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kyoc2\R5\004_主に研修に関わる事業\002_基本研修\001_初任者研修\102_小・中・義初任者研修\77_年度末業務\02_R6提出資料依頼\12_様式\ダウンロード用\R6\"/>
    </mc:Choice>
  </mc:AlternateContent>
  <bookViews>
    <workbookView xWindow="-108" yWindow="-108" windowWidth="19428" windowHeight="10428" tabRatio="856"/>
  </bookViews>
  <sheets>
    <sheet name="様式1-1" sheetId="68" r:id="rId1"/>
    <sheet name="様式1-3" sheetId="69" r:id="rId2"/>
    <sheet name="様式2-1" sheetId="70" r:id="rId3"/>
    <sheet name="様式2-2" sheetId="71" r:id="rId4"/>
    <sheet name="様式2-4" sheetId="72" r:id="rId5"/>
    <sheet name="様式2-5" sheetId="73" r:id="rId6"/>
    <sheet name="記録簿【３月】" sheetId="67" state="hidden" r:id="rId7"/>
    <sheet name="添書様式（市町村立）" sheetId="78" r:id="rId8"/>
    <sheet name="添書様式（県立）" sheetId="79" r:id="rId9"/>
  </sheets>
  <definedNames>
    <definedName name="①">#REF!</definedName>
    <definedName name="②">#REF!</definedName>
    <definedName name="③">#REF!</definedName>
    <definedName name="④">#REF!</definedName>
    <definedName name="⑤">#REF!</definedName>
    <definedName name="⑥">#REF!</definedName>
    <definedName name="⑦">#REF!</definedName>
    <definedName name="⑧">#REF!</definedName>
    <definedName name="_xlnm.Print_Area" localSheetId="6">記録簿【３月】!$A$1:$J$41</definedName>
    <definedName name="_xlnm.Print_Area" localSheetId="8">'添書様式（県立）'!$A$1:$I$26</definedName>
    <definedName name="_xlnm.Print_Area" localSheetId="7">'添書様式（市町村立）'!$A$1:$I$26</definedName>
    <definedName name="_xlnm.Print_Area" localSheetId="0">'様式1-1'!$A$1:$AI$26</definedName>
    <definedName name="_xlnm.Print_Area" localSheetId="1">'様式1-3'!$A$1:$AI$26</definedName>
    <definedName name="_xlnm.Print_Area" localSheetId="2">'様式2-1'!$A$1:$V$56</definedName>
    <definedName name="_xlnm.Print_Area" localSheetId="3">'様式2-2'!$A$1:$V$56</definedName>
    <definedName name="_xlnm.Print_Area" localSheetId="4">'様式2-4'!$A$1:$V$56</definedName>
    <definedName name="_xlnm.Print_Area" localSheetId="5">'様式2-5'!$A$1:$V$56</definedName>
    <definedName name="_xlnm.Print_Titles" localSheetId="6">記録簿【３月】!$4:$6</definedName>
    <definedName name="指導者">#REF!</definedName>
    <definedName name="領域">#REF!</definedName>
  </definedNames>
  <calcPr calcId="162913" calcMode="manual"/>
</workbook>
</file>

<file path=xl/calcChain.xml><?xml version="1.0" encoding="utf-8"?>
<calcChain xmlns="http://schemas.openxmlformats.org/spreadsheetml/2006/main">
  <c r="H19" i="68" l="1"/>
  <c r="AU13" i="68" l="1"/>
  <c r="K13" i="69" l="1"/>
  <c r="K25" i="69"/>
  <c r="H19" i="69"/>
  <c r="K12" i="69"/>
  <c r="L25" i="68"/>
  <c r="L13" i="68"/>
  <c r="L12" i="68"/>
  <c r="D6" i="73" l="1"/>
  <c r="D6" i="72"/>
  <c r="D6" i="71"/>
  <c r="D6" i="70"/>
  <c r="I34" i="67" l="1"/>
  <c r="K31" i="67"/>
  <c r="K30" i="67"/>
  <c r="K29" i="67"/>
  <c r="K28" i="67"/>
  <c r="K27" i="67"/>
  <c r="K26" i="67"/>
  <c r="K25" i="67"/>
  <c r="K24" i="67"/>
  <c r="K23" i="67"/>
  <c r="K22" i="67"/>
  <c r="K21" i="67"/>
  <c r="K20" i="67"/>
  <c r="K19" i="67"/>
  <c r="K18" i="67"/>
  <c r="K17" i="67"/>
  <c r="K16" i="67"/>
  <c r="K15" i="67"/>
  <c r="K14" i="67"/>
  <c r="K13" i="67"/>
  <c r="K12" i="67"/>
  <c r="K11" i="67"/>
  <c r="K10" i="67"/>
  <c r="K9" i="67"/>
  <c r="K8" i="67"/>
  <c r="K7" i="67"/>
  <c r="BD13" i="67" l="1"/>
  <c r="AU13" i="67"/>
  <c r="AQ13" i="67"/>
  <c r="AL13" i="67"/>
  <c r="AH13" i="67"/>
  <c r="AT13" i="67"/>
  <c r="AP13" i="67"/>
  <c r="AK13" i="67"/>
  <c r="AG13" i="67"/>
  <c r="AS13" i="67"/>
  <c r="AO13" i="67"/>
  <c r="AJ13" i="67"/>
  <c r="AF13" i="67"/>
  <c r="AR13" i="67"/>
  <c r="AN13" i="67"/>
  <c r="AI13" i="67"/>
  <c r="AE13" i="67"/>
  <c r="AU21" i="67"/>
  <c r="AQ21" i="67"/>
  <c r="AL21" i="67"/>
  <c r="AH21" i="67"/>
  <c r="AT21" i="67"/>
  <c r="AP21" i="67"/>
  <c r="AK21" i="67"/>
  <c r="AG21" i="67"/>
  <c r="AS21" i="67"/>
  <c r="AO21" i="67"/>
  <c r="AJ21" i="67"/>
  <c r="AF21" i="67"/>
  <c r="AR21" i="67"/>
  <c r="AN21" i="67"/>
  <c r="AI21" i="67"/>
  <c r="AE21" i="67"/>
  <c r="AU25" i="67"/>
  <c r="AQ25" i="67"/>
  <c r="AL25" i="67"/>
  <c r="AH25" i="67"/>
  <c r="AT25" i="67"/>
  <c r="AP25" i="67"/>
  <c r="AK25" i="67"/>
  <c r="AG25" i="67"/>
  <c r="AS25" i="67"/>
  <c r="AO25" i="67"/>
  <c r="AJ25" i="67"/>
  <c r="AF25" i="67"/>
  <c r="AR25" i="67"/>
  <c r="AN25" i="67"/>
  <c r="AI25" i="67"/>
  <c r="AE25" i="67"/>
  <c r="BC10" i="67"/>
  <c r="AU10" i="67"/>
  <c r="AQ10" i="67"/>
  <c r="AL10" i="67"/>
  <c r="AH10" i="67"/>
  <c r="AI10" i="67"/>
  <c r="AT10" i="67"/>
  <c r="AP10" i="67"/>
  <c r="AK10" i="67"/>
  <c r="AG10" i="67"/>
  <c r="AE10" i="67"/>
  <c r="AS10" i="67"/>
  <c r="AO10" i="67"/>
  <c r="AJ10" i="67"/>
  <c r="AF10" i="67"/>
  <c r="AR10" i="67"/>
  <c r="AN10" i="67"/>
  <c r="AU18" i="67"/>
  <c r="AQ18" i="67"/>
  <c r="AL18" i="67"/>
  <c r="AH18" i="67"/>
  <c r="AT18" i="67"/>
  <c r="AP18" i="67"/>
  <c r="AK18" i="67"/>
  <c r="AG18" i="67"/>
  <c r="AS18" i="67"/>
  <c r="AO18" i="67"/>
  <c r="AJ18" i="67"/>
  <c r="AF18" i="67"/>
  <c r="AR18" i="67"/>
  <c r="AN18" i="67"/>
  <c r="AI18" i="67"/>
  <c r="AE18" i="67"/>
  <c r="AU30" i="67"/>
  <c r="AQ30" i="67"/>
  <c r="AL30" i="67"/>
  <c r="AH30" i="67"/>
  <c r="AT30" i="67"/>
  <c r="AP30" i="67"/>
  <c r="AK30" i="67"/>
  <c r="AG30" i="67"/>
  <c r="AS30" i="67"/>
  <c r="AO30" i="67"/>
  <c r="AJ30" i="67"/>
  <c r="AF30" i="67"/>
  <c r="AR30" i="67"/>
  <c r="AN30" i="67"/>
  <c r="AI30" i="67"/>
  <c r="AE30" i="67"/>
  <c r="BC7" i="67"/>
  <c r="AU7" i="67"/>
  <c r="AQ7" i="67"/>
  <c r="AL7" i="67"/>
  <c r="AH7" i="67"/>
  <c r="AR7" i="67"/>
  <c r="AI7" i="67"/>
  <c r="AT7" i="67"/>
  <c r="AP7" i="67"/>
  <c r="AK7" i="67"/>
  <c r="AG7" i="67"/>
  <c r="AS7" i="67"/>
  <c r="AO7" i="67"/>
  <c r="AJ7" i="67"/>
  <c r="AF7" i="67"/>
  <c r="AN7" i="67"/>
  <c r="AE7" i="67"/>
  <c r="N11" i="67"/>
  <c r="AU11" i="67"/>
  <c r="AT11" i="67"/>
  <c r="AS11" i="67"/>
  <c r="AR11" i="67"/>
  <c r="AQ11" i="67"/>
  <c r="AL11" i="67"/>
  <c r="AH11" i="67"/>
  <c r="AP11" i="67"/>
  <c r="AK11" i="67"/>
  <c r="AG11" i="67"/>
  <c r="AI11" i="67"/>
  <c r="AO11" i="67"/>
  <c r="AJ11" i="67"/>
  <c r="AF11" i="67"/>
  <c r="AN11" i="67"/>
  <c r="AE11" i="67"/>
  <c r="N15" i="67"/>
  <c r="AU15" i="67"/>
  <c r="AQ15" i="67"/>
  <c r="AL15" i="67"/>
  <c r="AH15" i="67"/>
  <c r="AT15" i="67"/>
  <c r="AP15" i="67"/>
  <c r="AK15" i="67"/>
  <c r="AG15" i="67"/>
  <c r="AS15" i="67"/>
  <c r="AO15" i="67"/>
  <c r="AJ15" i="67"/>
  <c r="AF15" i="67"/>
  <c r="AR15" i="67"/>
  <c r="AN15" i="67"/>
  <c r="AI15" i="67"/>
  <c r="AE15" i="67"/>
  <c r="AU19" i="67"/>
  <c r="AQ19" i="67"/>
  <c r="AL19" i="67"/>
  <c r="AH19" i="67"/>
  <c r="AT19" i="67"/>
  <c r="AP19" i="67"/>
  <c r="AK19" i="67"/>
  <c r="AG19" i="67"/>
  <c r="AS19" i="67"/>
  <c r="AO19" i="67"/>
  <c r="AJ19" i="67"/>
  <c r="AF19" i="67"/>
  <c r="AR19" i="67"/>
  <c r="AN19" i="67"/>
  <c r="AI19" i="67"/>
  <c r="AE19" i="67"/>
  <c r="AU23" i="67"/>
  <c r="AQ23" i="67"/>
  <c r="AL23" i="67"/>
  <c r="AH23" i="67"/>
  <c r="AT23" i="67"/>
  <c r="AP23" i="67"/>
  <c r="AK23" i="67"/>
  <c r="AG23" i="67"/>
  <c r="AS23" i="67"/>
  <c r="AO23" i="67"/>
  <c r="AJ23" i="67"/>
  <c r="AF23" i="67"/>
  <c r="AR23" i="67"/>
  <c r="AN23" i="67"/>
  <c r="AI23" i="67"/>
  <c r="AE23" i="67"/>
  <c r="AU27" i="67"/>
  <c r="AQ27" i="67"/>
  <c r="AL27" i="67"/>
  <c r="AH27" i="67"/>
  <c r="AT27" i="67"/>
  <c r="AP27" i="67"/>
  <c r="AK27" i="67"/>
  <c r="AG27" i="67"/>
  <c r="AS27" i="67"/>
  <c r="AO27" i="67"/>
  <c r="AJ27" i="67"/>
  <c r="AF27" i="67"/>
  <c r="AR27" i="67"/>
  <c r="AN27" i="67"/>
  <c r="AI27" i="67"/>
  <c r="AE27" i="67"/>
  <c r="AU31" i="67"/>
  <c r="AQ31" i="67"/>
  <c r="AL31" i="67"/>
  <c r="AH31" i="67"/>
  <c r="AT31" i="67"/>
  <c r="AP31" i="67"/>
  <c r="AK31" i="67"/>
  <c r="AG31" i="67"/>
  <c r="AS31" i="67"/>
  <c r="AO31" i="67"/>
  <c r="AJ31" i="67"/>
  <c r="AF31" i="67"/>
  <c r="AR31" i="67"/>
  <c r="AN31" i="67"/>
  <c r="AI31" i="67"/>
  <c r="AE31" i="67"/>
  <c r="BC9" i="67"/>
  <c r="AU9" i="67"/>
  <c r="AQ9" i="67"/>
  <c r="AL9" i="67"/>
  <c r="AH9" i="67"/>
  <c r="AN9" i="67"/>
  <c r="AE9" i="67"/>
  <c r="AT9" i="67"/>
  <c r="AP9" i="67"/>
  <c r="AK9" i="67"/>
  <c r="AG9" i="67"/>
  <c r="AS9" i="67"/>
  <c r="AO9" i="67"/>
  <c r="AJ9" i="67"/>
  <c r="AF9" i="67"/>
  <c r="AR9" i="67"/>
  <c r="AI9" i="67"/>
  <c r="AU17" i="67"/>
  <c r="AQ17" i="67"/>
  <c r="AL17" i="67"/>
  <c r="AH17" i="67"/>
  <c r="AT17" i="67"/>
  <c r="AP17" i="67"/>
  <c r="AK17" i="67"/>
  <c r="AG17" i="67"/>
  <c r="AS17" i="67"/>
  <c r="AO17" i="67"/>
  <c r="AJ17" i="67"/>
  <c r="AF17" i="67"/>
  <c r="AR17" i="67"/>
  <c r="AN17" i="67"/>
  <c r="AI17" i="67"/>
  <c r="AE17" i="67"/>
  <c r="AU29" i="67"/>
  <c r="AQ29" i="67"/>
  <c r="AL29" i="67"/>
  <c r="AH29" i="67"/>
  <c r="AT29" i="67"/>
  <c r="AP29" i="67"/>
  <c r="AK29" i="67"/>
  <c r="AG29" i="67"/>
  <c r="AS29" i="67"/>
  <c r="AO29" i="67"/>
  <c r="AJ29" i="67"/>
  <c r="AF29" i="67"/>
  <c r="AR29" i="67"/>
  <c r="AN29" i="67"/>
  <c r="AI29" i="67"/>
  <c r="AE29" i="67"/>
  <c r="BD14" i="67"/>
  <c r="AU14" i="67"/>
  <c r="AQ14" i="67"/>
  <c r="AL14" i="67"/>
  <c r="AH14" i="67"/>
  <c r="AT14" i="67"/>
  <c r="AP14" i="67"/>
  <c r="AK14" i="67"/>
  <c r="AG14" i="67"/>
  <c r="AS14" i="67"/>
  <c r="AO14" i="67"/>
  <c r="AJ14" i="67"/>
  <c r="AF14" i="67"/>
  <c r="AR14" i="67"/>
  <c r="AN14" i="67"/>
  <c r="AI14" i="67"/>
  <c r="AE14" i="67"/>
  <c r="AU22" i="67"/>
  <c r="AQ22" i="67"/>
  <c r="AL22" i="67"/>
  <c r="AH22" i="67"/>
  <c r="AT22" i="67"/>
  <c r="AP22" i="67"/>
  <c r="AK22" i="67"/>
  <c r="AG22" i="67"/>
  <c r="AS22" i="67"/>
  <c r="AO22" i="67"/>
  <c r="AJ22" i="67"/>
  <c r="AF22" i="67"/>
  <c r="AR22" i="67"/>
  <c r="AN22" i="67"/>
  <c r="AI22" i="67"/>
  <c r="AE22" i="67"/>
  <c r="AU26" i="67"/>
  <c r="AQ26" i="67"/>
  <c r="AL26" i="67"/>
  <c r="AH26" i="67"/>
  <c r="AT26" i="67"/>
  <c r="AP26" i="67"/>
  <c r="AK26" i="67"/>
  <c r="AG26" i="67"/>
  <c r="AS26" i="67"/>
  <c r="AO26" i="67"/>
  <c r="AJ26" i="67"/>
  <c r="AF26" i="67"/>
  <c r="AR26" i="67"/>
  <c r="AN26" i="67"/>
  <c r="AI26" i="67"/>
  <c r="AE26" i="67"/>
  <c r="BC8" i="67"/>
  <c r="AU8" i="67"/>
  <c r="AQ8" i="67"/>
  <c r="AL8" i="67"/>
  <c r="AH8" i="67"/>
  <c r="AI8" i="67"/>
  <c r="AT8" i="67"/>
  <c r="AP8" i="67"/>
  <c r="AK8" i="67"/>
  <c r="AG8" i="67"/>
  <c r="AR8" i="67"/>
  <c r="AS8" i="67"/>
  <c r="AO8" i="67"/>
  <c r="AJ8" i="67"/>
  <c r="AF8" i="67"/>
  <c r="AN8" i="67"/>
  <c r="AE8" i="67"/>
  <c r="BD12" i="67"/>
  <c r="AU12" i="67"/>
  <c r="AQ12" i="67"/>
  <c r="AL12" i="67"/>
  <c r="AH12" i="67"/>
  <c r="AT12" i="67"/>
  <c r="AP12" i="67"/>
  <c r="AK12" i="67"/>
  <c r="AG12" i="67"/>
  <c r="AS12" i="67"/>
  <c r="AO12" i="67"/>
  <c r="AJ12" i="67"/>
  <c r="AF12" i="67"/>
  <c r="AR12" i="67"/>
  <c r="AN12" i="67"/>
  <c r="AI12" i="67"/>
  <c r="AE12" i="67"/>
  <c r="AU16" i="67"/>
  <c r="AQ16" i="67"/>
  <c r="AL16" i="67"/>
  <c r="AH16" i="67"/>
  <c r="AT16" i="67"/>
  <c r="AP16" i="67"/>
  <c r="AK16" i="67"/>
  <c r="AG16" i="67"/>
  <c r="AS16" i="67"/>
  <c r="AO16" i="67"/>
  <c r="AJ16" i="67"/>
  <c r="AF16" i="67"/>
  <c r="AR16" i="67"/>
  <c r="AN16" i="67"/>
  <c r="AI16" i="67"/>
  <c r="AE16" i="67"/>
  <c r="AU20" i="67"/>
  <c r="AQ20" i="67"/>
  <c r="AL20" i="67"/>
  <c r="AH20" i="67"/>
  <c r="AT20" i="67"/>
  <c r="AP20" i="67"/>
  <c r="AK20" i="67"/>
  <c r="AG20" i="67"/>
  <c r="AS20" i="67"/>
  <c r="AO20" i="67"/>
  <c r="AJ20" i="67"/>
  <c r="AF20" i="67"/>
  <c r="AR20" i="67"/>
  <c r="AN20" i="67"/>
  <c r="AI20" i="67"/>
  <c r="AE20" i="67"/>
  <c r="AU24" i="67"/>
  <c r="AQ24" i="67"/>
  <c r="AL24" i="67"/>
  <c r="AH24" i="67"/>
  <c r="AT24" i="67"/>
  <c r="AP24" i="67"/>
  <c r="AK24" i="67"/>
  <c r="AG24" i="67"/>
  <c r="AS24" i="67"/>
  <c r="AO24" i="67"/>
  <c r="AJ24" i="67"/>
  <c r="AF24" i="67"/>
  <c r="AR24" i="67"/>
  <c r="AN24" i="67"/>
  <c r="AI24" i="67"/>
  <c r="AE24" i="67"/>
  <c r="AU28" i="67"/>
  <c r="AQ28" i="67"/>
  <c r="AL28" i="67"/>
  <c r="AH28" i="67"/>
  <c r="AT28" i="67"/>
  <c r="AP28" i="67"/>
  <c r="AK28" i="67"/>
  <c r="AG28" i="67"/>
  <c r="AS28" i="67"/>
  <c r="AO28" i="67"/>
  <c r="AJ28" i="67"/>
  <c r="AF28" i="67"/>
  <c r="AR28" i="67"/>
  <c r="AN28" i="67"/>
  <c r="AI28" i="67"/>
  <c r="AE28" i="67"/>
  <c r="BD23" i="67"/>
  <c r="AZ23" i="67"/>
  <c r="BC23" i="67"/>
  <c r="AY23" i="67"/>
  <c r="BB23" i="67"/>
  <c r="AX23" i="67"/>
  <c r="BA23" i="67"/>
  <c r="AW23" i="67"/>
  <c r="Z23" i="67"/>
  <c r="V23" i="67"/>
  <c r="Q23" i="67"/>
  <c r="M23" i="67"/>
  <c r="AC23" i="67"/>
  <c r="Y23" i="67"/>
  <c r="T23" i="67"/>
  <c r="P23" i="67"/>
  <c r="AB23" i="67"/>
  <c r="X23" i="67"/>
  <c r="S23" i="67"/>
  <c r="O23" i="67"/>
  <c r="AA23" i="67"/>
  <c r="W23" i="67"/>
  <c r="R23" i="67"/>
  <c r="N23" i="67"/>
  <c r="BA18" i="67"/>
  <c r="AW18" i="67"/>
  <c r="Z18" i="67"/>
  <c r="V18" i="67"/>
  <c r="Q18" i="67"/>
  <c r="M18" i="67"/>
  <c r="BD18" i="67"/>
  <c r="AZ18" i="67"/>
  <c r="AC18" i="67"/>
  <c r="Y18" i="67"/>
  <c r="T18" i="67"/>
  <c r="P18" i="67"/>
  <c r="BC18" i="67"/>
  <c r="AY18" i="67"/>
  <c r="AB18" i="67"/>
  <c r="X18" i="67"/>
  <c r="S18" i="67"/>
  <c r="O18" i="67"/>
  <c r="BB18" i="67"/>
  <c r="AX18" i="67"/>
  <c r="AA18" i="67"/>
  <c r="W18" i="67"/>
  <c r="R18" i="67"/>
  <c r="N18" i="67"/>
  <c r="BA22" i="67"/>
  <c r="AW22" i="67"/>
  <c r="Z22" i="67"/>
  <c r="V22" i="67"/>
  <c r="Q22" i="67"/>
  <c r="M22" i="67"/>
  <c r="BD22" i="67"/>
  <c r="AZ22" i="67"/>
  <c r="AC22" i="67"/>
  <c r="Y22" i="67"/>
  <c r="T22" i="67"/>
  <c r="P22" i="67"/>
  <c r="BC22" i="67"/>
  <c r="AY22" i="67"/>
  <c r="AB22" i="67"/>
  <c r="X22" i="67"/>
  <c r="S22" i="67"/>
  <c r="O22" i="67"/>
  <c r="BB22" i="67"/>
  <c r="AX22" i="67"/>
  <c r="AA22" i="67"/>
  <c r="W22" i="67"/>
  <c r="R22" i="67"/>
  <c r="N22" i="67"/>
  <c r="BD26" i="67"/>
  <c r="AZ26" i="67"/>
  <c r="AC26" i="67"/>
  <c r="Y26" i="67"/>
  <c r="T26" i="67"/>
  <c r="P26" i="67"/>
  <c r="BC26" i="67"/>
  <c r="AY26" i="67"/>
  <c r="AB26" i="67"/>
  <c r="X26" i="67"/>
  <c r="S26" i="67"/>
  <c r="O26" i="67"/>
  <c r="BB26" i="67"/>
  <c r="AX26" i="67"/>
  <c r="AA26" i="67"/>
  <c r="W26" i="67"/>
  <c r="R26" i="67"/>
  <c r="N26" i="67"/>
  <c r="BA26" i="67"/>
  <c r="AW26" i="67"/>
  <c r="Z26" i="67"/>
  <c r="V26" i="67"/>
  <c r="Q26" i="67"/>
  <c r="M26" i="67"/>
  <c r="BD30" i="67"/>
  <c r="AZ30" i="67"/>
  <c r="AC30" i="67"/>
  <c r="Y30" i="67"/>
  <c r="T30" i="67"/>
  <c r="P30" i="67"/>
  <c r="BC30" i="67"/>
  <c r="AY30" i="67"/>
  <c r="AB30" i="67"/>
  <c r="X30" i="67"/>
  <c r="S30" i="67"/>
  <c r="O30" i="67"/>
  <c r="BB30" i="67"/>
  <c r="AX30" i="67"/>
  <c r="AA30" i="67"/>
  <c r="W30" i="67"/>
  <c r="R30" i="67"/>
  <c r="N30" i="67"/>
  <c r="BA30" i="67"/>
  <c r="AW30" i="67"/>
  <c r="Z30" i="67"/>
  <c r="V30" i="67"/>
  <c r="Q30" i="67"/>
  <c r="M30" i="67"/>
  <c r="P7" i="67"/>
  <c r="T7" i="67"/>
  <c r="Y7" i="67"/>
  <c r="AC7" i="67"/>
  <c r="AZ7" i="67"/>
  <c r="BD7" i="67"/>
  <c r="P8" i="67"/>
  <c r="T8" i="67"/>
  <c r="Y8" i="67"/>
  <c r="AC8" i="67"/>
  <c r="AZ8" i="67"/>
  <c r="BD8" i="67"/>
  <c r="P9" i="67"/>
  <c r="T9" i="67"/>
  <c r="Y9" i="67"/>
  <c r="AC9" i="67"/>
  <c r="AZ9" i="67"/>
  <c r="BD9" i="67"/>
  <c r="P10" i="67"/>
  <c r="T10" i="67"/>
  <c r="Y10" i="67"/>
  <c r="AC10" i="67"/>
  <c r="AZ10" i="67"/>
  <c r="BD10" i="67"/>
  <c r="Q11" i="67"/>
  <c r="V11" i="67"/>
  <c r="Z11" i="67"/>
  <c r="AW11" i="67"/>
  <c r="BA11" i="67"/>
  <c r="M12" i="67"/>
  <c r="Q12" i="67"/>
  <c r="V12" i="67"/>
  <c r="Z12" i="67"/>
  <c r="AW12" i="67"/>
  <c r="BA12" i="67"/>
  <c r="M13" i="67"/>
  <c r="Q13" i="67"/>
  <c r="V13" i="67"/>
  <c r="Z13" i="67"/>
  <c r="AW13" i="67"/>
  <c r="BA13" i="67"/>
  <c r="M14" i="67"/>
  <c r="Q14" i="67"/>
  <c r="V14" i="67"/>
  <c r="Z14" i="67"/>
  <c r="AW14" i="67"/>
  <c r="BA14" i="67"/>
  <c r="M15" i="67"/>
  <c r="Q15" i="67"/>
  <c r="M7" i="67"/>
  <c r="Q7" i="67"/>
  <c r="V7" i="67"/>
  <c r="Z7" i="67"/>
  <c r="AW7" i="67"/>
  <c r="BA7" i="67"/>
  <c r="M8" i="67"/>
  <c r="Q8" i="67"/>
  <c r="V8" i="67"/>
  <c r="Z8" i="67"/>
  <c r="AW8" i="67"/>
  <c r="BA8" i="67"/>
  <c r="M9" i="67"/>
  <c r="Q9" i="67"/>
  <c r="V9" i="67"/>
  <c r="Z9" i="67"/>
  <c r="AW9" i="67"/>
  <c r="BA9" i="67"/>
  <c r="M10" i="67"/>
  <c r="Q10" i="67"/>
  <c r="V10" i="67"/>
  <c r="Z10" i="67"/>
  <c r="AW10" i="67"/>
  <c r="BA10" i="67"/>
  <c r="M11" i="67"/>
  <c r="R11" i="67"/>
  <c r="W11" i="67"/>
  <c r="AA11" i="67"/>
  <c r="AX11" i="67"/>
  <c r="BB11" i="67"/>
  <c r="N12" i="67"/>
  <c r="R12" i="67"/>
  <c r="W12" i="67"/>
  <c r="AA12" i="67"/>
  <c r="AX12" i="67"/>
  <c r="BB12" i="67"/>
  <c r="N13" i="67"/>
  <c r="R13" i="67"/>
  <c r="W13" i="67"/>
  <c r="AA13" i="67"/>
  <c r="AX13" i="67"/>
  <c r="BB13" i="67"/>
  <c r="N14" i="67"/>
  <c r="R14" i="67"/>
  <c r="W14" i="67"/>
  <c r="AA14" i="67"/>
  <c r="AX14" i="67"/>
  <c r="BB14" i="67"/>
  <c r="BA15" i="67"/>
  <c r="AW15" i="67"/>
  <c r="Z15" i="67"/>
  <c r="V15" i="67"/>
  <c r="BD15" i="67"/>
  <c r="AZ15" i="67"/>
  <c r="AC15" i="67"/>
  <c r="Y15" i="67"/>
  <c r="T15" i="67"/>
  <c r="BC15" i="67"/>
  <c r="AY15" i="67"/>
  <c r="AB15" i="67"/>
  <c r="X15" i="67"/>
  <c r="S15" i="67"/>
  <c r="BB15" i="67"/>
  <c r="AX15" i="67"/>
  <c r="AA15" i="67"/>
  <c r="W15" i="67"/>
  <c r="R15" i="67"/>
  <c r="BA19" i="67"/>
  <c r="AW19" i="67"/>
  <c r="Z19" i="67"/>
  <c r="V19" i="67"/>
  <c r="Q19" i="67"/>
  <c r="M19" i="67"/>
  <c r="BD19" i="67"/>
  <c r="AZ19" i="67"/>
  <c r="AC19" i="67"/>
  <c r="Y19" i="67"/>
  <c r="T19" i="67"/>
  <c r="P19" i="67"/>
  <c r="BC19" i="67"/>
  <c r="AY19" i="67"/>
  <c r="AB19" i="67"/>
  <c r="X19" i="67"/>
  <c r="S19" i="67"/>
  <c r="O19" i="67"/>
  <c r="BB19" i="67"/>
  <c r="AX19" i="67"/>
  <c r="AA19" i="67"/>
  <c r="W19" i="67"/>
  <c r="R19" i="67"/>
  <c r="N19" i="67"/>
  <c r="BD27" i="67"/>
  <c r="AZ27" i="67"/>
  <c r="AC27" i="67"/>
  <c r="Y27" i="67"/>
  <c r="T27" i="67"/>
  <c r="P27" i="67"/>
  <c r="BC27" i="67"/>
  <c r="AY27" i="67"/>
  <c r="AB27" i="67"/>
  <c r="X27" i="67"/>
  <c r="S27" i="67"/>
  <c r="O27" i="67"/>
  <c r="BB27" i="67"/>
  <c r="AX27" i="67"/>
  <c r="AA27" i="67"/>
  <c r="W27" i="67"/>
  <c r="R27" i="67"/>
  <c r="N27" i="67"/>
  <c r="BA27" i="67"/>
  <c r="AW27" i="67"/>
  <c r="Z27" i="67"/>
  <c r="V27" i="67"/>
  <c r="Q27" i="67"/>
  <c r="M27" i="67"/>
  <c r="BD31" i="67"/>
  <c r="AZ31" i="67"/>
  <c r="AC31" i="67"/>
  <c r="Y31" i="67"/>
  <c r="T31" i="67"/>
  <c r="P31" i="67"/>
  <c r="BC31" i="67"/>
  <c r="AY31" i="67"/>
  <c r="AB31" i="67"/>
  <c r="X31" i="67"/>
  <c r="S31" i="67"/>
  <c r="O31" i="67"/>
  <c r="BB31" i="67"/>
  <c r="AX31" i="67"/>
  <c r="AA31" i="67"/>
  <c r="W31" i="67"/>
  <c r="R31" i="67"/>
  <c r="N31" i="67"/>
  <c r="BA31" i="67"/>
  <c r="AW31" i="67"/>
  <c r="Z31" i="67"/>
  <c r="V31" i="67"/>
  <c r="Q31" i="67"/>
  <c r="M31" i="67"/>
  <c r="BA16" i="67"/>
  <c r="AW16" i="67"/>
  <c r="Z16" i="67"/>
  <c r="V16" i="67"/>
  <c r="Q16" i="67"/>
  <c r="M16" i="67"/>
  <c r="BD16" i="67"/>
  <c r="AZ16" i="67"/>
  <c r="AC16" i="67"/>
  <c r="Y16" i="67"/>
  <c r="T16" i="67"/>
  <c r="P16" i="67"/>
  <c r="BC16" i="67"/>
  <c r="AY16" i="67"/>
  <c r="AB16" i="67"/>
  <c r="X16" i="67"/>
  <c r="S16" i="67"/>
  <c r="O16" i="67"/>
  <c r="BB16" i="67"/>
  <c r="AX16" i="67"/>
  <c r="AA16" i="67"/>
  <c r="W16" i="67"/>
  <c r="R16" i="67"/>
  <c r="N16" i="67"/>
  <c r="BA20" i="67"/>
  <c r="AW20" i="67"/>
  <c r="Z20" i="67"/>
  <c r="V20" i="67"/>
  <c r="Q20" i="67"/>
  <c r="M20" i="67"/>
  <c r="BD20" i="67"/>
  <c r="AZ20" i="67"/>
  <c r="AC20" i="67"/>
  <c r="Y20" i="67"/>
  <c r="T20" i="67"/>
  <c r="P20" i="67"/>
  <c r="BC20" i="67"/>
  <c r="AY20" i="67"/>
  <c r="AB20" i="67"/>
  <c r="X20" i="67"/>
  <c r="S20" i="67"/>
  <c r="O20" i="67"/>
  <c r="BB20" i="67"/>
  <c r="AX20" i="67"/>
  <c r="AA20" i="67"/>
  <c r="W20" i="67"/>
  <c r="R20" i="67"/>
  <c r="N20" i="67"/>
  <c r="BD24" i="67"/>
  <c r="AZ24" i="67"/>
  <c r="AC24" i="67"/>
  <c r="Y24" i="67"/>
  <c r="T24" i="67"/>
  <c r="P24" i="67"/>
  <c r="BC24" i="67"/>
  <c r="AY24" i="67"/>
  <c r="AB24" i="67"/>
  <c r="X24" i="67"/>
  <c r="S24" i="67"/>
  <c r="O24" i="67"/>
  <c r="BB24" i="67"/>
  <c r="AX24" i="67"/>
  <c r="AA24" i="67"/>
  <c r="W24" i="67"/>
  <c r="R24" i="67"/>
  <c r="N24" i="67"/>
  <c r="BA24" i="67"/>
  <c r="AW24" i="67"/>
  <c r="Z24" i="67"/>
  <c r="V24" i="67"/>
  <c r="Q24" i="67"/>
  <c r="M24" i="67"/>
  <c r="BD28" i="67"/>
  <c r="AZ28" i="67"/>
  <c r="AC28" i="67"/>
  <c r="Y28" i="67"/>
  <c r="T28" i="67"/>
  <c r="P28" i="67"/>
  <c r="BC28" i="67"/>
  <c r="AY28" i="67"/>
  <c r="AB28" i="67"/>
  <c r="X28" i="67"/>
  <c r="S28" i="67"/>
  <c r="O28" i="67"/>
  <c r="BB28" i="67"/>
  <c r="AX28" i="67"/>
  <c r="AA28" i="67"/>
  <c r="W28" i="67"/>
  <c r="R28" i="67"/>
  <c r="N28" i="67"/>
  <c r="BA28" i="67"/>
  <c r="AW28" i="67"/>
  <c r="Z28" i="67"/>
  <c r="V28" i="67"/>
  <c r="Q28" i="67"/>
  <c r="M28" i="67"/>
  <c r="N7" i="67"/>
  <c r="R7" i="67"/>
  <c r="W7" i="67"/>
  <c r="AA7" i="67"/>
  <c r="AX7" i="67"/>
  <c r="BB7" i="67"/>
  <c r="N8" i="67"/>
  <c r="R8" i="67"/>
  <c r="W8" i="67"/>
  <c r="AA8" i="67"/>
  <c r="AX8" i="67"/>
  <c r="BB8" i="67"/>
  <c r="N9" i="67"/>
  <c r="R9" i="67"/>
  <c r="W9" i="67"/>
  <c r="AA9" i="67"/>
  <c r="AX9" i="67"/>
  <c r="BB9" i="67"/>
  <c r="N10" i="67"/>
  <c r="R10" i="67"/>
  <c r="W10" i="67"/>
  <c r="AA10" i="67"/>
  <c r="AX10" i="67"/>
  <c r="BB10" i="67"/>
  <c r="O11" i="67"/>
  <c r="S11" i="67"/>
  <c r="X11" i="67"/>
  <c r="AB11" i="67"/>
  <c r="AY11" i="67"/>
  <c r="BC11" i="67"/>
  <c r="O12" i="67"/>
  <c r="S12" i="67"/>
  <c r="X12" i="67"/>
  <c r="AB12" i="67"/>
  <c r="AY12" i="67"/>
  <c r="BC12" i="67"/>
  <c r="O13" i="67"/>
  <c r="S13" i="67"/>
  <c r="X13" i="67"/>
  <c r="AB13" i="67"/>
  <c r="AY13" i="67"/>
  <c r="BC13" i="67"/>
  <c r="O14" i="67"/>
  <c r="S14" i="67"/>
  <c r="X14" i="67"/>
  <c r="AB14" i="67"/>
  <c r="AY14" i="67"/>
  <c r="BC14" i="67"/>
  <c r="O15" i="67"/>
  <c r="BA17" i="67"/>
  <c r="AW17" i="67"/>
  <c r="Z17" i="67"/>
  <c r="V17" i="67"/>
  <c r="Q17" i="67"/>
  <c r="M17" i="67"/>
  <c r="BD17" i="67"/>
  <c r="AZ17" i="67"/>
  <c r="AC17" i="67"/>
  <c r="Y17" i="67"/>
  <c r="T17" i="67"/>
  <c r="P17" i="67"/>
  <c r="BC17" i="67"/>
  <c r="AY17" i="67"/>
  <c r="AB17" i="67"/>
  <c r="X17" i="67"/>
  <c r="S17" i="67"/>
  <c r="O17" i="67"/>
  <c r="BB17" i="67"/>
  <c r="AX17" i="67"/>
  <c r="AA17" i="67"/>
  <c r="W17" i="67"/>
  <c r="R17" i="67"/>
  <c r="N17" i="67"/>
  <c r="BA21" i="67"/>
  <c r="AW21" i="67"/>
  <c r="Z21" i="67"/>
  <c r="V21" i="67"/>
  <c r="Q21" i="67"/>
  <c r="M21" i="67"/>
  <c r="BD21" i="67"/>
  <c r="AZ21" i="67"/>
  <c r="AC21" i="67"/>
  <c r="Y21" i="67"/>
  <c r="T21" i="67"/>
  <c r="P21" i="67"/>
  <c r="BC21" i="67"/>
  <c r="AY21" i="67"/>
  <c r="AB21" i="67"/>
  <c r="X21" i="67"/>
  <c r="S21" i="67"/>
  <c r="O21" i="67"/>
  <c r="BB21" i="67"/>
  <c r="AX21" i="67"/>
  <c r="AA21" i="67"/>
  <c r="W21" i="67"/>
  <c r="R21" i="67"/>
  <c r="N21" i="67"/>
  <c r="BD25" i="67"/>
  <c r="AZ25" i="67"/>
  <c r="AC25" i="67"/>
  <c r="Y25" i="67"/>
  <c r="T25" i="67"/>
  <c r="P25" i="67"/>
  <c r="BC25" i="67"/>
  <c r="AY25" i="67"/>
  <c r="AB25" i="67"/>
  <c r="X25" i="67"/>
  <c r="S25" i="67"/>
  <c r="O25" i="67"/>
  <c r="BB25" i="67"/>
  <c r="AX25" i="67"/>
  <c r="AA25" i="67"/>
  <c r="W25" i="67"/>
  <c r="R25" i="67"/>
  <c r="N25" i="67"/>
  <c r="BA25" i="67"/>
  <c r="AW25" i="67"/>
  <c r="Z25" i="67"/>
  <c r="V25" i="67"/>
  <c r="Q25" i="67"/>
  <c r="M25" i="67"/>
  <c r="BD29" i="67"/>
  <c r="AZ29" i="67"/>
  <c r="AC29" i="67"/>
  <c r="Y29" i="67"/>
  <c r="T29" i="67"/>
  <c r="P29" i="67"/>
  <c r="BC29" i="67"/>
  <c r="AY29" i="67"/>
  <c r="AB29" i="67"/>
  <c r="X29" i="67"/>
  <c r="S29" i="67"/>
  <c r="O29" i="67"/>
  <c r="BB29" i="67"/>
  <c r="AX29" i="67"/>
  <c r="AA29" i="67"/>
  <c r="W29" i="67"/>
  <c r="R29" i="67"/>
  <c r="N29" i="67"/>
  <c r="BA29" i="67"/>
  <c r="AW29" i="67"/>
  <c r="Z29" i="67"/>
  <c r="V29" i="67"/>
  <c r="Q29" i="67"/>
  <c r="M29" i="67"/>
  <c r="O7" i="67"/>
  <c r="S7" i="67"/>
  <c r="X7" i="67"/>
  <c r="AB7" i="67"/>
  <c r="AY7" i="67"/>
  <c r="O8" i="67"/>
  <c r="S8" i="67"/>
  <c r="X8" i="67"/>
  <c r="AB8" i="67"/>
  <c r="AY8" i="67"/>
  <c r="O9" i="67"/>
  <c r="S9" i="67"/>
  <c r="X9" i="67"/>
  <c r="AB9" i="67"/>
  <c r="AY9" i="67"/>
  <c r="O10" i="67"/>
  <c r="S10" i="67"/>
  <c r="X10" i="67"/>
  <c r="AB10" i="67"/>
  <c r="AY10" i="67"/>
  <c r="P11" i="67"/>
  <c r="T11" i="67"/>
  <c r="Y11" i="67"/>
  <c r="AC11" i="67"/>
  <c r="AZ11" i="67"/>
  <c r="BD11" i="67"/>
  <c r="P12" i="67"/>
  <c r="T12" i="67"/>
  <c r="Y12" i="67"/>
  <c r="AC12" i="67"/>
  <c r="AZ12" i="67"/>
  <c r="P13" i="67"/>
  <c r="T13" i="67"/>
  <c r="Y13" i="67"/>
  <c r="AC13" i="67"/>
  <c r="AZ13" i="67"/>
  <c r="P14" i="67"/>
  <c r="T14" i="67"/>
  <c r="Y14" i="67"/>
  <c r="AC14" i="67"/>
  <c r="AZ14" i="67"/>
  <c r="P15" i="67"/>
  <c r="R32" i="67" l="1"/>
  <c r="BC32" i="67"/>
  <c r="O32" i="67"/>
  <c r="M32" i="67"/>
  <c r="N32" i="67"/>
  <c r="S32" i="67"/>
  <c r="AJ32" i="67"/>
  <c r="AK32" i="67"/>
  <c r="AR32" i="67"/>
  <c r="AU32" i="67"/>
  <c r="AE32" i="67"/>
  <c r="AO32" i="67"/>
  <c r="AP32" i="67"/>
  <c r="AH32" i="67"/>
  <c r="AN32" i="67"/>
  <c r="AS32" i="67"/>
  <c r="AT32" i="67"/>
  <c r="AL32" i="67"/>
  <c r="AF32" i="67"/>
  <c r="AG32" i="67"/>
  <c r="AI32" i="67"/>
  <c r="AQ32" i="67"/>
  <c r="AY32" i="67"/>
  <c r="BB32" i="67"/>
  <c r="AW32" i="67"/>
  <c r="Y32" i="67"/>
  <c r="AB32" i="67"/>
  <c r="AX32" i="67"/>
  <c r="Z32" i="67"/>
  <c r="BD32" i="67"/>
  <c r="E41" i="67" s="1"/>
  <c r="T32" i="67"/>
  <c r="X32" i="67"/>
  <c r="AA32" i="67"/>
  <c r="V32" i="67"/>
  <c r="AZ32" i="67"/>
  <c r="P32" i="67"/>
  <c r="W32" i="67"/>
  <c r="BA32" i="67"/>
  <c r="Q32" i="67"/>
  <c r="AC32" i="67"/>
  <c r="E39" i="67" l="1"/>
  <c r="E35" i="67"/>
  <c r="E38" i="67"/>
  <c r="E36" i="67"/>
  <c r="E40" i="67"/>
  <c r="E37" i="67"/>
  <c r="G37" i="67"/>
  <c r="G36" i="67"/>
  <c r="G34" i="67"/>
  <c r="G38" i="67"/>
  <c r="G35" i="67"/>
  <c r="E34" i="67"/>
  <c r="H34" i="67" l="1"/>
</calcChain>
</file>

<file path=xl/sharedStrings.xml><?xml version="1.0" encoding="utf-8"?>
<sst xmlns="http://schemas.openxmlformats.org/spreadsheetml/2006/main" count="1467" uniqueCount="229">
  <si>
    <t>氏　名</t>
    <rPh sb="0" eb="1">
      <t>シ</t>
    </rPh>
    <rPh sb="2" eb="3">
      <t>メイ</t>
    </rPh>
    <phoneticPr fontId="1"/>
  </si>
  <si>
    <t>月</t>
    <rPh sb="0" eb="1">
      <t>ツキ</t>
    </rPh>
    <phoneticPr fontId="1"/>
  </si>
  <si>
    <t>日（曜）</t>
    <rPh sb="0" eb="1">
      <t>ニチ</t>
    </rPh>
    <rPh sb="2" eb="3">
      <t>ヨウ</t>
    </rPh>
    <phoneticPr fontId="1"/>
  </si>
  <si>
    <t>指　導　者</t>
    <rPh sb="0" eb="1">
      <t>ユビ</t>
    </rPh>
    <rPh sb="2" eb="3">
      <t>シルベ</t>
    </rPh>
    <rPh sb="4" eb="5">
      <t>モノ</t>
    </rPh>
    <phoneticPr fontId="1"/>
  </si>
  <si>
    <t>教頭</t>
    <rPh sb="0" eb="2">
      <t>キョウトウ</t>
    </rPh>
    <phoneticPr fontId="1"/>
  </si>
  <si>
    <t>校内指導教員</t>
    <rPh sb="0" eb="2">
      <t>コウナイ</t>
    </rPh>
    <rPh sb="2" eb="4">
      <t>シドウ</t>
    </rPh>
    <rPh sb="4" eb="6">
      <t>キョウイン</t>
    </rPh>
    <phoneticPr fontId="1"/>
  </si>
  <si>
    <t>校長</t>
    <rPh sb="0" eb="2">
      <t>コウチョウ</t>
    </rPh>
    <phoneticPr fontId="1"/>
  </si>
  <si>
    <t>②</t>
    <phoneticPr fontId="1"/>
  </si>
  <si>
    <t>その他の教員</t>
  </si>
  <si>
    <t>①</t>
    <phoneticPr fontId="1"/>
  </si>
  <si>
    <t>③</t>
    <phoneticPr fontId="1"/>
  </si>
  <si>
    <t>④</t>
    <phoneticPr fontId="1"/>
  </si>
  <si>
    <t>⑤</t>
    <phoneticPr fontId="1"/>
  </si>
  <si>
    <t>⑥</t>
    <phoneticPr fontId="1"/>
  </si>
  <si>
    <t>⑦</t>
    <phoneticPr fontId="1"/>
  </si>
  <si>
    <t>⑧</t>
    <phoneticPr fontId="1"/>
  </si>
  <si>
    <t>　［領域　①：生徒指導力　　　　②：学習指導力　　　　③：ＩＣＴ活用力・情報モラル　　　　　④：特別支援教育力
　　　　　⑤：総合的な人間力　　⑥：教育公務員としての自覚　　⑦：チームマネジメント能力　　⑧：危機管理対応能力　］</t>
    <rPh sb="7" eb="9">
      <t>セイト</t>
    </rPh>
    <rPh sb="9" eb="12">
      <t>シドウリョク</t>
    </rPh>
    <rPh sb="18" eb="20">
      <t>ガクシュウ</t>
    </rPh>
    <rPh sb="20" eb="23">
      <t>シドウリョク</t>
    </rPh>
    <rPh sb="32" eb="34">
      <t>カツヨウ</t>
    </rPh>
    <rPh sb="34" eb="35">
      <t>リョク</t>
    </rPh>
    <rPh sb="36" eb="38">
      <t>ジョウホウ</t>
    </rPh>
    <rPh sb="48" eb="50">
      <t>トクベツ</t>
    </rPh>
    <rPh sb="50" eb="52">
      <t>シエン</t>
    </rPh>
    <rPh sb="52" eb="55">
      <t>キョウイクリョク</t>
    </rPh>
    <rPh sb="63" eb="66">
      <t>ソウゴウテキ</t>
    </rPh>
    <rPh sb="67" eb="69">
      <t>ニンゲン</t>
    </rPh>
    <rPh sb="69" eb="70">
      <t>リョク</t>
    </rPh>
    <rPh sb="74" eb="76">
      <t>キョウイク</t>
    </rPh>
    <rPh sb="76" eb="79">
      <t>コウムイン</t>
    </rPh>
    <rPh sb="83" eb="85">
      <t>ジカク</t>
    </rPh>
    <rPh sb="98" eb="100">
      <t>ノウリョク</t>
    </rPh>
    <rPh sb="104" eb="106">
      <t>キキ</t>
    </rPh>
    <rPh sb="106" eb="108">
      <t>カンリ</t>
    </rPh>
    <rPh sb="108" eb="110">
      <t>タイオウ</t>
    </rPh>
    <rPh sb="110" eb="112">
      <t>ノウリョク</t>
    </rPh>
    <phoneticPr fontId="1"/>
  </si>
  <si>
    <t>指　導　内　容</t>
    <rPh sb="0" eb="1">
      <t>ユビ</t>
    </rPh>
    <rPh sb="2" eb="3">
      <t>シルベ</t>
    </rPh>
    <rPh sb="4" eb="5">
      <t>ウチ</t>
    </rPh>
    <rPh sb="6" eb="7">
      <t>カタチ</t>
    </rPh>
    <phoneticPr fontId="1"/>
  </si>
  <si>
    <t>領域別指導時間数</t>
    <rPh sb="0" eb="3">
      <t>リョウイキベツ</t>
    </rPh>
    <rPh sb="3" eb="5">
      <t>シドウ</t>
    </rPh>
    <rPh sb="5" eb="8">
      <t>ジカンスウ</t>
    </rPh>
    <phoneticPr fontId="1"/>
  </si>
  <si>
    <t>備　　考</t>
    <rPh sb="0" eb="1">
      <t>ソノオ</t>
    </rPh>
    <rPh sb="3" eb="4">
      <t>コウ</t>
    </rPh>
    <phoneticPr fontId="1"/>
  </si>
  <si>
    <t>番 号</t>
    <rPh sb="0" eb="1">
      <t>バン</t>
    </rPh>
    <rPh sb="2" eb="3">
      <t>ゴウ</t>
    </rPh>
    <phoneticPr fontId="1"/>
  </si>
  <si>
    <t>時 間</t>
    <rPh sb="0" eb="1">
      <t>トキ</t>
    </rPh>
    <rPh sb="2" eb="3">
      <t>アイダ</t>
    </rPh>
    <phoneticPr fontId="1"/>
  </si>
  <si>
    <t>初任者氏名【　　　　　　　　　　　　　　　】</t>
    <rPh sb="0" eb="3">
      <t>ショニンシャ</t>
    </rPh>
    <rPh sb="3" eb="5">
      <t>シメイ</t>
    </rPh>
    <phoneticPr fontId="1"/>
  </si>
  <si>
    <t>学 校 名</t>
    <rPh sb="0" eb="5">
      <t>ガッコウメイ</t>
    </rPh>
    <phoneticPr fontId="1"/>
  </si>
  <si>
    <t>類　　型</t>
    <rPh sb="0" eb="4">
      <t>ルイケイ</t>
    </rPh>
    <phoneticPr fontId="1"/>
  </si>
  <si>
    <t>学級数</t>
    <rPh sb="0" eb="2">
      <t>ガッキュウ</t>
    </rPh>
    <rPh sb="2" eb="3">
      <t>スウ</t>
    </rPh>
    <phoneticPr fontId="1"/>
  </si>
  <si>
    <t>校 長 名</t>
    <rPh sb="0" eb="3">
      <t>コウチョウ</t>
    </rPh>
    <rPh sb="4" eb="5">
      <t>シメイ</t>
    </rPh>
    <phoneticPr fontId="1"/>
  </si>
  <si>
    <t>１　初　任　者</t>
    <rPh sb="2" eb="7">
      <t>ショニンシャ</t>
    </rPh>
    <phoneticPr fontId="1"/>
  </si>
  <si>
    <t>週研修
時  数</t>
    <rPh sb="0" eb="1">
      <t>シュウ</t>
    </rPh>
    <rPh sb="1" eb="3">
      <t>ケンシュウ</t>
    </rPh>
    <rPh sb="4" eb="5">
      <t>ジ</t>
    </rPh>
    <rPh sb="7" eb="8">
      <t>スウ</t>
    </rPh>
    <phoneticPr fontId="1"/>
  </si>
  <si>
    <t>主な校務分掌</t>
    <rPh sb="0" eb="1">
      <t>オモ</t>
    </rPh>
    <rPh sb="2" eb="4">
      <t>コウム</t>
    </rPh>
    <rPh sb="4" eb="6">
      <t>ブンショウ</t>
    </rPh>
    <phoneticPr fontId="1"/>
  </si>
  <si>
    <t>小 学 校
グループ</t>
    <rPh sb="0" eb="1">
      <t>ショウ</t>
    </rPh>
    <rPh sb="2" eb="3">
      <t>ガク</t>
    </rPh>
    <rPh sb="4" eb="5">
      <t>コウ</t>
    </rPh>
    <phoneticPr fontId="1"/>
  </si>
  <si>
    <t>ア</t>
  </si>
  <si>
    <t>所有する免許状</t>
    <rPh sb="0" eb="2">
      <t>ショユウ</t>
    </rPh>
    <rPh sb="4" eb="7">
      <t>メンキョジョウ</t>
    </rPh>
    <phoneticPr fontId="1"/>
  </si>
  <si>
    <t>同一教科
担当教員数</t>
    <rPh sb="0" eb="2">
      <t>ドウイツ</t>
    </rPh>
    <rPh sb="2" eb="4">
      <t>キョウカ</t>
    </rPh>
    <rPh sb="5" eb="7">
      <t>タントウ</t>
    </rPh>
    <rPh sb="7" eb="9">
      <t>キョウイン</t>
    </rPh>
    <rPh sb="9" eb="10">
      <t>スウ</t>
    </rPh>
    <phoneticPr fontId="1"/>
  </si>
  <si>
    <t>月</t>
    <rPh sb="0" eb="1">
      <t>ゲツ</t>
    </rPh>
    <phoneticPr fontId="1"/>
  </si>
  <si>
    <t>火</t>
  </si>
  <si>
    <t>水</t>
  </si>
  <si>
    <t>木</t>
  </si>
  <si>
    <t>金</t>
  </si>
  <si>
    <t>指導者</t>
    <rPh sb="0" eb="3">
      <t>シドウシャ</t>
    </rPh>
    <phoneticPr fontId="1"/>
  </si>
  <si>
    <t>校長</t>
    <rPh sb="0" eb="2">
      <t>コウチョウ</t>
    </rPh>
    <phoneticPr fontId="1"/>
  </si>
  <si>
    <t>教頭</t>
    <rPh sb="0" eb="2">
      <t>キョウトウ</t>
    </rPh>
    <phoneticPr fontId="1"/>
  </si>
  <si>
    <t>校内指導教員</t>
    <rPh sb="0" eb="6">
      <t>コウナイシドウキョウイン</t>
    </rPh>
    <phoneticPr fontId="1"/>
  </si>
  <si>
    <t>教科指導員</t>
    <rPh sb="0" eb="2">
      <t>キョウカ</t>
    </rPh>
    <rPh sb="2" eb="5">
      <t>シドウイン</t>
    </rPh>
    <phoneticPr fontId="1"/>
  </si>
  <si>
    <t>その他の教員</t>
    <rPh sb="2" eb="3">
      <t>タ</t>
    </rPh>
    <rPh sb="4" eb="6">
      <t>キョウイン</t>
    </rPh>
    <phoneticPr fontId="1"/>
  </si>
  <si>
    <t>日数月計</t>
    <rPh sb="0" eb="2">
      <t>ニッスウ</t>
    </rPh>
    <rPh sb="2" eb="3">
      <t>ツキ</t>
    </rPh>
    <rPh sb="3" eb="4">
      <t>ケイ</t>
    </rPh>
    <phoneticPr fontId="1"/>
  </si>
  <si>
    <t>指導者領域別月計</t>
    <rPh sb="0" eb="3">
      <t>シドウシャ</t>
    </rPh>
    <rPh sb="3" eb="5">
      <t>リョウイキ</t>
    </rPh>
    <rPh sb="5" eb="6">
      <t>ベツ</t>
    </rPh>
    <rPh sb="6" eb="7">
      <t>ツキ</t>
    </rPh>
    <rPh sb="7" eb="8">
      <t>ケイ</t>
    </rPh>
    <phoneticPr fontId="1"/>
  </si>
  <si>
    <t>時数月計</t>
    <phoneticPr fontId="1"/>
  </si>
  <si>
    <t>①：生徒指導力</t>
    <phoneticPr fontId="1"/>
  </si>
  <si>
    <t>②：学習指導力</t>
    <phoneticPr fontId="1"/>
  </si>
  <si>
    <t>③：ＩＣＴ活用力・情報モラル</t>
    <phoneticPr fontId="1"/>
  </si>
  <si>
    <t>④：特別支援教育力</t>
    <phoneticPr fontId="1"/>
  </si>
  <si>
    <t>⑤：総合的な人間力</t>
    <phoneticPr fontId="1"/>
  </si>
  <si>
    <t>⑦：チームマネジメント能力</t>
    <phoneticPr fontId="1"/>
  </si>
  <si>
    <t>⑥：教育公務員としての自覚</t>
    <phoneticPr fontId="1"/>
  </si>
  <si>
    <t>⑧：危機管理対応能力</t>
    <phoneticPr fontId="1"/>
  </si>
  <si>
    <t>領域別
月時数</t>
    <rPh sb="0" eb="2">
      <t>リョウイキ</t>
    </rPh>
    <rPh sb="2" eb="3">
      <t>ベツ</t>
    </rPh>
    <rPh sb="4" eb="5">
      <t>ツキ</t>
    </rPh>
    <rPh sb="5" eb="7">
      <t>ジスウ</t>
    </rPh>
    <phoneticPr fontId="1"/>
  </si>
  <si>
    <t>指導者別月時数</t>
    <rPh sb="4" eb="5">
      <t>ツキ</t>
    </rPh>
    <phoneticPr fontId="1"/>
  </si>
  <si>
    <t>領　域</t>
    <rPh sb="0" eb="1">
      <t>リョウ</t>
    </rPh>
    <rPh sb="2" eb="3">
      <t>イキ</t>
    </rPh>
    <phoneticPr fontId="1"/>
  </si>
  <si>
    <r>
      <t>【３月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1"/>
  </si>
  <si>
    <t>イ</t>
  </si>
  <si>
    <t>２　拠点校指導教員</t>
    <rPh sb="2" eb="5">
      <t>キョテンコウ</t>
    </rPh>
    <rPh sb="5" eb="6">
      <t>ユビ</t>
    </rPh>
    <rPh sb="6" eb="7">
      <t>シルベ</t>
    </rPh>
    <rPh sb="7" eb="9">
      <t>キョウイン</t>
    </rPh>
    <phoneticPr fontId="1"/>
  </si>
  <si>
    <t>指導教員歴</t>
    <rPh sb="0" eb="2">
      <t>シドウ</t>
    </rPh>
    <rPh sb="2" eb="4">
      <t>キョウイン</t>
    </rPh>
    <rPh sb="4" eb="5">
      <t>レキ</t>
    </rPh>
    <phoneticPr fontId="1"/>
  </si>
  <si>
    <t>主な校務分掌</t>
    <phoneticPr fontId="1"/>
  </si>
  <si>
    <t>３　校内指導教員</t>
    <rPh sb="2" eb="3">
      <t>コウ</t>
    </rPh>
    <rPh sb="3" eb="4">
      <t>ナイ</t>
    </rPh>
    <rPh sb="4" eb="5">
      <t>ユビ</t>
    </rPh>
    <rPh sb="5" eb="6">
      <t>シルベ</t>
    </rPh>
    <rPh sb="6" eb="8">
      <t>キョウイン</t>
    </rPh>
    <phoneticPr fontId="1"/>
  </si>
  <si>
    <t>所有する免許状</t>
    <phoneticPr fontId="1"/>
  </si>
  <si>
    <t>３　校内指導教員</t>
    <rPh sb="2" eb="4">
      <t>コウナイ</t>
    </rPh>
    <rPh sb="4" eb="5">
      <t>ユビ</t>
    </rPh>
    <rPh sb="5" eb="6">
      <t>シルベ</t>
    </rPh>
    <rPh sb="6" eb="8">
      <t>キョウイン</t>
    </rPh>
    <phoneticPr fontId="1"/>
  </si>
  <si>
    <t>初任者及び指導教員等の時間割調査</t>
    <rPh sb="0" eb="3">
      <t>ショニンシャ</t>
    </rPh>
    <rPh sb="3" eb="4">
      <t>オヨ</t>
    </rPh>
    <rPh sb="5" eb="7">
      <t>シドウ</t>
    </rPh>
    <rPh sb="7" eb="9">
      <t>キョウイン</t>
    </rPh>
    <rPh sb="9" eb="10">
      <t>トウ</t>
    </rPh>
    <rPh sb="11" eb="14">
      <t>ジカンワリ</t>
    </rPh>
    <rPh sb="14" eb="16">
      <t>チョウサ</t>
    </rPh>
    <phoneticPr fontId="1"/>
  </si>
  <si>
    <t>＜類型グⅠ＞</t>
    <phoneticPr fontId="1"/>
  </si>
  <si>
    <t>① 初任者ア</t>
    <phoneticPr fontId="1"/>
  </si>
  <si>
    <t>② 拠点校指導教員</t>
    <rPh sb="2" eb="5">
      <t>キョテンコウ</t>
    </rPh>
    <rPh sb="5" eb="7">
      <t>シドウ</t>
    </rPh>
    <rPh sb="7" eb="9">
      <t>キョウイン</t>
    </rPh>
    <phoneticPr fontId="1"/>
  </si>
  <si>
    <t>③ 校内指導教員</t>
    <rPh sb="2" eb="4">
      <t>コウナイ</t>
    </rPh>
    <rPh sb="4" eb="6">
      <t>シドウ</t>
    </rPh>
    <rPh sb="6" eb="8">
      <t>キョウイン</t>
    </rPh>
    <phoneticPr fontId="1"/>
  </si>
  <si>
    <t>＜類型グⅡ＞</t>
    <phoneticPr fontId="1"/>
  </si>
  <si>
    <t>③ 拠点校指導教員</t>
    <rPh sb="2" eb="5">
      <t>キョテンコウ</t>
    </rPh>
    <rPh sb="5" eb="7">
      <t>シドウ</t>
    </rPh>
    <rPh sb="7" eb="9">
      <t>キョウイン</t>
    </rPh>
    <phoneticPr fontId="1"/>
  </si>
  <si>
    <t>④ 校内指導教員</t>
    <rPh sb="2" eb="4">
      <t>コウナイ</t>
    </rPh>
    <rPh sb="4" eb="6">
      <t>シドウ</t>
    </rPh>
    <rPh sb="6" eb="8">
      <t>キョウイン</t>
    </rPh>
    <phoneticPr fontId="1"/>
  </si>
  <si>
    <t>拠点校指導教員</t>
    <rPh sb="0" eb="2">
      <t>キョテン</t>
    </rPh>
    <rPh sb="2" eb="3">
      <t>コウ</t>
    </rPh>
    <rPh sb="3" eb="5">
      <t>シドウ</t>
    </rPh>
    <rPh sb="5" eb="7">
      <t>キョウイン</t>
    </rPh>
    <phoneticPr fontId="1"/>
  </si>
  <si>
    <t>拠点校指導教員</t>
    <rPh sb="0" eb="7">
      <t>キョテンコウシドウキョウイン</t>
    </rPh>
    <phoneticPr fontId="1"/>
  </si>
  <si>
    <t>校内指導教員</t>
    <rPh sb="0" eb="2">
      <t>コウナイ</t>
    </rPh>
    <rPh sb="2" eb="4">
      <t>シドウ</t>
    </rPh>
    <rPh sb="4" eb="6">
      <t>キョウイン</t>
    </rPh>
    <phoneticPr fontId="1"/>
  </si>
  <si>
    <t>時間）</t>
  </si>
  <si>
    <t>　　　　　　　「○○○○○○○○○○○○○」について（提出）</t>
    <rPh sb="27" eb="29">
      <t>テイシュツ</t>
    </rPh>
    <phoneticPr fontId="1"/>
  </si>
  <si>
    <t>記</t>
    <rPh sb="0" eb="1">
      <t>キ</t>
    </rPh>
    <phoneticPr fontId="1"/>
  </si>
  <si>
    <t>・・・・・・・・・・</t>
    <phoneticPr fontId="1"/>
  </si>
  <si>
    <t>年</t>
    <rPh sb="0" eb="1">
      <t>ネン</t>
    </rPh>
    <phoneticPr fontId="1"/>
  </si>
  <si>
    <t>）</t>
    <phoneticPr fontId="1"/>
  </si>
  <si>
    <t>初任者研修担当</t>
    <rPh sb="0" eb="3">
      <t>ショニンシャ</t>
    </rPh>
    <rPh sb="3" eb="5">
      <t>ケンシュウ</t>
    </rPh>
    <rPh sb="5" eb="7">
      <t>タントウ</t>
    </rPh>
    <phoneticPr fontId="1"/>
  </si>
  <si>
    <t>週研修
時　数</t>
    <rPh sb="0" eb="1">
      <t>シュウ</t>
    </rPh>
    <rPh sb="1" eb="3">
      <t>ケンシュウ</t>
    </rPh>
    <rPh sb="4" eb="5">
      <t>ジ</t>
    </rPh>
    <rPh sb="6" eb="7">
      <t>スウ</t>
    </rPh>
    <phoneticPr fontId="1"/>
  </si>
  <si>
    <t>週 持 ち
授業時数</t>
    <rPh sb="0" eb="1">
      <t>シュウ</t>
    </rPh>
    <rPh sb="2" eb="3">
      <t>モ</t>
    </rPh>
    <rPh sb="6" eb="8">
      <t>ジュギョウ</t>
    </rPh>
    <rPh sb="8" eb="10">
      <t>ジスウ</t>
    </rPh>
    <phoneticPr fontId="1"/>
  </si>
  <si>
    <t>週指導
時　数</t>
    <rPh sb="0" eb="1">
      <t>シュウ</t>
    </rPh>
    <rPh sb="1" eb="3">
      <t>シドウ</t>
    </rPh>
    <rPh sb="4" eb="5">
      <t>ジ</t>
    </rPh>
    <rPh sb="6" eb="7">
      <t>スウ</t>
    </rPh>
    <phoneticPr fontId="1"/>
  </si>
  <si>
    <t>職　名</t>
    <rPh sb="0" eb="1">
      <t>ショク</t>
    </rPh>
    <rPh sb="2" eb="3">
      <t>メイ</t>
    </rPh>
    <phoneticPr fontId="1"/>
  </si>
  <si>
    <t>教　歴</t>
    <rPh sb="0" eb="1">
      <t>キョウ</t>
    </rPh>
    <rPh sb="2" eb="3">
      <t>レキ</t>
    </rPh>
    <phoneticPr fontId="1"/>
  </si>
  <si>
    <t>所有する
免 許 状</t>
    <rPh sb="0" eb="2">
      <t>ショユウ</t>
    </rPh>
    <rPh sb="5" eb="6">
      <t>メン</t>
    </rPh>
    <rPh sb="7" eb="8">
      <t>モト</t>
    </rPh>
    <rPh sb="9" eb="10">
      <t>ジョウ</t>
    </rPh>
    <phoneticPr fontId="1"/>
  </si>
  <si>
    <t>指　導
教員歴</t>
    <rPh sb="0" eb="1">
      <t>ユビ</t>
    </rPh>
    <rPh sb="2" eb="3">
      <t>シルベ</t>
    </rPh>
    <rPh sb="4" eb="6">
      <t>キョウイン</t>
    </rPh>
    <rPh sb="6" eb="7">
      <t>レキ</t>
    </rPh>
    <phoneticPr fontId="1"/>
  </si>
  <si>
    <t>担任・担当
（学級名等）</t>
    <rPh sb="0" eb="2">
      <t>タンニン</t>
    </rPh>
    <rPh sb="3" eb="5">
      <t>タントウ</t>
    </rPh>
    <rPh sb="7" eb="9">
      <t>ガッキュウ</t>
    </rPh>
    <rPh sb="9" eb="10">
      <t>メイ</t>
    </rPh>
    <rPh sb="10" eb="11">
      <t>トウ</t>
    </rPh>
    <phoneticPr fontId="1"/>
  </si>
  <si>
    <t>初任者及び指導教員等の校務分掌等調査（小学校：グループ校用）</t>
    <rPh sb="0" eb="3">
      <t>ショニンシャ</t>
    </rPh>
    <rPh sb="3" eb="4">
      <t>オヨ</t>
    </rPh>
    <rPh sb="5" eb="7">
      <t>シドウ</t>
    </rPh>
    <rPh sb="7" eb="9">
      <t>キョウイン</t>
    </rPh>
    <rPh sb="9" eb="10">
      <t>トウ</t>
    </rPh>
    <rPh sb="11" eb="13">
      <t>コウム</t>
    </rPh>
    <rPh sb="13" eb="15">
      <t>ブンショウ</t>
    </rPh>
    <rPh sb="15" eb="16">
      <t>トウ</t>
    </rPh>
    <rPh sb="16" eb="18">
      <t>チョウサ</t>
    </rPh>
    <rPh sb="19" eb="22">
      <t>ショウガッコウ</t>
    </rPh>
    <rPh sb="27" eb="28">
      <t>コウ</t>
    </rPh>
    <rPh sb="28" eb="29">
      <t>ヨウ</t>
    </rPh>
    <phoneticPr fontId="1"/>
  </si>
  <si>
    <t>担任・担当
（学級名等）</t>
    <rPh sb="0" eb="2">
      <t>タンニン</t>
    </rPh>
    <rPh sb="3" eb="4">
      <t>タン</t>
    </rPh>
    <rPh sb="4" eb="5">
      <t>トウ</t>
    </rPh>
    <rPh sb="7" eb="9">
      <t>ガッキュウ</t>
    </rPh>
    <rPh sb="9" eb="10">
      <t>メイ</t>
    </rPh>
    <rPh sb="10" eb="11">
      <t>トウ</t>
    </rPh>
    <phoneticPr fontId="1"/>
  </si>
  <si>
    <t>週 持 ち
授業時数</t>
    <rPh sb="0" eb="1">
      <t>シュウ</t>
    </rPh>
    <rPh sb="2" eb="3">
      <t>ジ</t>
    </rPh>
    <rPh sb="6" eb="8">
      <t>ジュギョウ</t>
    </rPh>
    <rPh sb="8" eb="10">
      <t>ジスウ</t>
    </rPh>
    <phoneticPr fontId="1"/>
  </si>
  <si>
    <t>名</t>
    <rPh sb="0" eb="1">
      <t>メイ</t>
    </rPh>
    <phoneticPr fontId="1"/>
  </si>
  <si>
    <t>担任・担当
(学級名等)</t>
    <rPh sb="0" eb="2">
      <t>タンニン</t>
    </rPh>
    <rPh sb="3" eb="4">
      <t>ニナ</t>
    </rPh>
    <rPh sb="4" eb="5">
      <t>トウ</t>
    </rPh>
    <rPh sb="7" eb="9">
      <t>ガッキュウ</t>
    </rPh>
    <rPh sb="9" eb="10">
      <t>メイ</t>
    </rPh>
    <rPh sb="10" eb="11">
      <t>トウ</t>
    </rPh>
    <phoneticPr fontId="1"/>
  </si>
  <si>
    <t>様式2-1（小学校：グループ校＜類型Ⅰ用＞）</t>
    <rPh sb="0" eb="2">
      <t>ヨウシキ</t>
    </rPh>
    <rPh sb="6" eb="9">
      <t>ショウガッコウ</t>
    </rPh>
    <rPh sb="14" eb="15">
      <t>コウ</t>
    </rPh>
    <rPh sb="16" eb="18">
      <t>ルイケイ</t>
    </rPh>
    <rPh sb="19" eb="20">
      <t>ヨウ</t>
    </rPh>
    <phoneticPr fontId="1"/>
  </si>
  <si>
    <t>――小学校：グループ校＜類型Ⅰ用＞――</t>
    <rPh sb="2" eb="3">
      <t>ショウ</t>
    </rPh>
    <rPh sb="10" eb="11">
      <t>コウ</t>
    </rPh>
    <rPh sb="15" eb="16">
      <t>ヨウ</t>
    </rPh>
    <phoneticPr fontId="1"/>
  </si>
  <si>
    <t>学校名</t>
    <rPh sb="0" eb="3">
      <t>ガッコウメイ</t>
    </rPh>
    <phoneticPr fontId="1"/>
  </si>
  <si>
    <t>（週持ち授業時数：</t>
    <phoneticPr fontId="1"/>
  </si>
  <si>
    <t>時間）</t>
    <phoneticPr fontId="1"/>
  </si>
  <si>
    <t>（週指導時数：</t>
    <rPh sb="2" eb="4">
      <t>シドウ</t>
    </rPh>
    <phoneticPr fontId="1"/>
  </si>
  <si>
    <t xml:space="preserve">備考
</t>
    <rPh sb="0" eb="2">
      <t>ビコウ</t>
    </rPh>
    <phoneticPr fontId="1"/>
  </si>
  <si>
    <t>① 初任者イ</t>
    <phoneticPr fontId="1"/>
  </si>
  <si>
    <t>――小学校：グループ校＜類型Ⅱ用＞――</t>
    <rPh sb="2" eb="3">
      <t>ショウ</t>
    </rPh>
    <rPh sb="10" eb="11">
      <t>コウ</t>
    </rPh>
    <rPh sb="15" eb="16">
      <t>ヨウ</t>
    </rPh>
    <phoneticPr fontId="1"/>
  </si>
  <si>
    <t>様式2-2（小学校：グループ校＜類型Ⅱ用＞）</t>
    <rPh sb="0" eb="2">
      <t>ヨウシキ</t>
    </rPh>
    <rPh sb="6" eb="9">
      <t>ショウガッコウ</t>
    </rPh>
    <rPh sb="14" eb="15">
      <t>コウ</t>
    </rPh>
    <rPh sb="16" eb="18">
      <t>ルイケイ</t>
    </rPh>
    <rPh sb="19" eb="20">
      <t>ヨウ</t>
    </rPh>
    <phoneticPr fontId="1"/>
  </si>
  <si>
    <t>様式2-4（中学校：グループ校＜類型Ⅰ用＞）</t>
    <rPh sb="0" eb="2">
      <t>ヨウシキ</t>
    </rPh>
    <rPh sb="6" eb="9">
      <t>チュウガッコウ</t>
    </rPh>
    <rPh sb="14" eb="15">
      <t>コウ</t>
    </rPh>
    <rPh sb="16" eb="18">
      <t>ルイケイ</t>
    </rPh>
    <rPh sb="19" eb="20">
      <t>ヨウ</t>
    </rPh>
    <phoneticPr fontId="1"/>
  </si>
  <si>
    <t>――中学校：グループ校＜類型Ⅰ用＞――</t>
    <rPh sb="2" eb="3">
      <t>ナカ</t>
    </rPh>
    <rPh sb="10" eb="11">
      <t>コウ</t>
    </rPh>
    <rPh sb="15" eb="16">
      <t>ヨウ</t>
    </rPh>
    <phoneticPr fontId="1"/>
  </si>
  <si>
    <t>様式2-5（中学校：グループ校＜類型Ⅱ用＞）</t>
    <rPh sb="0" eb="2">
      <t>ヨウシキ</t>
    </rPh>
    <rPh sb="6" eb="9">
      <t>チュウガッコウ</t>
    </rPh>
    <rPh sb="14" eb="15">
      <t>コウ</t>
    </rPh>
    <rPh sb="16" eb="18">
      <t>ルイケイ</t>
    </rPh>
    <rPh sb="19" eb="20">
      <t>ヨウ</t>
    </rPh>
    <phoneticPr fontId="1"/>
  </si>
  <si>
    <t>――中学校：グループ校＜類型Ⅱ用＞――</t>
    <rPh sb="2" eb="3">
      <t>ナカ</t>
    </rPh>
    <rPh sb="10" eb="11">
      <t>コウ</t>
    </rPh>
    <rPh sb="15" eb="16">
      <t>ヨウ</t>
    </rPh>
    <phoneticPr fontId="1"/>
  </si>
  <si>
    <t>（担当教科：</t>
    <rPh sb="1" eb="3">
      <t>タントウ</t>
    </rPh>
    <rPh sb="3" eb="5">
      <t>キョウカ</t>
    </rPh>
    <phoneticPr fontId="1"/>
  </si>
  <si>
    <t>初任者及び指導教員等の校務分掌等調査（中学校：グループ校用）</t>
    <rPh sb="0" eb="3">
      <t>ショニンシャ</t>
    </rPh>
    <rPh sb="3" eb="4">
      <t>オヨ</t>
    </rPh>
    <rPh sb="5" eb="7">
      <t>シドウ</t>
    </rPh>
    <rPh sb="7" eb="9">
      <t>キョウイン</t>
    </rPh>
    <rPh sb="9" eb="10">
      <t>トウ</t>
    </rPh>
    <rPh sb="11" eb="13">
      <t>コウム</t>
    </rPh>
    <rPh sb="13" eb="15">
      <t>ブンショウ</t>
    </rPh>
    <rPh sb="15" eb="16">
      <t>トウ</t>
    </rPh>
    <rPh sb="16" eb="18">
      <t>チョウサ</t>
    </rPh>
    <rPh sb="19" eb="20">
      <t>ナカ</t>
    </rPh>
    <rPh sb="20" eb="22">
      <t>ガッコウ</t>
    </rPh>
    <rPh sb="27" eb="28">
      <t>コウ</t>
    </rPh>
    <rPh sb="28" eb="29">
      <t>ヨウ</t>
    </rPh>
    <phoneticPr fontId="1"/>
  </si>
  <si>
    <t>様式1-3（中学校：グループ校用）</t>
    <rPh sb="0" eb="2">
      <t>ヨウシキ</t>
    </rPh>
    <rPh sb="6" eb="9">
      <t>チュウガッコウ</t>
    </rPh>
    <rPh sb="14" eb="15">
      <t>コウ</t>
    </rPh>
    <rPh sb="15" eb="16">
      <t>ヨウ</t>
    </rPh>
    <phoneticPr fontId="1"/>
  </si>
  <si>
    <t>様式1-1（小学校：グループ校用）</t>
    <rPh sb="0" eb="2">
      <t>ヨウシキ</t>
    </rPh>
    <rPh sb="6" eb="9">
      <t>ショウガッコウ</t>
    </rPh>
    <rPh sb="14" eb="15">
      <t>コウ</t>
    </rPh>
    <rPh sb="15" eb="16">
      <t>ヨウ</t>
    </rPh>
    <phoneticPr fontId="1"/>
  </si>
  <si>
    <t>　○○市町村教育委員会教育長　殿</t>
    <rPh sb="3" eb="4">
      <t>シ</t>
    </rPh>
    <rPh sb="4" eb="6">
      <t>チョウソン</t>
    </rPh>
    <rPh sb="6" eb="8">
      <t>キョウイク</t>
    </rPh>
    <rPh sb="8" eb="11">
      <t>イインカイ</t>
    </rPh>
    <rPh sb="11" eb="14">
      <t>キョウイクチョウ</t>
    </rPh>
    <rPh sb="15" eb="16">
      <t>ドノ</t>
    </rPh>
    <phoneticPr fontId="1"/>
  </si>
  <si>
    <t>令和６年度山形県小学校・中学校・義務教育学校初任者研修の</t>
    <rPh sb="5" eb="8">
      <t>ヤマガタケン</t>
    </rPh>
    <rPh sb="8" eb="11">
      <t>ショウガッコウ</t>
    </rPh>
    <rPh sb="12" eb="15">
      <t>チュウガッコウ</t>
    </rPh>
    <rPh sb="16" eb="18">
      <t>ギム</t>
    </rPh>
    <rPh sb="18" eb="20">
      <t>キョウイク</t>
    </rPh>
    <rPh sb="20" eb="22">
      <t>ガッコウ</t>
    </rPh>
    <rPh sb="22" eb="25">
      <t>ショニンシャ</t>
    </rPh>
    <rPh sb="25" eb="27">
      <t>ケンシュウ</t>
    </rPh>
    <phoneticPr fontId="1"/>
  </si>
  <si>
    <t>　このことについて、下記のとおり提出します。</t>
    <rPh sb="10" eb="12">
      <t>カキ</t>
    </rPh>
    <rPh sb="16" eb="18">
      <t>テイシュツ</t>
    </rPh>
    <phoneticPr fontId="1"/>
  </si>
  <si>
    <t>令和○年○月○日　</t>
    <rPh sb="0" eb="2">
      <t>レイワ</t>
    </rPh>
    <rPh sb="3" eb="4">
      <t>ネン</t>
    </rPh>
    <rPh sb="5" eb="6">
      <t>ガツ</t>
    </rPh>
    <rPh sb="7" eb="8">
      <t>ニチ</t>
    </rPh>
    <phoneticPr fontId="1"/>
  </si>
  <si>
    <t>○○立○○○学校長　　　</t>
    <rPh sb="2" eb="3">
      <t>リツ</t>
    </rPh>
    <rPh sb="6" eb="8">
      <t>ガッコウ</t>
    </rPh>
    <rPh sb="8" eb="9">
      <t>チョウ</t>
    </rPh>
    <phoneticPr fontId="1"/>
  </si>
  <si>
    <t>　　１　○○○○○○○○○○○○○○○○○○</t>
    <phoneticPr fontId="1"/>
  </si>
  <si>
    <t>　　２　○○○○○○○○○○○○○○○○○○</t>
    <phoneticPr fontId="1"/>
  </si>
  <si>
    <t>　県教育センター所長　殿</t>
    <rPh sb="1" eb="2">
      <t>ケン</t>
    </rPh>
    <rPh sb="2" eb="4">
      <t>キョウイク</t>
    </rPh>
    <rPh sb="8" eb="10">
      <t>ショチョウ</t>
    </rPh>
    <rPh sb="11" eb="12">
      <t>トノ</t>
    </rPh>
    <phoneticPr fontId="1"/>
  </si>
  <si>
    <t xml:space="preserve"> 添書様式例２（県立中学校）</t>
    <rPh sb="1" eb="3">
      <t>テンショ</t>
    </rPh>
    <rPh sb="3" eb="5">
      <t>ヨウシキ</t>
    </rPh>
    <rPh sb="5" eb="6">
      <t>レイ</t>
    </rPh>
    <rPh sb="8" eb="10">
      <t>ケンリツ</t>
    </rPh>
    <rPh sb="10" eb="13">
      <t>チュウガッコウ</t>
    </rPh>
    <phoneticPr fontId="1"/>
  </si>
  <si>
    <t xml:space="preserve"> 添書様式例１（グループ校・単独校）</t>
    <rPh sb="1" eb="3">
      <t>テンショ</t>
    </rPh>
    <rPh sb="3" eb="5">
      <t>ヨウシキ</t>
    </rPh>
    <rPh sb="5" eb="6">
      <t>レイ</t>
    </rPh>
    <rPh sb="12" eb="13">
      <t>コウ</t>
    </rPh>
    <rPh sb="14" eb="16">
      <t>タンドク</t>
    </rPh>
    <rPh sb="16" eb="17">
      <t>コウ</t>
    </rPh>
    <phoneticPr fontId="1"/>
  </si>
  <si>
    <t>（週 指 導 時 数：</t>
    <rPh sb="3" eb="4">
      <t>ユビ</t>
    </rPh>
    <rPh sb="5" eb="6">
      <t>シルベ</t>
    </rPh>
    <rPh sb="7" eb="8">
      <t>ジ</t>
    </rPh>
    <phoneticPr fontId="1"/>
  </si>
  <si>
    <t>／</t>
    <phoneticPr fontId="1"/>
  </si>
  <si>
    <t>（週持ち授業時数：</t>
    <rPh sb="2" eb="3">
      <t>モ</t>
    </rPh>
    <rPh sb="4" eb="6">
      <t>ジュギョウ</t>
    </rPh>
    <rPh sb="6" eb="7">
      <t>ジ</t>
    </rPh>
    <phoneticPr fontId="1"/>
  </si>
  <si>
    <t>例</t>
    <rPh sb="0" eb="1">
      <t>レイ</t>
    </rPh>
    <phoneticPr fontId="1"/>
  </si>
  <si>
    <t>グⅠ</t>
  </si>
  <si>
    <t>○○　○○</t>
    <phoneticPr fontId="1"/>
  </si>
  <si>
    <t>グⅡ</t>
  </si>
  <si>
    <t>小一種</t>
    <rPh sb="0" eb="1">
      <t>ショウ</t>
    </rPh>
    <rPh sb="1" eb="3">
      <t>イッシュ</t>
    </rPh>
    <phoneticPr fontId="1"/>
  </si>
  <si>
    <t>４年２組担任</t>
    <rPh sb="1" eb="2">
      <t>ネン</t>
    </rPh>
    <rPh sb="3" eb="4">
      <t>クミ</t>
    </rPh>
    <rPh sb="4" eb="6">
      <t>タンニン</t>
    </rPh>
    <phoneticPr fontId="1"/>
  </si>
  <si>
    <t>学習指導部</t>
    <rPh sb="0" eb="5">
      <t>ガクシュウシドウブ</t>
    </rPh>
    <phoneticPr fontId="1"/>
  </si>
  <si>
    <t>Ａ</t>
  </si>
  <si>
    <t>教諭</t>
    <rPh sb="0" eb="2">
      <t>キョウユ</t>
    </rPh>
    <phoneticPr fontId="1"/>
  </si>
  <si>
    <t>22年</t>
    <rPh sb="2" eb="3">
      <t>ネン</t>
    </rPh>
    <phoneticPr fontId="1"/>
  </si>
  <si>
    <t>１年</t>
    <rPh sb="1" eb="2">
      <t>ネン</t>
    </rPh>
    <phoneticPr fontId="1"/>
  </si>
  <si>
    <t>23年</t>
    <rPh sb="2" eb="3">
      <t>ネン</t>
    </rPh>
    <phoneticPr fontId="1"/>
  </si>
  <si>
    <t>０年</t>
    <rPh sb="1" eb="2">
      <t>ネン</t>
    </rPh>
    <phoneticPr fontId="1"/>
  </si>
  <si>
    <t>教務主任</t>
    <rPh sb="0" eb="4">
      <t>キョウムシュニン</t>
    </rPh>
    <phoneticPr fontId="1"/>
  </si>
  <si>
    <t>中一種（保体）
高一種（保体）</t>
    <rPh sb="0" eb="1">
      <t>ナカ</t>
    </rPh>
    <rPh sb="1" eb="3">
      <t>イッシュ</t>
    </rPh>
    <rPh sb="4" eb="6">
      <t>ホタイ</t>
    </rPh>
    <rPh sb="8" eb="9">
      <t>タカ</t>
    </rPh>
    <rPh sb="9" eb="11">
      <t>イッシュ</t>
    </rPh>
    <rPh sb="12" eb="14">
      <t>ホタイ</t>
    </rPh>
    <phoneticPr fontId="1"/>
  </si>
  <si>
    <t>２名</t>
    <rPh sb="1" eb="2">
      <t>メイ</t>
    </rPh>
    <phoneticPr fontId="1"/>
  </si>
  <si>
    <t>３名</t>
    <rPh sb="1" eb="2">
      <t>メイ</t>
    </rPh>
    <phoneticPr fontId="1"/>
  </si>
  <si>
    <t>２年２組担任</t>
    <rPh sb="1" eb="2">
      <t>ネン</t>
    </rPh>
    <rPh sb="3" eb="6">
      <t>クミタンニン</t>
    </rPh>
    <phoneticPr fontId="1"/>
  </si>
  <si>
    <t>学習指導部</t>
    <rPh sb="0" eb="4">
      <t>ガクシュウシドウ</t>
    </rPh>
    <rPh sb="4" eb="5">
      <t>ブ</t>
    </rPh>
    <phoneticPr fontId="1"/>
  </si>
  <si>
    <t>生徒指導部</t>
    <rPh sb="0" eb="5">
      <t>セイトシドウブ</t>
    </rPh>
    <phoneticPr fontId="1"/>
  </si>
  <si>
    <t>中一種（英語）
小一種</t>
    <rPh sb="0" eb="1">
      <t>ナカ</t>
    </rPh>
    <rPh sb="1" eb="3">
      <t>イッシュ</t>
    </rPh>
    <rPh sb="4" eb="6">
      <t>エイゴ</t>
    </rPh>
    <rPh sb="8" eb="9">
      <t>ショウ</t>
    </rPh>
    <rPh sb="9" eb="11">
      <t>イッシュ</t>
    </rPh>
    <phoneticPr fontId="1"/>
  </si>
  <si>
    <t>31年</t>
    <rPh sb="2" eb="3">
      <t>ネン</t>
    </rPh>
    <phoneticPr fontId="1"/>
  </si>
  <si>
    <t>○○市（町村）立○○小学校</t>
    <rPh sb="2" eb="3">
      <t>シ</t>
    </rPh>
    <rPh sb="4" eb="6">
      <t>チョウソン</t>
    </rPh>
    <rPh sb="10" eb="13">
      <t>ショウガッコウ</t>
    </rPh>
    <phoneticPr fontId="1"/>
  </si>
  <si>
    <t>小一種</t>
    <rPh sb="0" eb="3">
      <t>ショウイッシュ</t>
    </rPh>
    <phoneticPr fontId="1"/>
  </si>
  <si>
    <t>　　　　↑※手引P75には欄がありませんが、御入力ください。</t>
    <rPh sb="6" eb="8">
      <t>テビ</t>
    </rPh>
    <rPh sb="13" eb="14">
      <t>ラン</t>
    </rPh>
    <rPh sb="22" eb="23">
      <t>ゴ</t>
    </rPh>
    <rPh sb="23" eb="25">
      <t>ニュウリョク</t>
    </rPh>
    <phoneticPr fontId="1"/>
  </si>
  <si>
    <t>○○市（町村）立○○中学校</t>
    <rPh sb="2" eb="3">
      <t>シ</t>
    </rPh>
    <rPh sb="4" eb="6">
      <t>チョウソン</t>
    </rPh>
    <rPh sb="7" eb="8">
      <t>タ</t>
    </rPh>
    <rPh sb="10" eb="13">
      <t>チュウガッコウ</t>
    </rPh>
    <phoneticPr fontId="1"/>
  </si>
  <si>
    <t>１年３組副担任</t>
    <rPh sb="1" eb="2">
      <t>ネン</t>
    </rPh>
    <rPh sb="3" eb="4">
      <t>クミ</t>
    </rPh>
    <rPh sb="4" eb="7">
      <t>フクタンニン</t>
    </rPh>
    <phoneticPr fontId="1"/>
  </si>
  <si>
    <t>中一種（社）</t>
    <rPh sb="0" eb="1">
      <t>ナカ</t>
    </rPh>
    <rPh sb="1" eb="3">
      <t>イッシュ</t>
    </rPh>
    <rPh sb="4" eb="5">
      <t>シャ</t>
    </rPh>
    <phoneticPr fontId="1"/>
  </si>
  <si>
    <t>27年</t>
    <rPh sb="2" eb="3">
      <t>ネン</t>
    </rPh>
    <phoneticPr fontId="1"/>
  </si>
  <si>
    <t>中一種（社）</t>
    <phoneticPr fontId="1"/>
  </si>
  <si>
    <t>研究主任</t>
    <rPh sb="0" eb="4">
      <t>ケンキュウシュニン</t>
    </rPh>
    <phoneticPr fontId="1"/>
  </si>
  <si>
    <t>国</t>
    <rPh sb="0" eb="1">
      <t>コク</t>
    </rPh>
    <phoneticPr fontId="4"/>
  </si>
  <si>
    <t>算</t>
    <rPh sb="0" eb="1">
      <t>サン</t>
    </rPh>
    <phoneticPr fontId="4"/>
  </si>
  <si>
    <t>道</t>
    <rPh sb="0" eb="1">
      <t>ドウ</t>
    </rPh>
    <phoneticPr fontId="4"/>
  </si>
  <si>
    <t>４の２</t>
  </si>
  <si>
    <t>社</t>
    <rPh sb="0" eb="1">
      <t>シャ</t>
    </rPh>
    <phoneticPr fontId="4"/>
  </si>
  <si>
    <t>(図)</t>
    <rPh sb="1" eb="2">
      <t>ズ</t>
    </rPh>
    <phoneticPr fontId="4"/>
  </si>
  <si>
    <t>学</t>
    <rPh sb="0" eb="1">
      <t>ガク</t>
    </rPh>
    <phoneticPr fontId="4"/>
  </si>
  <si>
    <t>他</t>
    <rPh sb="0" eb="1">
      <t>タ</t>
    </rPh>
    <phoneticPr fontId="4"/>
  </si>
  <si>
    <t>(理)</t>
    <rPh sb="1" eb="2">
      <t>リ</t>
    </rPh>
    <phoneticPr fontId="4"/>
  </si>
  <si>
    <t>指</t>
    <rPh sb="0" eb="1">
      <t>シ</t>
    </rPh>
    <phoneticPr fontId="4"/>
  </si>
  <si>
    <t>体</t>
    <rPh sb="0" eb="1">
      <t>タイ</t>
    </rPh>
    <phoneticPr fontId="4"/>
  </si>
  <si>
    <t>(音)</t>
    <rPh sb="1" eb="2">
      <t>オン</t>
    </rPh>
    <phoneticPr fontId="4"/>
  </si>
  <si>
    <t>総</t>
    <rPh sb="0" eb="1">
      <t>ソウ</t>
    </rPh>
    <phoneticPr fontId="4"/>
  </si>
  <si>
    <t>(外)</t>
    <rPh sb="1" eb="2">
      <t>ガイ</t>
    </rPh>
    <phoneticPr fontId="4"/>
  </si>
  <si>
    <t>理</t>
    <rPh sb="0" eb="1">
      <t>リ</t>
    </rPh>
    <phoneticPr fontId="4"/>
  </si>
  <si>
    <t>４の１</t>
  </si>
  <si>
    <t>４の３</t>
  </si>
  <si>
    <t>○○市（町村）立○○小学校</t>
    <rPh sb="2" eb="3">
      <t>シ</t>
    </rPh>
    <rPh sb="4" eb="6">
      <t>チョウソン</t>
    </rPh>
    <rPh sb="7" eb="8">
      <t>リツ</t>
    </rPh>
    <rPh sb="10" eb="13">
      <t>ショウガッコウ</t>
    </rPh>
    <phoneticPr fontId="1"/>
  </si>
  <si>
    <t>生</t>
    <rPh sb="0" eb="1">
      <t>セイ</t>
    </rPh>
    <phoneticPr fontId="4"/>
  </si>
  <si>
    <t>２の２</t>
  </si>
  <si>
    <t>指</t>
    <rPh sb="0" eb="1">
      <t>ユビ</t>
    </rPh>
    <phoneticPr fontId="4"/>
  </si>
  <si>
    <t>他</t>
    <rPh sb="0" eb="1">
      <t>ホカ</t>
    </rPh>
    <phoneticPr fontId="4"/>
  </si>
  <si>
    <t>(国)</t>
    <rPh sb="1" eb="2">
      <t>コク</t>
    </rPh>
    <phoneticPr fontId="4"/>
  </si>
  <si>
    <t>５の１</t>
  </si>
  <si>
    <t>６の１</t>
  </si>
  <si>
    <t>５の２</t>
  </si>
  <si>
    <t>５の３</t>
  </si>
  <si>
    <t>６の２</t>
  </si>
  <si>
    <t>６の３</t>
  </si>
  <si>
    <t>図</t>
    <rPh sb="0" eb="1">
      <t>ズ</t>
    </rPh>
    <phoneticPr fontId="4"/>
  </si>
  <si>
    <t>○○市（町村）立○○中学校</t>
    <phoneticPr fontId="1"/>
  </si>
  <si>
    <t>数学</t>
  </si>
  <si>
    <t>数</t>
    <rPh sb="0" eb="1">
      <t>スウ</t>
    </rPh>
    <phoneticPr fontId="4"/>
  </si>
  <si>
    <t>１の２</t>
  </si>
  <si>
    <t>１の１</t>
  </si>
  <si>
    <t>1年</t>
    <rPh sb="1" eb="2">
      <t>ネン</t>
    </rPh>
    <phoneticPr fontId="4"/>
  </si>
  <si>
    <t>１年</t>
    <rPh sb="1" eb="2">
      <t>ネン</t>
    </rPh>
    <phoneticPr fontId="4"/>
  </si>
  <si>
    <t>２の１</t>
  </si>
  <si>
    <t>１の４</t>
  </si>
  <si>
    <t>２の４</t>
  </si>
  <si>
    <t>１の５</t>
  </si>
  <si>
    <t xml:space="preserve">備考
　○　示範授業である火曜日の２校時と参観授業である火曜日３校時は、隔週で行う。
</t>
    <rPh sb="0" eb="2">
      <t>ビコウ</t>
    </rPh>
    <phoneticPr fontId="1"/>
  </si>
  <si>
    <t>２の３</t>
  </si>
  <si>
    <t>２年</t>
    <rPh sb="1" eb="2">
      <t>ネン</t>
    </rPh>
    <phoneticPr fontId="4"/>
  </si>
  <si>
    <t>社会</t>
  </si>
  <si>
    <t>保健体育</t>
  </si>
  <si>
    <t>英語</t>
  </si>
  <si>
    <t>３の１</t>
  </si>
  <si>
    <t>３の２</t>
  </si>
  <si>
    <t>英</t>
    <rPh sb="0" eb="1">
      <t>エイ</t>
    </rPh>
    <phoneticPr fontId="4"/>
  </si>
  <si>
    <t>１の３</t>
  </si>
  <si>
    <t>アイ</t>
  </si>
  <si>
    <r>
      <rPr>
        <sz val="10"/>
        <rFont val="ＭＳ 明朝"/>
        <family val="1"/>
        <charset val="128"/>
      </rPr>
      <t>備考</t>
    </r>
    <r>
      <rPr>
        <sz val="9"/>
        <rFont val="ＭＳ 明朝"/>
        <family val="1"/>
        <charset val="128"/>
      </rPr>
      <t xml:space="preserve">
</t>
    </r>
    <rPh sb="0" eb="2">
      <t>ビコウ</t>
    </rPh>
    <phoneticPr fontId="1"/>
  </si>
  <si>
    <r>
      <rPr>
        <sz val="10"/>
        <rFont val="ＭＳ 明朝"/>
        <family val="1"/>
        <charset val="128"/>
      </rPr>
      <t>備考</t>
    </r>
    <r>
      <rPr>
        <sz val="9"/>
        <rFont val="ＭＳ 明朝"/>
        <family val="1"/>
        <charset val="128"/>
      </rPr>
      <t xml:space="preserve">〇 校内指導教員は直接指導せず、研修のコーディネーター的役割を果たす。
</t>
    </r>
    <r>
      <rPr>
        <sz val="10"/>
        <rFont val="ＭＳ 明朝"/>
        <family val="1"/>
        <charset val="128"/>
      </rPr>
      <t>　　</t>
    </r>
    <r>
      <rPr>
        <sz val="9"/>
        <rFont val="ＭＳ 明朝"/>
        <family val="1"/>
        <charset val="128"/>
      </rPr>
      <t xml:space="preserve">〇 初任者ア、イの教科指導は、それぞれ初任者と同一教科の免許状をもつ教員が年間を通して行う。
</t>
    </r>
    <r>
      <rPr>
        <sz val="10"/>
        <rFont val="ＭＳ 明朝"/>
        <family val="1"/>
        <charset val="128"/>
      </rPr>
      <t>　　</t>
    </r>
    <r>
      <rPr>
        <sz val="9"/>
        <rFont val="ＭＳ 明朝"/>
        <family val="1"/>
        <charset val="128"/>
      </rPr>
      <t>〇 初任者ア、イの示範授業は、金曜日５校時であり、参観授業と隔週で行う。</t>
    </r>
    <rPh sb="0" eb="2">
      <t>ビコウ</t>
    </rPh>
    <phoneticPr fontId="1"/>
  </si>
  <si>
    <r>
      <t>① 初任者ア</t>
    </r>
    <r>
      <rPr>
        <sz val="11"/>
        <color rgb="FFFF0000"/>
        <rFont val="ＭＳ 明朝"/>
        <family val="1"/>
        <charset val="128"/>
      </rPr>
      <t>【修了者】</t>
    </r>
    <rPh sb="7" eb="10">
      <t>シュウリョウシャ</t>
    </rPh>
    <phoneticPr fontId="1"/>
  </si>
  <si>
    <t>４年</t>
    <rPh sb="1" eb="2">
      <t>ネン</t>
    </rPh>
    <phoneticPr fontId="4"/>
  </si>
  <si>
    <t>非</t>
    <rPh sb="0" eb="1">
      <t>ヒ</t>
    </rPh>
    <phoneticPr fontId="4"/>
  </si>
  <si>
    <t>外</t>
    <rPh sb="0" eb="1">
      <t>ガイ</t>
    </rPh>
    <phoneticPr fontId="4"/>
  </si>
  <si>
    <t>３年</t>
    <rPh sb="1" eb="2">
      <t>ネン</t>
    </rPh>
    <phoneticPr fontId="4"/>
  </si>
  <si>
    <t>６年</t>
    <rPh sb="1" eb="2">
      <t>ネン</t>
    </rPh>
    <phoneticPr fontId="4"/>
  </si>
  <si>
    <t>５年</t>
    <rPh sb="1" eb="2">
      <t>ネン</t>
    </rPh>
    <phoneticPr fontId="4"/>
  </si>
  <si>
    <t>備考
　○　非常勤講師が校内指導教員に代わって担当する水曜日の４・５校時の国語は、書写である。
　○　初任者アは、教職大学院修了者である。</t>
    <rPh sb="0" eb="2">
      <t>ビコウ</t>
    </rPh>
    <phoneticPr fontId="1"/>
  </si>
  <si>
    <t>(算)</t>
    <rPh sb="1" eb="2">
      <t>サン</t>
    </rPh>
    <phoneticPr fontId="4"/>
  </si>
  <si>
    <t>(体)</t>
    <rPh sb="1" eb="2">
      <t>タイ</t>
    </rPh>
    <phoneticPr fontId="4"/>
  </si>
  <si>
    <t>音</t>
    <rPh sb="0" eb="1">
      <t>オン</t>
    </rPh>
    <phoneticPr fontId="4"/>
  </si>
  <si>
    <t>音</t>
    <rPh sb="0" eb="1">
      <t>オト</t>
    </rPh>
    <phoneticPr fontId="4"/>
  </si>
  <si>
    <r>
      <t>① 初任者イ</t>
    </r>
    <r>
      <rPr>
        <sz val="11"/>
        <color rgb="FFFF0000"/>
        <rFont val="ＭＳ 明朝"/>
        <family val="1"/>
        <charset val="128"/>
      </rPr>
      <t>【修了者】</t>
    </r>
    <rPh sb="7" eb="9">
      <t>シュウリョウ</t>
    </rPh>
    <rPh sb="9" eb="10">
      <t>シャ</t>
    </rPh>
    <phoneticPr fontId="1"/>
  </si>
  <si>
    <t xml:space="preserve">備考
　○　初任者イは、教職大学院修了者である。
</t>
    <rPh sb="0" eb="2">
      <t>ビコウ</t>
    </rPh>
    <phoneticPr fontId="1"/>
  </si>
  <si>
    <t xml:space="preserve">備考
　○　初任者アは、教職大学院修了者である。
</t>
    <rPh sb="0" eb="2">
      <t>ビコウ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</si>
</sst>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39" x14ac:knownFonts="1">
    <font>
      <sz val="11"/>
      <name val="ＭＳ Ｐゴシック"/>
      <family val="3"/>
      <charset val="128"/>
    </font>
    <font>
      <sz val="6"/>
      <name val="ＭＳ Ｐゴシック"/>
      <family val="3"/>
      <charset val="128"/>
    </font>
    <font>
      <sz val="9"/>
      <name val="ＭＳ 明朝"/>
      <family val="1"/>
      <charset val="128"/>
    </font>
    <font>
      <sz val="10"/>
      <name val="ＭＳ 明朝"/>
      <family val="1"/>
      <charset val="128"/>
    </font>
    <font>
      <sz val="11"/>
      <name val="ＭＳ 明朝"/>
      <family val="1"/>
      <charset val="128"/>
    </font>
    <font>
      <b/>
      <sz val="11"/>
      <name val="ＭＳ ゴシック"/>
      <family val="3"/>
      <charset val="128"/>
    </font>
    <font>
      <sz val="14"/>
      <name val="ＭＳ 明朝"/>
      <family val="1"/>
      <charset val="128"/>
    </font>
    <font>
      <sz val="10"/>
      <color indexed="12"/>
      <name val="ＭＳ 明朝"/>
      <family val="1"/>
      <charset val="128"/>
    </font>
    <font>
      <sz val="11"/>
      <name val="ＭＳ ゴシック"/>
      <family val="3"/>
      <charset val="128"/>
    </font>
    <font>
      <sz val="10"/>
      <color indexed="10"/>
      <name val="ＭＳ 明朝"/>
      <family val="1"/>
      <charset val="128"/>
    </font>
    <font>
      <sz val="11"/>
      <color indexed="10"/>
      <name val="ＭＳ Ｐゴシック"/>
      <family val="3"/>
      <charset val="128"/>
    </font>
    <font>
      <sz val="9"/>
      <name val="ＭＳ Ｐゴシック"/>
      <family val="3"/>
      <charset val="128"/>
    </font>
    <font>
      <sz val="8"/>
      <name val="ＭＳ 明朝"/>
      <family val="1"/>
      <charset val="128"/>
    </font>
    <font>
      <u/>
      <sz val="11"/>
      <name val="ＭＳ 明朝"/>
      <family val="1"/>
      <charset val="128"/>
    </font>
    <font>
      <sz val="8.5"/>
      <name val="ＭＳ 明朝"/>
      <family val="1"/>
      <charset val="128"/>
    </font>
    <font>
      <sz val="10"/>
      <color indexed="48"/>
      <name val="ＭＳ 明朝"/>
      <family val="1"/>
      <charset val="128"/>
    </font>
    <font>
      <b/>
      <sz val="11"/>
      <color indexed="17"/>
      <name val="ＭＳ Ｐゴシック"/>
      <family val="3"/>
      <charset val="128"/>
    </font>
    <font>
      <sz val="11"/>
      <color indexed="12"/>
      <name val="ＭＳ Ｐゴシック"/>
      <family val="3"/>
      <charset val="128"/>
    </font>
    <font>
      <b/>
      <sz val="11"/>
      <name val="ＭＳ Ｐゴシック"/>
      <family val="3"/>
      <charset val="128"/>
    </font>
    <font>
      <sz val="10.5"/>
      <name val="ＭＳ 明朝"/>
      <family val="1"/>
      <charset val="128"/>
    </font>
    <font>
      <sz val="10.5"/>
      <name val="Century"/>
      <family val="1"/>
    </font>
    <font>
      <sz val="11"/>
      <color theme="1"/>
      <name val="ＭＳ Ｐゴシック"/>
      <family val="3"/>
      <charset val="128"/>
    </font>
    <font>
      <sz val="11"/>
      <color theme="1"/>
      <name val="ＭＳ 明朝"/>
      <family val="1"/>
      <charset val="128"/>
    </font>
    <font>
      <sz val="10"/>
      <name val="ＭＳ Ｐゴシック"/>
      <family val="3"/>
      <charset val="128"/>
      <scheme val="minor"/>
    </font>
    <font>
      <sz val="11"/>
      <name val="HGS創英角ﾎﾟｯﾌﾟ体"/>
      <family val="3"/>
      <charset val="128"/>
    </font>
    <font>
      <sz val="10"/>
      <color theme="1"/>
      <name val="ＭＳ 明朝"/>
      <family val="1"/>
      <charset val="128"/>
    </font>
    <font>
      <sz val="8"/>
      <color theme="1"/>
      <name val="ＭＳ 明朝"/>
      <family val="1"/>
      <charset val="128"/>
    </font>
    <font>
      <sz val="8"/>
      <color theme="1"/>
      <name val="ＭＳ Ｐゴシック"/>
      <family val="3"/>
      <charset val="128"/>
    </font>
    <font>
      <sz val="9"/>
      <color theme="1"/>
      <name val="ＭＳ Ｐゴシック"/>
      <family val="3"/>
      <charset val="128"/>
    </font>
    <font>
      <sz val="7"/>
      <color theme="1"/>
      <name val="ＭＳ 明朝"/>
      <family val="1"/>
      <charset val="128"/>
    </font>
    <font>
      <sz val="12"/>
      <color theme="1"/>
      <name val="ＭＳ 明朝"/>
      <family val="1"/>
      <charset val="128"/>
    </font>
    <font>
      <b/>
      <sz val="11"/>
      <color theme="1"/>
      <name val="ＭＳ ゴシック"/>
      <family val="3"/>
      <charset val="128"/>
    </font>
    <font>
      <sz val="14"/>
      <color theme="1"/>
      <name val="ＭＳ 明朝"/>
      <family val="1"/>
      <charset val="128"/>
    </font>
    <font>
      <sz val="9"/>
      <color theme="1"/>
      <name val="ＭＳ 明朝"/>
      <family val="1"/>
      <charset val="128"/>
    </font>
    <font>
      <sz val="8"/>
      <color rgb="FFFF0000"/>
      <name val="ＭＳ 明朝"/>
      <family val="1"/>
      <charset val="128"/>
    </font>
    <font>
      <sz val="11"/>
      <color rgb="FFFF0000"/>
      <name val="ＭＳ 明朝"/>
      <family val="1"/>
      <charset val="128"/>
    </font>
    <font>
      <sz val="9"/>
      <color rgb="FFFF0000"/>
      <name val="ＭＳ 明朝"/>
      <family val="1"/>
      <charset val="128"/>
    </font>
    <font>
      <sz val="11"/>
      <color theme="1"/>
      <name val="ＭＳ Ｐ明朝"/>
      <family val="1"/>
      <charset val="128"/>
    </font>
    <font>
      <sz val="28"/>
      <color rgb="FFFFFF00"/>
      <name val="ＭＳ ゴシック"/>
      <family val="3"/>
      <charset val="128"/>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s>
  <borders count="46">
    <border>
      <left/>
      <right/>
      <top/>
      <bottom/>
      <diagonal/>
    </border>
    <border>
      <left/>
      <right/>
      <top style="thin">
        <color indexed="64"/>
      </top>
      <bottom/>
      <diagonal/>
    </border>
    <border>
      <left/>
      <right/>
      <top/>
      <bottom style="hair">
        <color indexed="64"/>
      </bottom>
      <diagonal/>
    </border>
    <border>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left>
      <right/>
      <top/>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s>
  <cellStyleXfs count="1">
    <xf numFmtId="0" fontId="0" fillId="0" borderId="0"/>
  </cellStyleXfs>
  <cellXfs count="364">
    <xf numFmtId="0" fontId="0" fillId="0" borderId="0" xfId="0"/>
    <xf numFmtId="0" fontId="3" fillId="3" borderId="0" xfId="0" applyFont="1" applyFill="1" applyAlignment="1">
      <alignment vertical="center"/>
    </xf>
    <xf numFmtId="0" fontId="0" fillId="2" borderId="0" xfId="0" applyFill="1"/>
    <xf numFmtId="0" fontId="0" fillId="3" borderId="0" xfId="0" applyFill="1"/>
    <xf numFmtId="0" fontId="3" fillId="3" borderId="0" xfId="0" applyFont="1" applyFill="1" applyBorder="1" applyAlignment="1">
      <alignment horizontal="center" vertical="center"/>
    </xf>
    <xf numFmtId="0" fontId="3" fillId="2" borderId="0" xfId="0" applyFont="1" applyFill="1" applyAlignment="1">
      <alignment vertical="center"/>
    </xf>
    <xf numFmtId="0" fontId="3" fillId="3" borderId="0" xfId="0" applyFont="1" applyFill="1" applyAlignment="1">
      <alignment vertical="center" shrinkToFit="1"/>
    </xf>
    <xf numFmtId="0" fontId="9" fillId="3" borderId="0" xfId="0" applyFont="1" applyFill="1" applyAlignment="1">
      <alignment vertical="center" shrinkToFit="1"/>
    </xf>
    <xf numFmtId="0" fontId="3" fillId="2" borderId="0" xfId="0" applyFont="1" applyFill="1" applyAlignment="1">
      <alignment horizontal="center" vertical="center" shrinkToFit="1"/>
    </xf>
    <xf numFmtId="0" fontId="4" fillId="2" borderId="0" xfId="0" applyFont="1" applyFill="1" applyAlignment="1">
      <alignment vertical="top" textRotation="255" shrinkToFit="1"/>
    </xf>
    <xf numFmtId="0" fontId="4" fillId="2" borderId="0" xfId="0" applyFont="1" applyFill="1" applyAlignment="1">
      <alignment vertical="top" textRotation="255"/>
    </xf>
    <xf numFmtId="0" fontId="4" fillId="2" borderId="0" xfId="0" applyFont="1" applyFill="1" applyAlignment="1">
      <alignment horizontal="center" vertical="top" textRotation="255"/>
    </xf>
    <xf numFmtId="0" fontId="3" fillId="3" borderId="0" xfId="0" applyFont="1" applyFill="1" applyBorder="1" applyAlignment="1">
      <alignment vertical="center"/>
    </xf>
    <xf numFmtId="0" fontId="4" fillId="2" borderId="0" xfId="0" applyFont="1" applyFill="1" applyAlignment="1">
      <alignment horizontal="center" vertical="top" textRotation="255" shrinkToFit="1"/>
    </xf>
    <xf numFmtId="0" fontId="13" fillId="3" borderId="0" xfId="0" applyFont="1" applyFill="1" applyAlignment="1">
      <alignment horizontal="center" vertical="center"/>
    </xf>
    <xf numFmtId="0" fontId="0" fillId="2" borderId="0" xfId="0" applyFill="1" applyProtection="1">
      <protection locked="0"/>
    </xf>
    <xf numFmtId="0" fontId="3" fillId="3" borderId="11" xfId="0" applyFont="1" applyFill="1" applyBorder="1" applyAlignment="1" applyProtection="1">
      <alignment horizontal="center" vertical="center"/>
      <protection locked="0"/>
    </xf>
    <xf numFmtId="0" fontId="3" fillId="3" borderId="26" xfId="0" applyFont="1" applyFill="1" applyBorder="1" applyAlignment="1" applyProtection="1">
      <alignment horizontal="center" vertical="center" shrinkToFit="1"/>
      <protection locked="0"/>
    </xf>
    <xf numFmtId="0" fontId="2" fillId="3" borderId="28" xfId="0" applyFont="1" applyFill="1" applyBorder="1" applyAlignment="1" applyProtection="1">
      <alignment vertical="center" shrinkToFit="1"/>
      <protection locked="0"/>
    </xf>
    <xf numFmtId="0" fontId="3" fillId="3" borderId="28" xfId="0" applyFont="1" applyFill="1" applyBorder="1" applyAlignment="1" applyProtection="1">
      <alignment horizontal="center" vertical="center" shrinkToFit="1"/>
      <protection locked="0"/>
    </xf>
    <xf numFmtId="0" fontId="2" fillId="3" borderId="17"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center" vertical="center" textRotation="255"/>
      <protection locked="0"/>
    </xf>
    <xf numFmtId="0" fontId="2" fillId="3" borderId="26" xfId="0" applyFont="1" applyFill="1" applyBorder="1" applyAlignment="1" applyProtection="1">
      <alignment vertical="center" shrinkToFit="1"/>
      <protection locked="0"/>
    </xf>
    <xf numFmtId="0" fontId="2" fillId="3" borderId="11" xfId="0" applyFont="1" applyFill="1" applyBorder="1" applyAlignment="1" applyProtection="1">
      <alignment horizontal="center" vertical="center" shrinkToFit="1"/>
      <protection locked="0"/>
    </xf>
    <xf numFmtId="0" fontId="3" fillId="3" borderId="10" xfId="0" applyFont="1" applyFill="1" applyBorder="1" applyAlignment="1" applyProtection="1">
      <alignment horizontal="center" vertical="center"/>
      <protection locked="0"/>
    </xf>
    <xf numFmtId="49" fontId="14" fillId="3" borderId="11" xfId="0" applyNumberFormat="1" applyFont="1" applyFill="1" applyBorder="1" applyAlignment="1" applyProtection="1">
      <alignment wrapText="1" shrinkToFit="1"/>
      <protection locked="0"/>
    </xf>
    <xf numFmtId="0" fontId="3" fillId="3" borderId="30" xfId="0" applyFont="1" applyFill="1" applyBorder="1" applyAlignment="1" applyProtection="1">
      <alignment horizontal="center" vertical="center"/>
      <protection locked="0"/>
    </xf>
    <xf numFmtId="0" fontId="3" fillId="3" borderId="26" xfId="0" applyFont="1" applyFill="1" applyBorder="1" applyAlignment="1" applyProtection="1">
      <alignment horizontal="center" vertical="center"/>
      <protection locked="0"/>
    </xf>
    <xf numFmtId="0" fontId="14" fillId="3" borderId="11" xfId="0" applyFont="1" applyFill="1" applyBorder="1" applyAlignment="1" applyProtection="1">
      <alignment vertical="top" wrapText="1" shrinkToFit="1"/>
      <protection locked="0"/>
    </xf>
    <xf numFmtId="0" fontId="3" fillId="3" borderId="27" xfId="0" applyFont="1" applyFill="1" applyBorder="1" applyAlignment="1" applyProtection="1">
      <alignment horizontal="center" vertical="center"/>
      <protection locked="0"/>
    </xf>
    <xf numFmtId="0" fontId="9" fillId="3" borderId="0" xfId="0" applyFont="1" applyFill="1" applyAlignment="1">
      <alignment vertical="center"/>
    </xf>
    <xf numFmtId="0" fontId="0" fillId="3" borderId="0" xfId="0" applyFill="1" applyAlignment="1">
      <alignment vertical="center" shrinkToFit="1"/>
    </xf>
    <xf numFmtId="0" fontId="3" fillId="3" borderId="11" xfId="0" applyFont="1" applyFill="1" applyBorder="1" applyAlignment="1" applyProtection="1">
      <alignment horizontal="center" vertical="center" textRotation="255" wrapText="1"/>
      <protection locked="0"/>
    </xf>
    <xf numFmtId="0" fontId="0" fillId="2" borderId="0" xfId="0" applyFill="1" applyAlignment="1" applyProtection="1">
      <alignment vertical="center" shrinkToFit="1"/>
      <protection locked="0"/>
    </xf>
    <xf numFmtId="0" fontId="0" fillId="2" borderId="0" xfId="0" applyFill="1" applyAlignment="1">
      <alignment vertical="center" shrinkToFit="1"/>
    </xf>
    <xf numFmtId="0" fontId="3" fillId="3" borderId="11" xfId="0" applyFont="1" applyFill="1" applyBorder="1" applyAlignment="1" applyProtection="1">
      <alignment horizontal="center" vertical="center" textRotation="255" shrinkToFit="1"/>
      <protection locked="0"/>
    </xf>
    <xf numFmtId="0" fontId="3" fillId="3" borderId="27" xfId="0" applyFont="1" applyFill="1" applyBorder="1" applyAlignment="1" applyProtection="1">
      <alignment horizontal="center" vertical="center" shrinkToFit="1"/>
      <protection locked="0"/>
    </xf>
    <xf numFmtId="49" fontId="14" fillId="3" borderId="11" xfId="0" applyNumberFormat="1" applyFont="1" applyFill="1" applyBorder="1" applyAlignment="1" applyProtection="1">
      <alignment vertical="top" wrapText="1" shrinkToFit="1"/>
      <protection locked="0"/>
    </xf>
    <xf numFmtId="0" fontId="3" fillId="3" borderId="30" xfId="0" applyFont="1" applyFill="1" applyBorder="1" applyAlignment="1" applyProtection="1">
      <alignment horizontal="center" vertical="center" shrinkToFit="1"/>
      <protection locked="0"/>
    </xf>
    <xf numFmtId="0" fontId="7" fillId="3" borderId="0" xfId="0" applyFont="1" applyFill="1" applyAlignment="1">
      <alignment vertical="center" shrinkToFit="1"/>
    </xf>
    <xf numFmtId="0" fontId="15" fillId="3" borderId="0" xfId="0" applyFont="1" applyFill="1" applyAlignment="1">
      <alignment vertical="center" shrinkToFit="1"/>
    </xf>
    <xf numFmtId="0" fontId="10" fillId="3" borderId="0" xfId="0" applyFont="1" applyFill="1" applyAlignment="1">
      <alignment horizontal="center"/>
    </xf>
    <xf numFmtId="0" fontId="10" fillId="3" borderId="0" xfId="0" applyFont="1" applyFill="1"/>
    <xf numFmtId="0" fontId="0" fillId="2" borderId="0" xfId="0" applyFill="1" applyAlignment="1">
      <alignment horizontal="center"/>
    </xf>
    <xf numFmtId="0" fontId="8" fillId="3" borderId="0" xfId="0" applyFont="1" applyFill="1" applyBorder="1" applyAlignment="1">
      <alignment vertical="center"/>
    </xf>
    <xf numFmtId="0" fontId="0" fillId="2" borderId="0" xfId="0" applyFill="1" applyAlignment="1"/>
    <xf numFmtId="0" fontId="0" fillId="4" borderId="0" xfId="0" applyFill="1"/>
    <xf numFmtId="0" fontId="3" fillId="3" borderId="14" xfId="0" applyFont="1" applyFill="1" applyBorder="1" applyAlignment="1" applyProtection="1">
      <alignment horizontal="center" vertical="center"/>
    </xf>
    <xf numFmtId="0" fontId="12" fillId="2" borderId="0" xfId="0" applyFont="1" applyFill="1" applyAlignment="1">
      <alignment horizontal="center" wrapText="1"/>
    </xf>
    <xf numFmtId="0" fontId="12" fillId="2" borderId="0" xfId="0" applyFont="1" applyFill="1" applyAlignment="1">
      <alignment horizontal="center" vertical="top" textRotation="255" wrapText="1"/>
    </xf>
    <xf numFmtId="0" fontId="12" fillId="2" borderId="0" xfId="0" applyFont="1" applyFill="1" applyAlignment="1">
      <alignment horizontal="center" vertical="top" textRotation="255" wrapText="1" shrinkToFit="1"/>
    </xf>
    <xf numFmtId="0" fontId="3" fillId="3" borderId="11" xfId="0" applyFont="1" applyFill="1" applyBorder="1" applyAlignment="1" applyProtection="1">
      <alignment horizontal="center" vertical="center" shrinkToFit="1"/>
      <protection locked="0"/>
    </xf>
    <xf numFmtId="0" fontId="2" fillId="3" borderId="30" xfId="0" applyFont="1" applyFill="1" applyBorder="1" applyAlignment="1" applyProtection="1">
      <alignment vertical="center" shrinkToFit="1"/>
      <protection locked="0"/>
    </xf>
    <xf numFmtId="0" fontId="3" fillId="3" borderId="12" xfId="0" applyFont="1" applyFill="1" applyBorder="1" applyAlignment="1" applyProtection="1">
      <alignment horizontal="center" vertical="center" shrinkToFit="1"/>
      <protection locked="0"/>
    </xf>
    <xf numFmtId="0" fontId="0" fillId="0" borderId="12" xfId="0" applyBorder="1" applyAlignment="1" applyProtection="1">
      <alignment vertical="center" textRotation="255" shrinkToFit="1"/>
      <protection locked="0"/>
    </xf>
    <xf numFmtId="0" fontId="3" fillId="3" borderId="0" xfId="0" applyFont="1" applyFill="1" applyBorder="1" applyAlignment="1" applyProtection="1">
      <alignment horizontal="center" vertical="center" shrinkToFit="1"/>
      <protection locked="0"/>
    </xf>
    <xf numFmtId="0" fontId="3" fillId="3" borderId="0" xfId="0" applyFont="1" applyFill="1" applyBorder="1" applyAlignment="1" applyProtection="1">
      <alignment horizontal="center" vertical="center" wrapText="1" shrinkToFit="1"/>
      <protection locked="0"/>
    </xf>
    <xf numFmtId="0" fontId="22" fillId="0" borderId="0" xfId="0" applyFont="1" applyFill="1" applyBorder="1" applyAlignment="1" applyProtection="1">
      <alignment horizontal="center" vertical="center"/>
      <protection locked="0"/>
    </xf>
    <xf numFmtId="0" fontId="0" fillId="2" borderId="0" xfId="0" applyFill="1" applyBorder="1" applyAlignment="1" applyProtection="1">
      <alignment vertical="center" shrinkToFit="1"/>
      <protection locked="0"/>
    </xf>
    <xf numFmtId="0" fontId="16" fillId="2" borderId="0" xfId="0" applyFont="1" applyFill="1" applyBorder="1" applyProtection="1">
      <protection locked="0"/>
    </xf>
    <xf numFmtId="0" fontId="17" fillId="2" borderId="0" xfId="0" applyFont="1" applyFill="1" applyBorder="1" applyAlignment="1" applyProtection="1">
      <alignment horizontal="right"/>
      <protection locked="0"/>
    </xf>
    <xf numFmtId="0" fontId="0" fillId="2" borderId="0" xfId="0" applyFill="1" applyBorder="1" applyProtection="1">
      <protection locked="0"/>
    </xf>
    <xf numFmtId="0" fontId="17" fillId="2" borderId="0" xfId="0" applyFont="1" applyFill="1" applyBorder="1" applyProtection="1">
      <protection locked="0"/>
    </xf>
    <xf numFmtId="0" fontId="3" fillId="3" borderId="1" xfId="0" applyFont="1" applyFill="1" applyBorder="1" applyAlignment="1" applyProtection="1">
      <alignment vertical="center" textRotation="255" shrinkToFit="1"/>
      <protection locked="0"/>
    </xf>
    <xf numFmtId="0" fontId="0" fillId="2" borderId="12" xfId="0" applyFill="1" applyBorder="1"/>
    <xf numFmtId="0" fontId="12" fillId="2" borderId="0" xfId="0" applyFont="1" applyFill="1" applyAlignment="1">
      <alignment horizontal="center" vertical="top" wrapText="1"/>
    </xf>
    <xf numFmtId="0" fontId="12" fillId="2" borderId="0" xfId="0" applyFont="1" applyFill="1" applyAlignment="1">
      <alignment vertical="top" textRotation="255" wrapText="1" shrinkToFit="1"/>
    </xf>
    <xf numFmtId="0" fontId="12" fillId="2" borderId="1" xfId="0" applyFont="1" applyFill="1" applyBorder="1" applyAlignment="1">
      <alignment vertical="top" textRotation="255" wrapText="1" shrinkToFit="1"/>
    </xf>
    <xf numFmtId="0" fontId="12" fillId="2" borderId="1" xfId="0" applyFont="1" applyFill="1" applyBorder="1" applyAlignment="1">
      <alignment vertical="top" textRotation="255" wrapText="1"/>
    </xf>
    <xf numFmtId="0" fontId="12" fillId="2" borderId="0" xfId="0" applyFont="1" applyFill="1" applyAlignment="1">
      <alignment vertical="top" textRotation="255" wrapText="1"/>
    </xf>
    <xf numFmtId="0" fontId="0" fillId="4" borderId="12" xfId="0" applyFill="1" applyBorder="1" applyAlignment="1">
      <alignment vertical="center" shrinkToFit="1"/>
    </xf>
    <xf numFmtId="0" fontId="0" fillId="2" borderId="0" xfId="0" applyFill="1" applyBorder="1"/>
    <xf numFmtId="0" fontId="3" fillId="3" borderId="0" xfId="0" applyFont="1" applyFill="1" applyBorder="1" applyAlignment="1" applyProtection="1">
      <alignment horizontal="center" vertical="center" textRotation="255" shrinkToFit="1"/>
      <protection locked="0"/>
    </xf>
    <xf numFmtId="0" fontId="3" fillId="3" borderId="18" xfId="0" applyFont="1" applyFill="1" applyBorder="1" applyAlignment="1" applyProtection="1">
      <alignment vertical="center" shrinkToFit="1"/>
      <protection locked="0"/>
    </xf>
    <xf numFmtId="0" fontId="3" fillId="3" borderId="10" xfId="0" applyFont="1" applyFill="1" applyBorder="1" applyAlignment="1" applyProtection="1">
      <alignment vertical="center" shrinkToFit="1"/>
      <protection locked="0"/>
    </xf>
    <xf numFmtId="0" fontId="0" fillId="4" borderId="0" xfId="0" applyFill="1" applyAlignment="1">
      <alignment horizontal="center"/>
    </xf>
    <xf numFmtId="0" fontId="10" fillId="4" borderId="0" xfId="0" applyFont="1" applyFill="1"/>
    <xf numFmtId="0" fontId="3" fillId="5" borderId="12" xfId="0" applyFont="1" applyFill="1" applyBorder="1" applyAlignment="1" applyProtection="1">
      <alignment horizontal="center" vertical="center" shrinkToFit="1"/>
      <protection locked="0"/>
    </xf>
    <xf numFmtId="0" fontId="0" fillId="5" borderId="12" xfId="0" applyFill="1" applyBorder="1" applyAlignment="1">
      <alignment horizontal="center" vertical="center" wrapText="1" shrinkToFit="1"/>
    </xf>
    <xf numFmtId="0" fontId="23" fillId="5" borderId="12" xfId="0" applyFont="1" applyFill="1" applyBorder="1" applyAlignment="1" applyProtection="1">
      <alignment vertical="center" wrapText="1" shrinkToFit="1"/>
      <protection locked="0"/>
    </xf>
    <xf numFmtId="0" fontId="23" fillId="5" borderId="12" xfId="0" applyFont="1" applyFill="1" applyBorder="1" applyAlignment="1">
      <alignment horizontal="left" vertical="center" shrinkToFit="1"/>
    </xf>
    <xf numFmtId="0" fontId="23" fillId="5" borderId="12" xfId="0" applyFont="1" applyFill="1" applyBorder="1" applyAlignment="1">
      <alignment vertical="center"/>
    </xf>
    <xf numFmtId="0" fontId="0" fillId="6" borderId="12" xfId="0" applyFill="1" applyBorder="1" applyAlignment="1">
      <alignment horizontal="center" vertical="center" shrinkToFit="1"/>
    </xf>
    <xf numFmtId="0" fontId="3" fillId="6" borderId="12" xfId="0" applyFont="1" applyFill="1" applyBorder="1" applyAlignment="1" applyProtection="1">
      <alignment horizontal="center" vertical="center" wrapText="1" shrinkToFit="1"/>
      <protection locked="0"/>
    </xf>
    <xf numFmtId="0" fontId="2" fillId="6" borderId="12" xfId="0" applyFont="1" applyFill="1" applyBorder="1" applyAlignment="1" applyProtection="1">
      <alignment vertical="center" shrinkToFit="1"/>
      <protection locked="0"/>
    </xf>
    <xf numFmtId="0" fontId="3" fillId="6" borderId="12" xfId="0" applyFont="1" applyFill="1" applyBorder="1" applyAlignment="1" applyProtection="1">
      <alignment horizontal="center" vertical="center" shrinkToFit="1"/>
      <protection locked="0"/>
    </xf>
    <xf numFmtId="0" fontId="21" fillId="5" borderId="13" xfId="0" applyFont="1" applyFill="1" applyBorder="1" applyAlignment="1">
      <alignment horizontal="center" vertical="center" shrinkToFit="1"/>
    </xf>
    <xf numFmtId="0" fontId="21" fillId="5" borderId="13" xfId="0" applyFont="1" applyFill="1" applyBorder="1" applyAlignment="1" applyProtection="1">
      <alignment horizontal="center" vertical="center" textRotation="255" shrinkToFit="1"/>
      <protection locked="0"/>
    </xf>
    <xf numFmtId="0" fontId="21" fillId="5" borderId="12" xfId="0" applyFont="1" applyFill="1" applyBorder="1" applyAlignment="1">
      <alignment horizontal="center" vertical="center"/>
    </xf>
    <xf numFmtId="0" fontId="3" fillId="0" borderId="0" xfId="0" applyFont="1" applyFill="1" applyAlignment="1" applyProtection="1">
      <alignment vertical="center"/>
    </xf>
    <xf numFmtId="0" fontId="2"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3" fillId="0" borderId="19" xfId="0" applyFont="1" applyFill="1" applyBorder="1" applyAlignment="1" applyProtection="1">
      <alignment horizontal="center" vertical="center" shrinkToFit="1"/>
      <protection locked="0"/>
    </xf>
    <xf numFmtId="0" fontId="3" fillId="0" borderId="31" xfId="0" applyFont="1" applyFill="1" applyBorder="1" applyAlignment="1" applyProtection="1">
      <alignment horizontal="center" vertical="center" shrinkToFit="1"/>
      <protection locked="0"/>
    </xf>
    <xf numFmtId="0" fontId="3" fillId="0" borderId="25" xfId="0" applyFont="1" applyFill="1" applyBorder="1" applyAlignment="1" applyProtection="1">
      <alignment horizontal="center" vertical="center" shrinkToFit="1"/>
      <protection locked="0"/>
    </xf>
    <xf numFmtId="0" fontId="3" fillId="0" borderId="34" xfId="0" applyFont="1" applyFill="1" applyBorder="1" applyAlignment="1" applyProtection="1">
      <alignment horizontal="center" vertical="center" shrinkToFit="1"/>
      <protection locked="0"/>
    </xf>
    <xf numFmtId="0" fontId="3" fillId="0" borderId="35"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shrinkToFit="1"/>
      <protection locked="0"/>
    </xf>
    <xf numFmtId="0" fontId="21" fillId="0" borderId="0" xfId="0" applyFont="1" applyFill="1" applyAlignment="1">
      <alignment vertical="center"/>
    </xf>
    <xf numFmtId="0" fontId="25" fillId="0" borderId="0" xfId="0" applyFont="1" applyFill="1" applyAlignment="1">
      <alignment vertical="center"/>
    </xf>
    <xf numFmtId="0" fontId="25" fillId="0" borderId="0" xfId="0" applyFont="1" applyFill="1" applyAlignment="1">
      <alignment horizontal="left" vertical="center"/>
    </xf>
    <xf numFmtId="0" fontId="25" fillId="0" borderId="0" xfId="0" applyFont="1" applyFill="1" applyBorder="1" applyAlignment="1">
      <alignment vertical="center"/>
    </xf>
    <xf numFmtId="0" fontId="3" fillId="0" borderId="0" xfId="0" applyFont="1" applyFill="1" applyBorder="1" applyAlignment="1">
      <alignment horizontal="center" vertical="center"/>
    </xf>
    <xf numFmtId="0" fontId="28" fillId="0" borderId="0" xfId="0" applyFont="1" applyFill="1" applyAlignment="1">
      <alignment vertical="center"/>
    </xf>
    <xf numFmtId="0" fontId="3" fillId="0" borderId="0" xfId="0" applyFont="1" applyFill="1" applyBorder="1" applyAlignment="1">
      <alignment horizontal="center" vertical="center" shrinkToFit="1"/>
    </xf>
    <xf numFmtId="0" fontId="0" fillId="0" borderId="0" xfId="0" applyFill="1" applyAlignment="1" applyProtection="1">
      <alignment vertical="center"/>
    </xf>
    <xf numFmtId="0" fontId="5" fillId="0" borderId="0" xfId="0" applyFont="1" applyFill="1" applyAlignment="1" applyProtection="1">
      <alignment horizontal="left" vertical="center"/>
    </xf>
    <xf numFmtId="0" fontId="0" fillId="0" borderId="0" xfId="0" applyFill="1" applyAlignment="1" applyProtection="1">
      <alignment horizontal="left" vertical="center"/>
    </xf>
    <xf numFmtId="0" fontId="3" fillId="0" borderId="0" xfId="0" applyFont="1" applyFill="1" applyBorder="1" applyAlignment="1" applyProtection="1">
      <alignment vertical="center"/>
    </xf>
    <xf numFmtId="0" fontId="0" fillId="0" borderId="0" xfId="0" applyFill="1" applyAlignment="1">
      <alignment vertical="center" shrinkToFit="1"/>
    </xf>
    <xf numFmtId="0" fontId="11" fillId="0" borderId="0" xfId="0" applyFont="1" applyFill="1" applyBorder="1" applyAlignment="1" applyProtection="1">
      <alignment horizontal="center" vertical="center"/>
    </xf>
    <xf numFmtId="0" fontId="0" fillId="7" borderId="0" xfId="0" applyFill="1" applyAlignment="1" applyProtection="1">
      <alignment vertical="center"/>
    </xf>
    <xf numFmtId="0" fontId="3" fillId="7" borderId="0" xfId="0" applyFont="1" applyFill="1" applyAlignment="1" applyProtection="1">
      <alignment vertical="center"/>
    </xf>
    <xf numFmtId="0" fontId="3" fillId="7" borderId="0" xfId="0" applyFont="1" applyFill="1" applyBorder="1" applyAlignment="1">
      <alignment horizontal="center" vertical="center"/>
    </xf>
    <xf numFmtId="0" fontId="0" fillId="7" borderId="0" xfId="0" applyFill="1" applyAlignment="1">
      <alignment vertical="center"/>
    </xf>
    <xf numFmtId="0" fontId="11" fillId="7" borderId="0" xfId="0" applyFont="1" applyFill="1" applyAlignment="1">
      <alignment vertical="center"/>
    </xf>
    <xf numFmtId="0" fontId="0" fillId="7" borderId="0" xfId="0" applyFill="1" applyAlignment="1">
      <alignment vertical="center" shrinkToFit="1"/>
    </xf>
    <xf numFmtId="0" fontId="2" fillId="7" borderId="0" xfId="0" applyFont="1" applyFill="1" applyBorder="1" applyAlignment="1" applyProtection="1">
      <alignment horizontal="center" vertical="center"/>
    </xf>
    <xf numFmtId="0" fontId="3" fillId="7" borderId="0" xfId="0" applyFont="1" applyFill="1" applyBorder="1" applyAlignment="1">
      <alignment horizontal="center" vertical="center" shrinkToFit="1"/>
    </xf>
    <xf numFmtId="0" fontId="28" fillId="0" borderId="0" xfId="0" applyFont="1" applyFill="1" applyAlignment="1">
      <alignment horizontal="center" vertical="center"/>
    </xf>
    <xf numFmtId="0" fontId="11" fillId="7" borderId="0" xfId="0" applyFont="1" applyFill="1" applyAlignment="1">
      <alignment horizontal="center" vertical="center"/>
    </xf>
    <xf numFmtId="0" fontId="21" fillId="0" borderId="0" xfId="0" applyFont="1" applyFill="1" applyAlignment="1">
      <alignment horizontal="center" vertical="center" shrinkToFit="1"/>
    </xf>
    <xf numFmtId="0" fontId="0" fillId="7" borderId="0" xfId="0" applyFill="1" applyAlignment="1">
      <alignment horizontal="center" vertical="center" shrinkToFit="1"/>
    </xf>
    <xf numFmtId="0" fontId="21" fillId="0" borderId="0" xfId="0" applyFont="1" applyFill="1" applyAlignment="1">
      <alignment horizontal="center" vertical="center"/>
    </xf>
    <xf numFmtId="0" fontId="26" fillId="0" borderId="0" xfId="0" applyFont="1" applyFill="1" applyBorder="1" applyAlignment="1">
      <alignment horizontal="center" vertical="center" wrapText="1"/>
    </xf>
    <xf numFmtId="0" fontId="0" fillId="7" borderId="0" xfId="0" applyFill="1" applyAlignment="1">
      <alignment horizontal="center" vertical="center"/>
    </xf>
    <xf numFmtId="0" fontId="25" fillId="0" borderId="0" xfId="0" applyFont="1" applyFill="1" applyBorder="1" applyAlignment="1">
      <alignment horizontal="center" vertical="center" shrinkToFit="1"/>
    </xf>
    <xf numFmtId="0" fontId="5" fillId="0" borderId="0" xfId="0" applyFont="1" applyFill="1" applyAlignment="1" applyProtection="1">
      <alignment vertical="center"/>
    </xf>
    <xf numFmtId="0" fontId="11" fillId="0" borderId="0" xfId="0" applyFont="1" applyFill="1" applyAlignment="1">
      <alignment vertical="center" shrinkToFit="1"/>
    </xf>
    <xf numFmtId="0" fontId="2" fillId="0" borderId="0" xfId="0" applyFont="1" applyFill="1" applyAlignment="1">
      <alignment vertical="center" shrinkToFit="1"/>
    </xf>
    <xf numFmtId="0" fontId="4" fillId="0" borderId="0" xfId="0" applyFont="1" applyFill="1" applyBorder="1" applyAlignment="1">
      <alignment horizontal="center" vertical="center" shrinkToFit="1"/>
    </xf>
    <xf numFmtId="0" fontId="3" fillId="0" borderId="0" xfId="0" applyFont="1" applyFill="1" applyAlignment="1">
      <alignment horizontal="center" vertical="center" shrinkToFit="1"/>
    </xf>
    <xf numFmtId="0" fontId="20" fillId="0" borderId="0" xfId="0" applyFont="1" applyFill="1" applyAlignment="1">
      <alignment horizontal="justify" vertical="center" shrinkToFit="1"/>
    </xf>
    <xf numFmtId="0" fontId="12" fillId="0" borderId="0" xfId="0" applyFont="1" applyFill="1" applyAlignment="1">
      <alignment vertical="center" shrinkToFit="1"/>
    </xf>
    <xf numFmtId="0" fontId="11" fillId="7" borderId="0" xfId="0" applyFont="1" applyFill="1" applyAlignment="1">
      <alignment vertical="center" shrinkToFit="1"/>
    </xf>
    <xf numFmtId="0" fontId="3" fillId="7" borderId="0" xfId="0" applyFont="1" applyFill="1" applyAlignment="1">
      <alignment horizontal="center" vertical="center" shrinkToFit="1"/>
    </xf>
    <xf numFmtId="0" fontId="11" fillId="0" borderId="0" xfId="0" applyFont="1" applyFill="1" applyBorder="1" applyAlignment="1">
      <alignment vertical="center"/>
    </xf>
    <xf numFmtId="0" fontId="2" fillId="0" borderId="0" xfId="0" applyFont="1" applyFill="1" applyBorder="1" applyAlignment="1">
      <alignment vertical="center"/>
    </xf>
    <xf numFmtId="0" fontId="11" fillId="0" borderId="0" xfId="0" applyFont="1" applyFill="1" applyBorder="1" applyAlignment="1">
      <alignment vertical="center" shrinkToFit="1"/>
    </xf>
    <xf numFmtId="0" fontId="0" fillId="0" borderId="0" xfId="0" applyFill="1" applyBorder="1" applyAlignment="1">
      <alignment vertical="center"/>
    </xf>
    <xf numFmtId="0" fontId="3" fillId="0" borderId="0" xfId="0" applyFont="1" applyFill="1" applyBorder="1" applyAlignment="1">
      <alignment vertical="center"/>
    </xf>
    <xf numFmtId="0" fontId="11" fillId="7" borderId="0" xfId="0" applyFont="1" applyFill="1" applyBorder="1" applyAlignment="1">
      <alignment vertical="center"/>
    </xf>
    <xf numFmtId="0" fontId="0" fillId="7" borderId="0" xfId="0" applyFill="1" applyBorder="1" applyAlignment="1">
      <alignment vertical="center"/>
    </xf>
    <xf numFmtId="0" fontId="3" fillId="0" borderId="20" xfId="0" applyFont="1" applyFill="1" applyBorder="1" applyAlignment="1" applyProtection="1">
      <alignment vertical="center" shrinkToFit="1"/>
    </xf>
    <xf numFmtId="0" fontId="3" fillId="0" borderId="20" xfId="0" applyFont="1" applyFill="1" applyBorder="1" applyAlignment="1" applyProtection="1">
      <alignment horizontal="center" vertical="center" shrinkToFit="1"/>
    </xf>
    <xf numFmtId="0" fontId="3" fillId="0" borderId="32" xfId="0" applyFont="1" applyFill="1" applyBorder="1" applyAlignment="1" applyProtection="1">
      <alignment horizontal="center" vertical="center" shrinkToFit="1"/>
      <protection locked="0"/>
    </xf>
    <xf numFmtId="0" fontId="3" fillId="0" borderId="33" xfId="0" applyFont="1" applyFill="1" applyBorder="1" applyAlignment="1" applyProtection="1">
      <alignment horizontal="center" vertical="center" shrinkToFit="1"/>
      <protection locked="0"/>
    </xf>
    <xf numFmtId="0" fontId="3" fillId="0" borderId="8" xfId="0" applyFont="1" applyFill="1" applyBorder="1" applyAlignment="1" applyProtection="1">
      <alignment horizontal="center" vertical="center" shrinkToFit="1"/>
      <protection locked="0"/>
    </xf>
    <xf numFmtId="0" fontId="4" fillId="0" borderId="0" xfId="0" applyFont="1" applyFill="1" applyAlignment="1">
      <alignment vertical="center" shrinkToFit="1"/>
    </xf>
    <xf numFmtId="0" fontId="21" fillId="4" borderId="0" xfId="0" applyFont="1" applyFill="1" applyAlignment="1">
      <alignment vertical="center"/>
    </xf>
    <xf numFmtId="0" fontId="21" fillId="8" borderId="0" xfId="0" applyFont="1" applyFill="1" applyAlignment="1">
      <alignment vertical="center"/>
    </xf>
    <xf numFmtId="0" fontId="30" fillId="4" borderId="0" xfId="0" applyFont="1" applyFill="1" applyAlignment="1">
      <alignment horizontal="right" vertical="center"/>
    </xf>
    <xf numFmtId="0" fontId="32" fillId="4" borderId="0" xfId="0" applyFont="1" applyFill="1" applyAlignment="1">
      <alignment vertical="center"/>
    </xf>
    <xf numFmtId="0" fontId="30" fillId="4" borderId="0" xfId="0" applyFont="1" applyFill="1" applyAlignment="1">
      <alignment horizontal="left" vertical="center"/>
    </xf>
    <xf numFmtId="0" fontId="21" fillId="4" borderId="0" xfId="0" applyFont="1" applyFill="1" applyAlignment="1">
      <alignment horizontal="right" vertical="center"/>
    </xf>
    <xf numFmtId="0" fontId="31" fillId="4" borderId="0" xfId="0" applyFont="1" applyFill="1" applyAlignment="1">
      <alignment horizontal="left" vertical="center"/>
    </xf>
    <xf numFmtId="0" fontId="26" fillId="0" borderId="20" xfId="0" applyFont="1" applyFill="1" applyBorder="1" applyAlignment="1">
      <alignment horizontal="center" vertical="center" wrapText="1" shrinkToFit="1"/>
    </xf>
    <xf numFmtId="0" fontId="22" fillId="0" borderId="20" xfId="0" applyFont="1" applyFill="1" applyBorder="1" applyAlignment="1">
      <alignment horizontal="center" vertical="center" shrinkToFit="1"/>
    </xf>
    <xf numFmtId="0" fontId="22" fillId="0" borderId="20" xfId="0" applyFont="1" applyFill="1" applyBorder="1" applyAlignment="1">
      <alignment horizontal="center" vertical="center" shrinkToFit="1"/>
    </xf>
    <xf numFmtId="0" fontId="11" fillId="7" borderId="0" xfId="0" applyFont="1" applyFill="1" applyBorder="1" applyAlignment="1" applyProtection="1">
      <alignment horizontal="center" vertical="center"/>
    </xf>
    <xf numFmtId="0" fontId="5" fillId="7" borderId="0" xfId="0" applyFont="1" applyFill="1" applyAlignment="1" applyProtection="1">
      <alignment horizontal="left" vertical="center"/>
    </xf>
    <xf numFmtId="0" fontId="0" fillId="7" borderId="0" xfId="0" applyFill="1" applyAlignment="1" applyProtection="1">
      <alignment horizontal="left" vertical="center"/>
    </xf>
    <xf numFmtId="0" fontId="21" fillId="7" borderId="0" xfId="0" applyFont="1" applyFill="1" applyAlignment="1">
      <alignment vertical="center"/>
    </xf>
    <xf numFmtId="0" fontId="25" fillId="7" borderId="0" xfId="0" applyFont="1" applyFill="1" applyAlignment="1">
      <alignment vertical="center"/>
    </xf>
    <xf numFmtId="0" fontId="25" fillId="7" borderId="0" xfId="0" applyFont="1" applyFill="1" applyAlignment="1">
      <alignment horizontal="left" vertical="center"/>
    </xf>
    <xf numFmtId="0" fontId="25" fillId="7" borderId="0" xfId="0" applyFont="1" applyFill="1" applyBorder="1" applyAlignment="1">
      <alignment vertical="center"/>
    </xf>
    <xf numFmtId="0" fontId="3" fillId="7" borderId="0" xfId="0" applyFont="1" applyFill="1" applyBorder="1" applyAlignment="1" applyProtection="1">
      <alignment vertical="center"/>
    </xf>
    <xf numFmtId="0" fontId="28" fillId="7" borderId="0" xfId="0" applyFont="1" applyFill="1" applyAlignment="1">
      <alignment horizontal="center" vertical="center"/>
    </xf>
    <xf numFmtId="0" fontId="26" fillId="7" borderId="20" xfId="0" applyFont="1" applyFill="1" applyBorder="1" applyAlignment="1">
      <alignment horizontal="center" vertical="center" wrapText="1" shrinkToFit="1"/>
    </xf>
    <xf numFmtId="0" fontId="21" fillId="7" borderId="0" xfId="0" applyFont="1" applyFill="1" applyAlignment="1">
      <alignment horizontal="center" vertical="center" shrinkToFit="1"/>
    </xf>
    <xf numFmtId="0" fontId="22" fillId="7" borderId="20" xfId="0" applyFont="1" applyFill="1" applyBorder="1" applyAlignment="1">
      <alignment horizontal="center" vertical="center" shrinkToFit="1"/>
    </xf>
    <xf numFmtId="0" fontId="0" fillId="7" borderId="0" xfId="0" applyFill="1" applyBorder="1" applyAlignment="1" applyProtection="1">
      <alignment horizontal="center" vertical="center"/>
    </xf>
    <xf numFmtId="0" fontId="21" fillId="7" borderId="0" xfId="0" applyFont="1" applyFill="1" applyAlignment="1">
      <alignment horizontal="center" vertical="center"/>
    </xf>
    <xf numFmtId="0" fontId="26" fillId="7" borderId="0" xfId="0" applyFont="1" applyFill="1" applyBorder="1" applyAlignment="1">
      <alignment horizontal="center" vertical="center" wrapText="1"/>
    </xf>
    <xf numFmtId="0" fontId="25" fillId="7" borderId="0" xfId="0" applyFont="1" applyFill="1" applyBorder="1" applyAlignment="1">
      <alignment horizontal="center" vertical="center" shrinkToFit="1"/>
    </xf>
    <xf numFmtId="0" fontId="5" fillId="7" borderId="0" xfId="0" applyFont="1" applyFill="1" applyAlignment="1" applyProtection="1">
      <alignment vertical="center"/>
    </xf>
    <xf numFmtId="0" fontId="28" fillId="7" borderId="0" xfId="0" applyFont="1" applyFill="1" applyAlignment="1">
      <alignment vertical="center"/>
    </xf>
    <xf numFmtId="0" fontId="36" fillId="7" borderId="0" xfId="0" applyFont="1" applyFill="1" applyBorder="1" applyAlignment="1" applyProtection="1">
      <alignment horizontal="left" vertical="center"/>
    </xf>
    <xf numFmtId="0" fontId="2" fillId="7" borderId="0" xfId="0" applyFont="1" applyFill="1" applyAlignment="1">
      <alignment vertical="center" shrinkToFit="1"/>
    </xf>
    <xf numFmtId="0" fontId="4" fillId="7" borderId="0" xfId="0" applyFont="1" applyFill="1" applyBorder="1" applyAlignment="1">
      <alignment horizontal="center" vertical="center" shrinkToFit="1"/>
    </xf>
    <xf numFmtId="0" fontId="3" fillId="7" borderId="20" xfId="0" applyFont="1" applyFill="1" applyBorder="1" applyAlignment="1" applyProtection="1">
      <alignment vertical="center" shrinkToFit="1"/>
    </xf>
    <xf numFmtId="0" fontId="3" fillId="7" borderId="20" xfId="0" applyFont="1" applyFill="1" applyBorder="1" applyAlignment="1" applyProtection="1">
      <alignment horizontal="center" vertical="center" shrinkToFit="1"/>
    </xf>
    <xf numFmtId="0" fontId="3" fillId="7" borderId="19" xfId="0" applyFont="1" applyFill="1" applyBorder="1" applyAlignment="1" applyProtection="1">
      <alignment horizontal="center" vertical="center" shrinkToFit="1"/>
      <protection locked="0"/>
    </xf>
    <xf numFmtId="0" fontId="3" fillId="7" borderId="31" xfId="0" applyFont="1" applyFill="1" applyBorder="1" applyAlignment="1" applyProtection="1">
      <alignment horizontal="center" vertical="center" shrinkToFit="1"/>
      <protection locked="0"/>
    </xf>
    <xf numFmtId="0" fontId="3" fillId="7" borderId="25" xfId="0" applyFont="1" applyFill="1" applyBorder="1" applyAlignment="1" applyProtection="1">
      <alignment horizontal="center" vertical="center" shrinkToFit="1"/>
      <protection locked="0"/>
    </xf>
    <xf numFmtId="0" fontId="3" fillId="7" borderId="32" xfId="0" applyFont="1" applyFill="1" applyBorder="1" applyAlignment="1" applyProtection="1">
      <alignment horizontal="center" vertical="center" shrinkToFit="1"/>
      <protection locked="0"/>
    </xf>
    <xf numFmtId="0" fontId="3" fillId="7" borderId="34" xfId="0" applyFont="1" applyFill="1" applyBorder="1" applyAlignment="1" applyProtection="1">
      <alignment horizontal="center" vertical="center" shrinkToFit="1"/>
      <protection locked="0"/>
    </xf>
    <xf numFmtId="0" fontId="3" fillId="7" borderId="33" xfId="0" applyFont="1" applyFill="1" applyBorder="1" applyAlignment="1" applyProtection="1">
      <alignment horizontal="center" vertical="center" shrinkToFit="1"/>
      <protection locked="0"/>
    </xf>
    <xf numFmtId="0" fontId="3" fillId="7" borderId="35" xfId="0" applyFont="1" applyFill="1" applyBorder="1" applyAlignment="1" applyProtection="1">
      <alignment horizontal="center" vertical="center" shrinkToFit="1"/>
      <protection locked="0"/>
    </xf>
    <xf numFmtId="0" fontId="3" fillId="7" borderId="8" xfId="0" applyFont="1" applyFill="1" applyBorder="1" applyAlignment="1" applyProtection="1">
      <alignment horizontal="center" vertical="center" shrinkToFit="1"/>
      <protection locked="0"/>
    </xf>
    <xf numFmtId="0" fontId="3" fillId="7" borderId="9" xfId="0" applyFont="1" applyFill="1" applyBorder="1" applyAlignment="1" applyProtection="1">
      <alignment horizontal="center" vertical="center" shrinkToFit="1"/>
      <protection locked="0"/>
    </xf>
    <xf numFmtId="0" fontId="20" fillId="7" borderId="0" xfId="0" applyFont="1" applyFill="1" applyAlignment="1">
      <alignment horizontal="justify" vertical="center" shrinkToFit="1"/>
    </xf>
    <xf numFmtId="0" fontId="2" fillId="7" borderId="0" xfId="0" applyFont="1" applyFill="1" applyBorder="1" applyAlignment="1">
      <alignment vertical="center"/>
    </xf>
    <xf numFmtId="0" fontId="11" fillId="7" borderId="0" xfId="0" applyFont="1" applyFill="1" applyBorder="1" applyAlignment="1">
      <alignment vertical="center" shrinkToFit="1"/>
    </xf>
    <xf numFmtId="0" fontId="3" fillId="7" borderId="0" xfId="0" applyFont="1" applyFill="1" applyBorder="1" applyAlignment="1">
      <alignment vertical="center"/>
    </xf>
    <xf numFmtId="0" fontId="12" fillId="7" borderId="0" xfId="0" applyFont="1" applyFill="1" applyAlignment="1">
      <alignment vertical="center" shrinkToFit="1"/>
    </xf>
    <xf numFmtId="0" fontId="3" fillId="7" borderId="39" xfId="0" applyFont="1" applyFill="1" applyBorder="1" applyAlignment="1" applyProtection="1">
      <alignment horizontal="center" vertical="center" shrinkToFit="1"/>
      <protection locked="0"/>
    </xf>
    <xf numFmtId="0" fontId="3" fillId="7" borderId="40" xfId="0" applyFont="1" applyFill="1" applyBorder="1" applyAlignment="1" applyProtection="1">
      <alignment horizontal="center" vertical="center" shrinkToFit="1"/>
      <protection locked="0"/>
    </xf>
    <xf numFmtId="0" fontId="3" fillId="7" borderId="41" xfId="0" applyFont="1" applyFill="1" applyBorder="1" applyAlignment="1" applyProtection="1">
      <alignment horizontal="center" vertical="center" shrinkToFit="1"/>
      <protection locked="0"/>
    </xf>
    <xf numFmtId="0" fontId="3" fillId="9" borderId="39" xfId="0" applyFont="1" applyFill="1" applyBorder="1" applyAlignment="1" applyProtection="1">
      <alignment horizontal="center" vertical="center" shrinkToFit="1"/>
      <protection locked="0"/>
    </xf>
    <xf numFmtId="0" fontId="3" fillId="9" borderId="40" xfId="0" applyFont="1" applyFill="1" applyBorder="1" applyAlignment="1" applyProtection="1">
      <alignment horizontal="center" vertical="center" shrinkToFit="1"/>
      <protection locked="0"/>
    </xf>
    <xf numFmtId="0" fontId="3" fillId="9" borderId="41" xfId="0" applyFont="1" applyFill="1" applyBorder="1" applyAlignment="1" applyProtection="1">
      <alignment horizontal="center" vertical="center" shrinkToFit="1"/>
      <protection locked="0"/>
    </xf>
    <xf numFmtId="0" fontId="3" fillId="7" borderId="7" xfId="0" applyFont="1" applyFill="1" applyBorder="1" applyAlignment="1" applyProtection="1">
      <alignment horizontal="center" vertical="center" shrinkToFit="1"/>
      <protection locked="0"/>
    </xf>
    <xf numFmtId="0" fontId="3" fillId="7" borderId="0" xfId="0" applyFont="1" applyFill="1" applyBorder="1" applyAlignment="1" applyProtection="1">
      <alignment horizontal="center" vertical="center" shrinkToFit="1"/>
      <protection locked="0"/>
    </xf>
    <xf numFmtId="0" fontId="3" fillId="7" borderId="2" xfId="0" applyFont="1" applyFill="1" applyBorder="1" applyAlignment="1" applyProtection="1">
      <alignment horizontal="center" vertical="center" shrinkToFit="1"/>
      <protection locked="0"/>
    </xf>
    <xf numFmtId="0" fontId="4" fillId="7" borderId="0" xfId="0" applyFont="1" applyFill="1" applyAlignment="1">
      <alignment vertical="center" shrinkToFit="1"/>
    </xf>
    <xf numFmtId="0" fontId="3" fillId="7" borderId="19" xfId="0" applyFont="1" applyFill="1" applyBorder="1" applyAlignment="1" applyProtection="1">
      <alignment horizontal="center" vertical="center" shrinkToFit="1"/>
    </xf>
    <xf numFmtId="0" fontId="0" fillId="7" borderId="42" xfId="0" applyFill="1" applyBorder="1" applyAlignment="1">
      <alignment vertical="center" shrinkToFit="1"/>
    </xf>
    <xf numFmtId="0" fontId="0" fillId="7" borderId="0" xfId="0" applyFill="1" applyBorder="1" applyAlignment="1">
      <alignment vertical="center" shrinkToFit="1"/>
    </xf>
    <xf numFmtId="0" fontId="11" fillId="7" borderId="42" xfId="0" applyFont="1" applyFill="1" applyBorder="1" applyAlignment="1">
      <alignment vertical="center" shrinkToFit="1"/>
    </xf>
    <xf numFmtId="0" fontId="2" fillId="7" borderId="0" xfId="0" applyFont="1" applyFill="1" applyBorder="1" applyAlignment="1">
      <alignment vertical="center" shrinkToFit="1"/>
    </xf>
    <xf numFmtId="0" fontId="3" fillId="7" borderId="42" xfId="0" applyFont="1" applyFill="1" applyBorder="1" applyAlignment="1">
      <alignment horizontal="center" vertical="center" shrinkToFit="1"/>
    </xf>
    <xf numFmtId="0" fontId="20" fillId="7" borderId="0" xfId="0" applyFont="1" applyFill="1" applyBorder="1" applyAlignment="1">
      <alignment horizontal="justify" vertical="center" shrinkToFit="1"/>
    </xf>
    <xf numFmtId="0" fontId="11" fillId="7" borderId="42" xfId="0" applyFont="1" applyFill="1" applyBorder="1" applyAlignment="1">
      <alignment vertical="center"/>
    </xf>
    <xf numFmtId="0" fontId="0" fillId="7" borderId="42" xfId="0" applyFill="1" applyBorder="1" applyAlignment="1">
      <alignment vertical="center"/>
    </xf>
    <xf numFmtId="0" fontId="12" fillId="7" borderId="0" xfId="0" applyFont="1" applyFill="1" applyBorder="1" applyAlignment="1">
      <alignment vertical="center" shrinkToFit="1"/>
    </xf>
    <xf numFmtId="0" fontId="3" fillId="7" borderId="43" xfId="0" applyFont="1" applyFill="1" applyBorder="1" applyAlignment="1" applyProtection="1">
      <alignment horizontal="center" vertical="center" shrinkToFit="1"/>
      <protection locked="0"/>
    </xf>
    <xf numFmtId="0" fontId="3" fillId="7" borderId="44" xfId="0" applyFont="1" applyFill="1" applyBorder="1" applyAlignment="1" applyProtection="1">
      <alignment horizontal="center" vertical="center" shrinkToFit="1"/>
      <protection locked="0"/>
    </xf>
    <xf numFmtId="0" fontId="3" fillId="7" borderId="45" xfId="0" applyFont="1" applyFill="1" applyBorder="1" applyAlignment="1" applyProtection="1">
      <alignment horizontal="center" vertical="center" shrinkToFit="1"/>
      <protection locked="0"/>
    </xf>
    <xf numFmtId="0" fontId="3" fillId="8" borderId="43" xfId="0" applyFont="1" applyFill="1" applyBorder="1" applyAlignment="1" applyProtection="1">
      <alignment horizontal="center" vertical="center" shrinkToFit="1"/>
      <protection locked="0"/>
    </xf>
    <xf numFmtId="0" fontId="3" fillId="8" borderId="44" xfId="0" applyFont="1" applyFill="1" applyBorder="1" applyAlignment="1" applyProtection="1">
      <alignment horizontal="center" vertical="center" shrinkToFit="1"/>
      <protection locked="0"/>
    </xf>
    <xf numFmtId="0" fontId="3" fillId="8" borderId="45" xfId="0" applyFont="1" applyFill="1" applyBorder="1" applyAlignment="1" applyProtection="1">
      <alignment horizontal="center" vertical="center" shrinkToFit="1"/>
      <protection locked="0"/>
    </xf>
    <xf numFmtId="0" fontId="6" fillId="0" borderId="0" xfId="0" applyFont="1" applyFill="1" applyAlignment="1" applyProtection="1">
      <alignment horizontal="center" vertical="center" shrinkToFit="1"/>
    </xf>
    <xf numFmtId="0" fontId="26" fillId="0" borderId="0" xfId="0" applyFont="1" applyFill="1" applyBorder="1" applyAlignment="1">
      <alignment horizontal="center" vertical="center"/>
    </xf>
    <xf numFmtId="0" fontId="22" fillId="0" borderId="2" xfId="0" applyFont="1" applyFill="1" applyBorder="1" applyAlignment="1">
      <alignment horizontal="center" vertical="center" shrinkToFit="1"/>
    </xf>
    <xf numFmtId="0" fontId="4" fillId="0" borderId="0" xfId="0" applyFont="1" applyFill="1" applyAlignment="1" applyProtection="1">
      <alignment horizontal="left" vertical="center"/>
    </xf>
    <xf numFmtId="0" fontId="22" fillId="0" borderId="20" xfId="0" applyFont="1" applyFill="1" applyBorder="1" applyAlignment="1">
      <alignment horizontal="center" vertical="center" shrinkToFit="1"/>
    </xf>
    <xf numFmtId="0" fontId="26" fillId="0" borderId="20" xfId="0" applyFont="1" applyFill="1" applyBorder="1" applyAlignment="1">
      <alignment horizontal="center" vertical="center"/>
    </xf>
    <xf numFmtId="0" fontId="26" fillId="0" borderId="20" xfId="0" applyFont="1" applyFill="1" applyBorder="1" applyAlignment="1">
      <alignment horizontal="center" vertical="center" wrapText="1"/>
    </xf>
    <xf numFmtId="0" fontId="26" fillId="0" borderId="20" xfId="0" applyFont="1" applyFill="1" applyBorder="1" applyAlignment="1">
      <alignment horizontal="center" vertical="center" wrapText="1" shrinkToFit="1"/>
    </xf>
    <xf numFmtId="0" fontId="22" fillId="0" borderId="36" xfId="0" applyFont="1" applyFill="1" applyBorder="1" applyAlignment="1">
      <alignment horizontal="center" vertical="center" shrinkToFit="1"/>
    </xf>
    <xf numFmtId="0" fontId="22" fillId="0" borderId="37" xfId="0" applyFont="1" applyFill="1" applyBorder="1" applyAlignment="1">
      <alignment horizontal="center" vertical="center" shrinkToFit="1"/>
    </xf>
    <xf numFmtId="0" fontId="22" fillId="0" borderId="38" xfId="0" applyFont="1" applyFill="1" applyBorder="1" applyAlignment="1">
      <alignment horizontal="center" vertical="center" shrinkToFit="1"/>
    </xf>
    <xf numFmtId="0" fontId="26" fillId="7" borderId="0" xfId="0" applyFont="1" applyFill="1" applyBorder="1" applyAlignment="1">
      <alignment horizontal="center" vertical="center"/>
    </xf>
    <xf numFmtId="0" fontId="22" fillId="7" borderId="2" xfId="0" applyFont="1" applyFill="1" applyBorder="1" applyAlignment="1">
      <alignment horizontal="center" vertical="center" shrinkToFit="1"/>
    </xf>
    <xf numFmtId="0" fontId="4" fillId="7" borderId="0" xfId="0" applyFont="1" applyFill="1" applyAlignment="1" applyProtection="1">
      <alignment horizontal="left" vertical="center"/>
    </xf>
    <xf numFmtId="0" fontId="26" fillId="7" borderId="20" xfId="0" applyFont="1" applyFill="1" applyBorder="1" applyAlignment="1">
      <alignment horizontal="center" vertical="center"/>
    </xf>
    <xf numFmtId="0" fontId="26" fillId="7" borderId="20" xfId="0" applyFont="1" applyFill="1" applyBorder="1" applyAlignment="1">
      <alignment horizontal="center" vertical="center" wrapText="1"/>
    </xf>
    <xf numFmtId="0" fontId="6" fillId="7" borderId="0" xfId="0" applyFont="1" applyFill="1" applyAlignment="1" applyProtection="1">
      <alignment horizontal="center" vertical="center" shrinkToFit="1"/>
    </xf>
    <xf numFmtId="0" fontId="38" fillId="7" borderId="0" xfId="0" applyFont="1" applyFill="1" applyAlignment="1" applyProtection="1">
      <alignment horizontal="center" vertical="center"/>
    </xf>
    <xf numFmtId="0" fontId="26" fillId="7" borderId="20" xfId="0" applyFont="1" applyFill="1" applyBorder="1" applyAlignment="1">
      <alignment horizontal="center" vertical="center" wrapText="1" shrinkToFit="1"/>
    </xf>
    <xf numFmtId="0" fontId="22" fillId="7" borderId="20" xfId="0" applyFont="1" applyFill="1" applyBorder="1" applyAlignment="1">
      <alignment horizontal="center" vertical="center" shrinkToFit="1"/>
    </xf>
    <xf numFmtId="0" fontId="22" fillId="7" borderId="36" xfId="0" applyFont="1" applyFill="1" applyBorder="1" applyAlignment="1">
      <alignment horizontal="center" vertical="center" shrinkToFit="1"/>
    </xf>
    <xf numFmtId="0" fontId="22" fillId="7" borderId="37" xfId="0" applyFont="1" applyFill="1" applyBorder="1" applyAlignment="1">
      <alignment horizontal="center" vertical="center" shrinkToFit="1"/>
    </xf>
    <xf numFmtId="0" fontId="22" fillId="7" borderId="38" xfId="0" applyFont="1" applyFill="1" applyBorder="1" applyAlignment="1">
      <alignment horizontal="center" vertical="center" shrinkToFit="1"/>
    </xf>
    <xf numFmtId="0" fontId="34" fillId="4" borderId="20" xfId="0" applyFont="1" applyFill="1" applyBorder="1" applyAlignment="1">
      <alignment horizontal="center" vertical="center" wrapText="1"/>
    </xf>
    <xf numFmtId="0" fontId="35" fillId="4" borderId="20" xfId="0" applyFont="1" applyFill="1" applyBorder="1" applyAlignment="1">
      <alignment horizontal="center" vertical="center" shrinkToFit="1"/>
    </xf>
    <xf numFmtId="0" fontId="29" fillId="0" borderId="20" xfId="0" applyFont="1" applyFill="1" applyBorder="1" applyAlignment="1">
      <alignment horizontal="center" vertical="center" wrapText="1" shrinkToFit="1"/>
    </xf>
    <xf numFmtId="0" fontId="22" fillId="0" borderId="0" xfId="0" applyFont="1" applyFill="1" applyAlignment="1">
      <alignment horizontal="left" vertical="center"/>
    </xf>
    <xf numFmtId="0" fontId="27" fillId="0" borderId="20" xfId="0" applyFont="1" applyFill="1" applyBorder="1" applyAlignment="1">
      <alignment horizontal="center" vertical="center" wrapText="1"/>
    </xf>
    <xf numFmtId="0" fontId="37" fillId="0" borderId="20" xfId="0" applyFont="1" applyFill="1" applyBorder="1" applyAlignment="1">
      <alignment horizontal="center" vertical="center" wrapText="1" shrinkToFit="1"/>
    </xf>
    <xf numFmtId="0" fontId="37" fillId="0" borderId="20" xfId="0" applyFont="1" applyFill="1" applyBorder="1" applyAlignment="1">
      <alignment horizontal="center" vertical="center" shrinkToFit="1"/>
    </xf>
    <xf numFmtId="0" fontId="6" fillId="7"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22" fillId="7" borderId="0" xfId="0" applyFont="1" applyFill="1" applyAlignment="1">
      <alignment horizontal="left" vertical="center"/>
    </xf>
    <xf numFmtId="0" fontId="29" fillId="7" borderId="20" xfId="0" applyFont="1" applyFill="1" applyBorder="1" applyAlignment="1">
      <alignment horizontal="center" vertical="center" wrapText="1" shrinkToFit="1"/>
    </xf>
    <xf numFmtId="0" fontId="22" fillId="7" borderId="20" xfId="0" applyFont="1" applyFill="1" applyBorder="1" applyAlignment="1">
      <alignment horizontal="center" vertical="center" wrapText="1" shrinkToFit="1"/>
    </xf>
    <xf numFmtId="0" fontId="37" fillId="7" borderId="20" xfId="0" applyFont="1" applyFill="1" applyBorder="1" applyAlignment="1">
      <alignment horizontal="center" vertical="center" wrapText="1" shrinkToFit="1"/>
    </xf>
    <xf numFmtId="0" fontId="37" fillId="7" borderId="20" xfId="0" applyFont="1" applyFill="1" applyBorder="1" applyAlignment="1">
      <alignment horizontal="center" vertical="center" shrinkToFit="1"/>
    </xf>
    <xf numFmtId="0" fontId="27" fillId="7" borderId="20" xfId="0" applyFont="1" applyFill="1" applyBorder="1" applyAlignment="1">
      <alignment horizontal="center" vertical="center" wrapText="1"/>
    </xf>
    <xf numFmtId="0" fontId="2" fillId="0" borderId="0" xfId="0" applyFont="1" applyFill="1" applyBorder="1" applyAlignment="1">
      <alignment horizontal="right" vertical="center" shrinkToFit="1"/>
    </xf>
    <xf numFmtId="0" fontId="2" fillId="0" borderId="0" xfId="0" applyFont="1" applyFill="1" applyBorder="1" applyAlignment="1">
      <alignment horizontal="left" vertical="center" shrinkToFit="1"/>
    </xf>
    <xf numFmtId="0" fontId="33" fillId="0" borderId="0" xfId="0" applyFont="1" applyFill="1" applyBorder="1" applyAlignment="1">
      <alignment horizontal="right" vertical="center" shrinkToFit="1"/>
    </xf>
    <xf numFmtId="0" fontId="4" fillId="0" borderId="0" xfId="0" applyFont="1" applyFill="1" applyAlignment="1">
      <alignment horizontal="left" vertical="center" shrinkToFit="1"/>
    </xf>
    <xf numFmtId="0" fontId="5" fillId="0" borderId="0" xfId="0" applyFont="1" applyFill="1" applyAlignment="1">
      <alignment horizontal="left" vertical="center" shrinkToFit="1"/>
    </xf>
    <xf numFmtId="0" fontId="6" fillId="0" borderId="0" xfId="0" applyFont="1" applyFill="1" applyAlignment="1">
      <alignment horizontal="center" vertical="center" shrinkToFit="1"/>
    </xf>
    <xf numFmtId="0" fontId="4" fillId="0" borderId="0" xfId="0" applyFont="1" applyFill="1" applyAlignment="1">
      <alignment horizontal="center" vertical="center" shrinkToFit="1"/>
    </xf>
    <xf numFmtId="0" fontId="12" fillId="0" borderId="2" xfId="0" applyFont="1" applyFill="1" applyBorder="1" applyAlignment="1">
      <alignment horizontal="center" vertical="center" shrinkToFit="1"/>
    </xf>
    <xf numFmtId="0" fontId="4" fillId="0" borderId="2" xfId="0" applyFont="1" applyFill="1" applyBorder="1" applyAlignment="1">
      <alignment horizontal="left" vertical="center" shrinkToFit="1"/>
    </xf>
    <xf numFmtId="0" fontId="18" fillId="0" borderId="0" xfId="0" applyFont="1" applyFill="1" applyAlignment="1">
      <alignment horizontal="center" vertical="center" shrinkToFit="1"/>
    </xf>
    <xf numFmtId="0" fontId="19" fillId="0" borderId="0" xfId="0" applyFont="1" applyFill="1" applyAlignment="1">
      <alignment horizontal="center" vertical="center" shrinkToFit="1"/>
    </xf>
    <xf numFmtId="0" fontId="20" fillId="0" borderId="0" xfId="0" applyFont="1" applyFill="1" applyAlignment="1">
      <alignment horizontal="center" vertical="center" shrinkToFit="1"/>
    </xf>
    <xf numFmtId="0" fontId="3" fillId="0" borderId="19" xfId="0" applyFont="1" applyFill="1" applyBorder="1" applyAlignment="1" applyProtection="1">
      <alignment horizontal="center" vertical="center" shrinkToFit="1"/>
    </xf>
    <xf numFmtId="0" fontId="3" fillId="0" borderId="31" xfId="0" applyFont="1" applyFill="1" applyBorder="1" applyAlignment="1" applyProtection="1">
      <alignment horizontal="center" vertical="center" shrinkToFit="1"/>
    </xf>
    <xf numFmtId="0" fontId="3" fillId="0" borderId="25" xfId="0" applyFont="1" applyFill="1" applyBorder="1" applyAlignment="1" applyProtection="1">
      <alignment horizontal="center" vertical="center" shrinkToFit="1"/>
    </xf>
    <xf numFmtId="0" fontId="2" fillId="0" borderId="32" xfId="0" applyFont="1" applyFill="1" applyBorder="1" applyAlignment="1">
      <alignment horizontal="left" vertical="center" wrapText="1" shrinkToFit="1"/>
    </xf>
    <xf numFmtId="0" fontId="2" fillId="0" borderId="7" xfId="0" applyFont="1" applyFill="1" applyBorder="1" applyAlignment="1">
      <alignment horizontal="left" vertical="center" shrinkToFit="1"/>
    </xf>
    <xf numFmtId="0" fontId="2" fillId="0" borderId="34" xfId="0" applyFont="1" applyFill="1" applyBorder="1" applyAlignment="1">
      <alignment horizontal="left" vertical="center" shrinkToFit="1"/>
    </xf>
    <xf numFmtId="0" fontId="2" fillId="0" borderId="33" xfId="0" applyFont="1" applyFill="1" applyBorder="1" applyAlignment="1">
      <alignment horizontal="left" vertical="center" shrinkToFit="1"/>
    </xf>
    <xf numFmtId="0" fontId="2" fillId="0" borderId="35" xfId="0" applyFont="1" applyFill="1" applyBorder="1" applyAlignment="1">
      <alignment horizontal="left" vertical="center" shrinkToFit="1"/>
    </xf>
    <xf numFmtId="0" fontId="2" fillId="0" borderId="8"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2" fillId="0" borderId="9" xfId="0" applyFont="1" applyFill="1" applyBorder="1" applyAlignment="1">
      <alignment horizontal="left" vertical="center" shrinkToFit="1"/>
    </xf>
    <xf numFmtId="0" fontId="4" fillId="0" borderId="0" xfId="0" applyFont="1" applyFill="1" applyBorder="1" applyAlignment="1">
      <alignment horizontal="left" vertical="center"/>
    </xf>
    <xf numFmtId="0" fontId="2" fillId="0" borderId="0" xfId="0" applyFont="1" applyFill="1" applyBorder="1" applyAlignment="1">
      <alignment horizontal="center" vertical="center" shrinkToFit="1"/>
    </xf>
    <xf numFmtId="0" fontId="3" fillId="0" borderId="0" xfId="0" applyFont="1" applyFill="1" applyBorder="1" applyAlignment="1">
      <alignment horizontal="center" vertical="center"/>
    </xf>
    <xf numFmtId="0" fontId="12" fillId="7" borderId="2" xfId="0" applyFont="1" applyFill="1" applyBorder="1" applyAlignment="1">
      <alignment horizontal="center" vertical="center" shrinkToFit="1"/>
    </xf>
    <xf numFmtId="0" fontId="4" fillId="7" borderId="2" xfId="0" applyNumberFormat="1" applyFont="1" applyFill="1" applyBorder="1" applyAlignment="1">
      <alignment horizontal="center" vertical="center" shrinkToFit="1"/>
    </xf>
    <xf numFmtId="0" fontId="4" fillId="7" borderId="2" xfId="0" applyFont="1" applyFill="1" applyBorder="1" applyAlignment="1">
      <alignment horizontal="left" vertical="center" shrinkToFit="1"/>
    </xf>
    <xf numFmtId="0" fontId="20" fillId="7" borderId="0" xfId="0" applyFont="1" applyFill="1" applyAlignment="1">
      <alignment horizontal="center" vertical="center" shrinkToFit="1"/>
    </xf>
    <xf numFmtId="0" fontId="4" fillId="7" borderId="0" xfId="0" applyFont="1" applyFill="1" applyAlignment="1">
      <alignment horizontal="left" vertical="center" shrinkToFit="1"/>
    </xf>
    <xf numFmtId="0" fontId="5" fillId="7" borderId="0" xfId="0" applyFont="1" applyFill="1" applyAlignment="1">
      <alignment horizontal="left" vertical="center" shrinkToFit="1"/>
    </xf>
    <xf numFmtId="0" fontId="18" fillId="7" borderId="0" xfId="0" applyFont="1" applyFill="1" applyAlignment="1">
      <alignment horizontal="center" vertical="center" shrinkToFit="1"/>
    </xf>
    <xf numFmtId="0" fontId="6" fillId="7" borderId="0" xfId="0" applyFont="1" applyFill="1" applyAlignment="1">
      <alignment horizontal="center" vertical="center" shrinkToFit="1"/>
    </xf>
    <xf numFmtId="0" fontId="4" fillId="7" borderId="0" xfId="0" applyFont="1" applyFill="1" applyAlignment="1">
      <alignment horizontal="center" vertical="center" shrinkToFit="1"/>
    </xf>
    <xf numFmtId="0" fontId="19" fillId="7" borderId="0" xfId="0" applyFont="1" applyFill="1" applyAlignment="1">
      <alignment horizontal="center" vertical="center" shrinkToFit="1"/>
    </xf>
    <xf numFmtId="0" fontId="2" fillId="7" borderId="0" xfId="0" applyFont="1" applyFill="1" applyBorder="1" applyAlignment="1">
      <alignment horizontal="left" vertical="center" shrinkToFit="1"/>
    </xf>
    <xf numFmtId="0" fontId="3" fillId="7" borderId="19" xfId="0" applyFont="1" applyFill="1" applyBorder="1" applyAlignment="1" applyProtection="1">
      <alignment horizontal="center" vertical="center" shrinkToFit="1"/>
    </xf>
    <xf numFmtId="0" fontId="3" fillId="7" borderId="31" xfId="0" applyFont="1" applyFill="1" applyBorder="1" applyAlignment="1" applyProtection="1">
      <alignment horizontal="center" vertical="center" shrinkToFit="1"/>
    </xf>
    <xf numFmtId="0" fontId="3" fillId="7" borderId="25" xfId="0" applyFont="1" applyFill="1" applyBorder="1" applyAlignment="1" applyProtection="1">
      <alignment horizontal="center" vertical="center" shrinkToFit="1"/>
    </xf>
    <xf numFmtId="0" fontId="2" fillId="7" borderId="0" xfId="0" applyFont="1" applyFill="1" applyBorder="1" applyAlignment="1">
      <alignment horizontal="right" vertical="center" shrinkToFit="1"/>
    </xf>
    <xf numFmtId="0" fontId="33" fillId="7" borderId="0" xfId="0" applyFont="1" applyFill="1" applyBorder="1" applyAlignment="1">
      <alignment horizontal="right" vertical="center" shrinkToFit="1"/>
    </xf>
    <xf numFmtId="0" fontId="3" fillId="7" borderId="0" xfId="0" applyFont="1" applyFill="1" applyBorder="1" applyAlignment="1">
      <alignment horizontal="center" vertical="center"/>
    </xf>
    <xf numFmtId="0" fontId="2" fillId="7" borderId="32" xfId="0" applyFont="1" applyFill="1" applyBorder="1" applyAlignment="1">
      <alignment horizontal="left" vertical="center" wrapText="1" shrinkToFit="1"/>
    </xf>
    <xf numFmtId="0" fontId="2" fillId="7" borderId="7" xfId="0" applyFont="1" applyFill="1" applyBorder="1" applyAlignment="1">
      <alignment horizontal="left" vertical="center" shrinkToFit="1"/>
    </xf>
    <xf numFmtId="0" fontId="2" fillId="7" borderId="34" xfId="0" applyFont="1" applyFill="1" applyBorder="1" applyAlignment="1">
      <alignment horizontal="left" vertical="center" shrinkToFit="1"/>
    </xf>
    <xf numFmtId="0" fontId="2" fillId="7" borderId="33" xfId="0" applyFont="1" applyFill="1" applyBorder="1" applyAlignment="1">
      <alignment horizontal="left" vertical="center" shrinkToFit="1"/>
    </xf>
    <xf numFmtId="0" fontId="2" fillId="7" borderId="35" xfId="0" applyFont="1" applyFill="1" applyBorder="1" applyAlignment="1">
      <alignment horizontal="left" vertical="center" shrinkToFit="1"/>
    </xf>
    <xf numFmtId="0" fontId="2" fillId="7" borderId="8" xfId="0" applyFont="1" applyFill="1" applyBorder="1" applyAlignment="1">
      <alignment horizontal="left" vertical="center" shrinkToFit="1"/>
    </xf>
    <xf numFmtId="0" fontId="2" fillId="7" borderId="2" xfId="0" applyFont="1" applyFill="1" applyBorder="1" applyAlignment="1">
      <alignment horizontal="left" vertical="center" shrinkToFit="1"/>
    </xf>
    <xf numFmtId="0" fontId="2" fillId="7" borderId="9" xfId="0" applyFont="1" applyFill="1" applyBorder="1" applyAlignment="1">
      <alignment horizontal="left" vertical="center" shrinkToFit="1"/>
    </xf>
    <xf numFmtId="0" fontId="4" fillId="7" borderId="0" xfId="0" applyFont="1" applyFill="1" applyBorder="1" applyAlignment="1">
      <alignment horizontal="left" vertical="center"/>
    </xf>
    <xf numFmtId="0" fontId="2" fillId="7" borderId="0" xfId="0" applyFont="1" applyFill="1" applyBorder="1" applyAlignment="1">
      <alignment horizontal="center" vertical="center" shrinkToFit="1"/>
    </xf>
    <xf numFmtId="0" fontId="20" fillId="7" borderId="0" xfId="0" applyFont="1" applyFill="1" applyBorder="1" applyAlignment="1">
      <alignment horizontal="center" vertical="center" shrinkToFit="1"/>
    </xf>
    <xf numFmtId="0" fontId="4" fillId="7" borderId="0" xfId="0" applyFont="1" applyFill="1" applyBorder="1" applyAlignment="1">
      <alignment horizontal="left" vertical="center" shrinkToFit="1"/>
    </xf>
    <xf numFmtId="0" fontId="5" fillId="7" borderId="0" xfId="0" applyFont="1" applyFill="1" applyBorder="1" applyAlignment="1">
      <alignment horizontal="left" vertical="center" shrinkToFit="1"/>
    </xf>
    <xf numFmtId="0" fontId="18" fillId="7" borderId="0" xfId="0" applyFont="1" applyFill="1" applyBorder="1" applyAlignment="1">
      <alignment horizontal="center" vertical="center" shrinkToFit="1"/>
    </xf>
    <xf numFmtId="0" fontId="6" fillId="7" borderId="0" xfId="0" applyFont="1" applyFill="1" applyBorder="1" applyAlignment="1">
      <alignment horizontal="center" vertical="center" shrinkToFit="1"/>
    </xf>
    <xf numFmtId="0" fontId="4" fillId="7" borderId="0" xfId="0" applyFont="1" applyFill="1" applyBorder="1" applyAlignment="1">
      <alignment horizontal="center" vertical="center" shrinkToFit="1"/>
    </xf>
    <xf numFmtId="0" fontId="19" fillId="7" borderId="0" xfId="0" applyFont="1" applyFill="1" applyBorder="1" applyAlignment="1">
      <alignment horizontal="center" vertical="center" shrinkToFit="1"/>
    </xf>
    <xf numFmtId="0" fontId="3" fillId="7" borderId="32" xfId="0" applyFont="1" applyFill="1" applyBorder="1" applyAlignment="1" applyProtection="1">
      <alignment horizontal="center" vertical="center" shrinkToFit="1"/>
    </xf>
    <xf numFmtId="0" fontId="3" fillId="7" borderId="33" xfId="0" applyFont="1" applyFill="1" applyBorder="1" applyAlignment="1" applyProtection="1">
      <alignment horizontal="center" vertical="center" shrinkToFit="1"/>
    </xf>
    <xf numFmtId="0" fontId="3" fillId="7" borderId="8" xfId="0" applyFont="1" applyFill="1" applyBorder="1" applyAlignment="1" applyProtection="1">
      <alignment horizontal="center" vertical="center" shrinkToFit="1"/>
    </xf>
    <xf numFmtId="0" fontId="2" fillId="7" borderId="2" xfId="0" applyFont="1" applyFill="1" applyBorder="1" applyAlignment="1">
      <alignment horizontal="right" vertical="center" shrinkToFit="1"/>
    </xf>
    <xf numFmtId="0" fontId="2" fillId="7" borderId="7" xfId="0" applyFont="1" applyFill="1" applyBorder="1" applyAlignment="1">
      <alignment horizontal="left" vertical="center" wrapText="1" shrinkToFit="1"/>
    </xf>
    <xf numFmtId="0" fontId="2" fillId="7" borderId="34" xfId="0" applyFont="1" applyFill="1" applyBorder="1" applyAlignment="1">
      <alignment horizontal="left" vertical="center" wrapText="1" shrinkToFit="1"/>
    </xf>
    <xf numFmtId="0" fontId="2" fillId="7" borderId="33" xfId="0" applyFont="1" applyFill="1" applyBorder="1" applyAlignment="1">
      <alignment horizontal="left" vertical="center" wrapText="1" shrinkToFit="1"/>
    </xf>
    <xf numFmtId="0" fontId="2" fillId="7" borderId="0" xfId="0" applyFont="1" applyFill="1" applyBorder="1" applyAlignment="1">
      <alignment horizontal="left" vertical="center" wrapText="1" shrinkToFit="1"/>
    </xf>
    <xf numFmtId="0" fontId="2" fillId="7" borderId="35" xfId="0" applyFont="1" applyFill="1" applyBorder="1" applyAlignment="1">
      <alignment horizontal="left" vertical="center" wrapText="1" shrinkToFit="1"/>
    </xf>
    <xf numFmtId="0" fontId="2" fillId="7" borderId="8" xfId="0" applyFont="1" applyFill="1" applyBorder="1" applyAlignment="1">
      <alignment horizontal="left" vertical="center" wrapText="1" shrinkToFit="1"/>
    </xf>
    <xf numFmtId="0" fontId="2" fillId="7" borderId="2" xfId="0" applyFont="1" applyFill="1" applyBorder="1" applyAlignment="1">
      <alignment horizontal="left" vertical="center" wrapText="1" shrinkToFit="1"/>
    </xf>
    <xf numFmtId="0" fontId="2" fillId="7" borderId="9" xfId="0" applyFont="1" applyFill="1" applyBorder="1" applyAlignment="1">
      <alignment horizontal="left" vertical="center" wrapText="1" shrinkToFit="1"/>
    </xf>
    <xf numFmtId="0" fontId="2" fillId="0" borderId="0" xfId="0" applyFont="1" applyFill="1" applyAlignment="1">
      <alignment horizontal="right" vertical="center" shrinkToFit="1"/>
    </xf>
    <xf numFmtId="0" fontId="0" fillId="0" borderId="0" xfId="0" applyFill="1" applyAlignment="1">
      <alignment horizontal="center" vertical="center" shrinkToFit="1"/>
    </xf>
    <xf numFmtId="0" fontId="2" fillId="7" borderId="0" xfId="0" applyFont="1" applyFill="1" applyAlignment="1">
      <alignment horizontal="right" vertical="center" shrinkToFit="1"/>
    </xf>
    <xf numFmtId="0" fontId="0" fillId="7" borderId="0" xfId="0" applyFill="1" applyAlignment="1">
      <alignment horizontal="center" vertical="center" shrinkToFit="1"/>
    </xf>
    <xf numFmtId="0" fontId="0" fillId="7" borderId="0" xfId="0" applyFill="1" applyBorder="1" applyAlignment="1">
      <alignment horizontal="center" vertical="center" shrinkToFit="1"/>
    </xf>
    <xf numFmtId="0" fontId="2" fillId="3" borderId="23" xfId="0" applyFont="1" applyFill="1" applyBorder="1" applyAlignment="1" applyProtection="1">
      <alignment vertical="center" wrapText="1" shrinkToFit="1"/>
      <protection locked="0"/>
    </xf>
    <xf numFmtId="0" fontId="0" fillId="0" borderId="24" xfId="0" applyBorder="1" applyAlignment="1" applyProtection="1">
      <alignment vertical="center" shrinkToFit="1"/>
      <protection locked="0"/>
    </xf>
    <xf numFmtId="0" fontId="0" fillId="2" borderId="0" xfId="0" applyFill="1" applyAlignment="1" applyProtection="1">
      <alignment horizontal="center" vertical="center" shrinkToFit="1"/>
      <protection locked="0"/>
    </xf>
    <xf numFmtId="0" fontId="2" fillId="3" borderId="22" xfId="0" applyFont="1" applyFill="1" applyBorder="1" applyAlignment="1" applyProtection="1">
      <alignment vertical="center" wrapText="1" shrinkToFit="1"/>
      <protection locked="0"/>
    </xf>
    <xf numFmtId="0" fontId="0" fillId="0" borderId="3" xfId="0" applyBorder="1" applyAlignment="1" applyProtection="1">
      <alignment vertical="center" shrinkToFit="1"/>
      <protection locked="0"/>
    </xf>
    <xf numFmtId="0" fontId="12" fillId="2" borderId="0" xfId="0" applyFont="1" applyFill="1" applyAlignment="1">
      <alignment horizontal="center" textRotation="255" wrapText="1" shrinkToFit="1"/>
    </xf>
    <xf numFmtId="0" fontId="3" fillId="3" borderId="17"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0" fontId="2" fillId="3" borderId="21" xfId="0" applyFont="1" applyFill="1" applyBorder="1" applyAlignment="1" applyProtection="1">
      <alignment vertical="center" wrapText="1" shrinkToFit="1"/>
      <protection locked="0"/>
    </xf>
    <xf numFmtId="0" fontId="0" fillId="0" borderId="29" xfId="0" applyBorder="1" applyAlignment="1" applyProtection="1">
      <alignment vertical="center" shrinkToFit="1"/>
      <protection locked="0"/>
    </xf>
    <xf numFmtId="0" fontId="3" fillId="3" borderId="12"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0" fillId="0" borderId="6" xfId="0" applyBorder="1" applyAlignment="1">
      <alignment horizontal="center" vertical="center"/>
    </xf>
    <xf numFmtId="0" fontId="0" fillId="3" borderId="16" xfId="0" applyFill="1" applyBorder="1" applyAlignment="1" applyProtection="1">
      <alignment horizontal="center" vertical="center"/>
    </xf>
    <xf numFmtId="0" fontId="0" fillId="0" borderId="5" xfId="0" applyBorder="1" applyAlignment="1">
      <alignment horizontal="center" vertical="center"/>
    </xf>
    <xf numFmtId="0" fontId="3" fillId="3" borderId="13" xfId="0" applyFont="1" applyFill="1" applyBorder="1" applyAlignment="1" applyProtection="1">
      <alignment horizontal="center" vertical="center"/>
    </xf>
    <xf numFmtId="0" fontId="3" fillId="3" borderId="17" xfId="0" applyFont="1" applyFill="1" applyBorder="1" applyAlignment="1" applyProtection="1">
      <alignment horizontal="center" vertical="center" shrinkToFit="1"/>
    </xf>
    <xf numFmtId="0" fontId="3" fillId="3" borderId="18" xfId="0" applyFont="1" applyFill="1" applyBorder="1" applyAlignment="1" applyProtection="1">
      <alignment horizontal="center" vertical="center" shrinkToFit="1"/>
    </xf>
    <xf numFmtId="0" fontId="2" fillId="3" borderId="4" xfId="0" applyFont="1" applyFill="1" applyBorder="1" applyAlignment="1" applyProtection="1">
      <alignment horizontal="left" vertical="center" wrapText="1" shrinkToFit="1"/>
    </xf>
    <xf numFmtId="0" fontId="12" fillId="2" borderId="0" xfId="0" applyFont="1" applyFill="1" applyAlignment="1">
      <alignment horizontal="center" textRotation="255" wrapText="1"/>
    </xf>
    <xf numFmtId="0" fontId="30"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shrinkToFit="1"/>
    </xf>
    <xf numFmtId="0" fontId="31" fillId="4" borderId="0" xfId="0" applyFont="1" applyFill="1" applyAlignment="1">
      <alignment horizontal="left" vertical="center"/>
    </xf>
    <xf numFmtId="0" fontId="30" fillId="4" borderId="0" xfId="0" applyFont="1" applyFill="1" applyAlignment="1">
      <alignment horizontal="right" vertical="center"/>
    </xf>
    <xf numFmtId="176" fontId="4" fillId="0" borderId="2" xfId="0" applyNumberFormat="1" applyFont="1" applyFill="1" applyBorder="1" applyAlignment="1">
      <alignment horizontal="center" vertical="center" shrinkToFit="1"/>
    </xf>
    <xf numFmtId="176" fontId="4" fillId="7" borderId="0" xfId="0" applyNumberFormat="1" applyFont="1" applyFill="1" applyAlignment="1">
      <alignment horizontal="center" vertical="center" shrinkToFit="1"/>
    </xf>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57150</xdr:rowOff>
    </xdr:from>
    <xdr:to>
      <xdr:col>9</xdr:col>
      <xdr:colOff>9525</xdr:colOff>
      <xdr:row>1</xdr:row>
      <xdr:rowOff>581025</xdr:rowOff>
    </xdr:to>
    <xdr:sp macro="" textlink="">
      <xdr:nvSpPr>
        <xdr:cNvPr id="2" name="角丸四角形 1">
          <a:extLst>
            <a:ext uri="{FF2B5EF4-FFF2-40B4-BE49-F238E27FC236}">
              <a16:creationId xmlns:a16="http://schemas.microsoft.com/office/drawing/2014/main" id="{00000000-0008-0000-1A00-000002000000}"/>
            </a:ext>
          </a:extLst>
        </xdr:cNvPr>
        <xdr:cNvSpPr/>
      </xdr:nvSpPr>
      <xdr:spPr bwMode="auto">
        <a:xfrm>
          <a:off x="66675" y="57150"/>
          <a:ext cx="7972425" cy="619125"/>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この記録簿は、初任者研修の研修内容の実施内容の記録用にお使いください。提出必要はありません。</a:t>
          </a:r>
          <a:endParaRPr kumimoji="1" lang="en-US" altLang="ja-JP" sz="1100"/>
        </a:p>
        <a:p>
          <a:pPr algn="l"/>
          <a:r>
            <a:rPr kumimoji="1" lang="ja-JP" altLang="en-US" sz="1100"/>
            <a:t>なお、年間指導報告書（様式５）と時数のリンクを張り、この記録簿に記載した研修時数が様式５に自動反映するようになっています。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a:spPr>
      <a:bodyPr vertOverflow="clip" horzOverflow="clip" wrap="square" lIns="0"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autoPageBreaks="0" fitToPage="1"/>
  </sheetPr>
  <dimension ref="A1:BR27"/>
  <sheetViews>
    <sheetView showGridLines="0" tabSelected="1" zoomScaleNormal="100" zoomScaleSheetLayoutView="100" workbookViewId="0">
      <selection activeCell="X4" sqref="X4:AH4"/>
    </sheetView>
  </sheetViews>
  <sheetFormatPr defaultRowHeight="27.6" customHeight="1" x14ac:dyDescent="0.2"/>
  <cols>
    <col min="1" max="1" width="1" style="111" customWidth="1"/>
    <col min="2" max="33" width="2.77734375" style="111" customWidth="1"/>
    <col min="34" max="34" width="7.44140625" style="111" customWidth="1"/>
    <col min="35" max="36" width="1" style="111" customWidth="1"/>
    <col min="37" max="68" width="2.77734375" style="111" customWidth="1"/>
    <col min="69" max="69" width="7.44140625" style="111" customWidth="1"/>
    <col min="70" max="70" width="1" style="111" customWidth="1"/>
    <col min="71" max="255" width="9" style="111"/>
    <col min="256" max="256" width="1.21875" style="111" customWidth="1"/>
    <col min="257" max="263" width="2.77734375" style="111" customWidth="1"/>
    <col min="264" max="264" width="1" style="111" customWidth="1"/>
    <col min="265" max="266" width="3.77734375" style="111" customWidth="1"/>
    <col min="267" max="267" width="2.6640625" style="111" customWidth="1"/>
    <col min="268" max="273" width="2.77734375" style="111" customWidth="1"/>
    <col min="274" max="274" width="2.21875" style="111" customWidth="1"/>
    <col min="275" max="275" width="1.88671875" style="111" customWidth="1"/>
    <col min="276" max="278" width="2.77734375" style="111" customWidth="1"/>
    <col min="279" max="282" width="2.21875" style="111" customWidth="1"/>
    <col min="283" max="287" width="2.77734375" style="111" customWidth="1"/>
    <col min="288" max="288" width="2.44140625" style="111" customWidth="1"/>
    <col min="289" max="289" width="8.88671875" style="111" customWidth="1"/>
    <col min="290" max="290" width="1.33203125" style="111" customWidth="1"/>
    <col min="291" max="291" width="8.109375" style="111" customWidth="1"/>
    <col min="292" max="511" width="9" style="111"/>
    <col min="512" max="512" width="1.21875" style="111" customWidth="1"/>
    <col min="513" max="519" width="2.77734375" style="111" customWidth="1"/>
    <col min="520" max="520" width="1" style="111" customWidth="1"/>
    <col min="521" max="522" width="3.77734375" style="111" customWidth="1"/>
    <col min="523" max="523" width="2.6640625" style="111" customWidth="1"/>
    <col min="524" max="529" width="2.77734375" style="111" customWidth="1"/>
    <col min="530" max="530" width="2.21875" style="111" customWidth="1"/>
    <col min="531" max="531" width="1.88671875" style="111" customWidth="1"/>
    <col min="532" max="534" width="2.77734375" style="111" customWidth="1"/>
    <col min="535" max="538" width="2.21875" style="111" customWidth="1"/>
    <col min="539" max="543" width="2.77734375" style="111" customWidth="1"/>
    <col min="544" max="544" width="2.44140625" style="111" customWidth="1"/>
    <col min="545" max="545" width="8.88671875" style="111" customWidth="1"/>
    <col min="546" max="546" width="1.33203125" style="111" customWidth="1"/>
    <col min="547" max="547" width="8.109375" style="111" customWidth="1"/>
    <col min="548" max="767" width="9" style="111"/>
    <col min="768" max="768" width="1.21875" style="111" customWidth="1"/>
    <col min="769" max="775" width="2.77734375" style="111" customWidth="1"/>
    <col min="776" max="776" width="1" style="111" customWidth="1"/>
    <col min="777" max="778" width="3.77734375" style="111" customWidth="1"/>
    <col min="779" max="779" width="2.6640625" style="111" customWidth="1"/>
    <col min="780" max="785" width="2.77734375" style="111" customWidth="1"/>
    <col min="786" max="786" width="2.21875" style="111" customWidth="1"/>
    <col min="787" max="787" width="1.88671875" style="111" customWidth="1"/>
    <col min="788" max="790" width="2.77734375" style="111" customWidth="1"/>
    <col min="791" max="794" width="2.21875" style="111" customWidth="1"/>
    <col min="795" max="799" width="2.77734375" style="111" customWidth="1"/>
    <col min="800" max="800" width="2.44140625" style="111" customWidth="1"/>
    <col min="801" max="801" width="8.88671875" style="111" customWidth="1"/>
    <col min="802" max="802" width="1.33203125" style="111" customWidth="1"/>
    <col min="803" max="803" width="8.109375" style="111" customWidth="1"/>
    <col min="804" max="1023" width="9" style="111"/>
    <col min="1024" max="1024" width="1.21875" style="111" customWidth="1"/>
    <col min="1025" max="1031" width="2.77734375" style="111" customWidth="1"/>
    <col min="1032" max="1032" width="1" style="111" customWidth="1"/>
    <col min="1033" max="1034" width="3.77734375" style="111" customWidth="1"/>
    <col min="1035" max="1035" width="2.6640625" style="111" customWidth="1"/>
    <col min="1036" max="1041" width="2.77734375" style="111" customWidth="1"/>
    <col min="1042" max="1042" width="2.21875" style="111" customWidth="1"/>
    <col min="1043" max="1043" width="1.88671875" style="111" customWidth="1"/>
    <col min="1044" max="1046" width="2.77734375" style="111" customWidth="1"/>
    <col min="1047" max="1050" width="2.21875" style="111" customWidth="1"/>
    <col min="1051" max="1055" width="2.77734375" style="111" customWidth="1"/>
    <col min="1056" max="1056" width="2.44140625" style="111" customWidth="1"/>
    <col min="1057" max="1057" width="8.88671875" style="111" customWidth="1"/>
    <col min="1058" max="1058" width="1.33203125" style="111" customWidth="1"/>
    <col min="1059" max="1059" width="8.109375" style="111" customWidth="1"/>
    <col min="1060" max="1279" width="9" style="111"/>
    <col min="1280" max="1280" width="1.21875" style="111" customWidth="1"/>
    <col min="1281" max="1287" width="2.77734375" style="111" customWidth="1"/>
    <col min="1288" max="1288" width="1" style="111" customWidth="1"/>
    <col min="1289" max="1290" width="3.77734375" style="111" customWidth="1"/>
    <col min="1291" max="1291" width="2.6640625" style="111" customWidth="1"/>
    <col min="1292" max="1297" width="2.77734375" style="111" customWidth="1"/>
    <col min="1298" max="1298" width="2.21875" style="111" customWidth="1"/>
    <col min="1299" max="1299" width="1.88671875" style="111" customWidth="1"/>
    <col min="1300" max="1302" width="2.77734375" style="111" customWidth="1"/>
    <col min="1303" max="1306" width="2.21875" style="111" customWidth="1"/>
    <col min="1307" max="1311" width="2.77734375" style="111" customWidth="1"/>
    <col min="1312" max="1312" width="2.44140625" style="111" customWidth="1"/>
    <col min="1313" max="1313" width="8.88671875" style="111" customWidth="1"/>
    <col min="1314" max="1314" width="1.33203125" style="111" customWidth="1"/>
    <col min="1315" max="1315" width="8.109375" style="111" customWidth="1"/>
    <col min="1316" max="1535" width="9" style="111"/>
    <col min="1536" max="1536" width="1.21875" style="111" customWidth="1"/>
    <col min="1537" max="1543" width="2.77734375" style="111" customWidth="1"/>
    <col min="1544" max="1544" width="1" style="111" customWidth="1"/>
    <col min="1545" max="1546" width="3.77734375" style="111" customWidth="1"/>
    <col min="1547" max="1547" width="2.6640625" style="111" customWidth="1"/>
    <col min="1548" max="1553" width="2.77734375" style="111" customWidth="1"/>
    <col min="1554" max="1554" width="2.21875" style="111" customWidth="1"/>
    <col min="1555" max="1555" width="1.88671875" style="111" customWidth="1"/>
    <col min="1556" max="1558" width="2.77734375" style="111" customWidth="1"/>
    <col min="1559" max="1562" width="2.21875" style="111" customWidth="1"/>
    <col min="1563" max="1567" width="2.77734375" style="111" customWidth="1"/>
    <col min="1568" max="1568" width="2.44140625" style="111" customWidth="1"/>
    <col min="1569" max="1569" width="8.88671875" style="111" customWidth="1"/>
    <col min="1570" max="1570" width="1.33203125" style="111" customWidth="1"/>
    <col min="1571" max="1571" width="8.109375" style="111" customWidth="1"/>
    <col min="1572" max="1791" width="9" style="111"/>
    <col min="1792" max="1792" width="1.21875" style="111" customWidth="1"/>
    <col min="1793" max="1799" width="2.77734375" style="111" customWidth="1"/>
    <col min="1800" max="1800" width="1" style="111" customWidth="1"/>
    <col min="1801" max="1802" width="3.77734375" style="111" customWidth="1"/>
    <col min="1803" max="1803" width="2.6640625" style="111" customWidth="1"/>
    <col min="1804" max="1809" width="2.77734375" style="111" customWidth="1"/>
    <col min="1810" max="1810" width="2.21875" style="111" customWidth="1"/>
    <col min="1811" max="1811" width="1.88671875" style="111" customWidth="1"/>
    <col min="1812" max="1814" width="2.77734375" style="111" customWidth="1"/>
    <col min="1815" max="1818" width="2.21875" style="111" customWidth="1"/>
    <col min="1819" max="1823" width="2.77734375" style="111" customWidth="1"/>
    <col min="1824" max="1824" width="2.44140625" style="111" customWidth="1"/>
    <col min="1825" max="1825" width="8.88671875" style="111" customWidth="1"/>
    <col min="1826" max="1826" width="1.33203125" style="111" customWidth="1"/>
    <col min="1827" max="1827" width="8.109375" style="111" customWidth="1"/>
    <col min="1828" max="2047" width="9" style="111"/>
    <col min="2048" max="2048" width="1.21875" style="111" customWidth="1"/>
    <col min="2049" max="2055" width="2.77734375" style="111" customWidth="1"/>
    <col min="2056" max="2056" width="1" style="111" customWidth="1"/>
    <col min="2057" max="2058" width="3.77734375" style="111" customWidth="1"/>
    <col min="2059" max="2059" width="2.6640625" style="111" customWidth="1"/>
    <col min="2060" max="2065" width="2.77734375" style="111" customWidth="1"/>
    <col min="2066" max="2066" width="2.21875" style="111" customWidth="1"/>
    <col min="2067" max="2067" width="1.88671875" style="111" customWidth="1"/>
    <col min="2068" max="2070" width="2.77734375" style="111" customWidth="1"/>
    <col min="2071" max="2074" width="2.21875" style="111" customWidth="1"/>
    <col min="2075" max="2079" width="2.77734375" style="111" customWidth="1"/>
    <col min="2080" max="2080" width="2.44140625" style="111" customWidth="1"/>
    <col min="2081" max="2081" width="8.88671875" style="111" customWidth="1"/>
    <col min="2082" max="2082" width="1.33203125" style="111" customWidth="1"/>
    <col min="2083" max="2083" width="8.109375" style="111" customWidth="1"/>
    <col min="2084" max="2303" width="9" style="111"/>
    <col min="2304" max="2304" width="1.21875" style="111" customWidth="1"/>
    <col min="2305" max="2311" width="2.77734375" style="111" customWidth="1"/>
    <col min="2312" max="2312" width="1" style="111" customWidth="1"/>
    <col min="2313" max="2314" width="3.77734375" style="111" customWidth="1"/>
    <col min="2315" max="2315" width="2.6640625" style="111" customWidth="1"/>
    <col min="2316" max="2321" width="2.77734375" style="111" customWidth="1"/>
    <col min="2322" max="2322" width="2.21875" style="111" customWidth="1"/>
    <col min="2323" max="2323" width="1.88671875" style="111" customWidth="1"/>
    <col min="2324" max="2326" width="2.77734375" style="111" customWidth="1"/>
    <col min="2327" max="2330" width="2.21875" style="111" customWidth="1"/>
    <col min="2331" max="2335" width="2.77734375" style="111" customWidth="1"/>
    <col min="2336" max="2336" width="2.44140625" style="111" customWidth="1"/>
    <col min="2337" max="2337" width="8.88671875" style="111" customWidth="1"/>
    <col min="2338" max="2338" width="1.33203125" style="111" customWidth="1"/>
    <col min="2339" max="2339" width="8.109375" style="111" customWidth="1"/>
    <col min="2340" max="2559" width="9" style="111"/>
    <col min="2560" max="2560" width="1.21875" style="111" customWidth="1"/>
    <col min="2561" max="2567" width="2.77734375" style="111" customWidth="1"/>
    <col min="2568" max="2568" width="1" style="111" customWidth="1"/>
    <col min="2569" max="2570" width="3.77734375" style="111" customWidth="1"/>
    <col min="2571" max="2571" width="2.6640625" style="111" customWidth="1"/>
    <col min="2572" max="2577" width="2.77734375" style="111" customWidth="1"/>
    <col min="2578" max="2578" width="2.21875" style="111" customWidth="1"/>
    <col min="2579" max="2579" width="1.88671875" style="111" customWidth="1"/>
    <col min="2580" max="2582" width="2.77734375" style="111" customWidth="1"/>
    <col min="2583" max="2586" width="2.21875" style="111" customWidth="1"/>
    <col min="2587" max="2591" width="2.77734375" style="111" customWidth="1"/>
    <col min="2592" max="2592" width="2.44140625" style="111" customWidth="1"/>
    <col min="2593" max="2593" width="8.88671875" style="111" customWidth="1"/>
    <col min="2594" max="2594" width="1.33203125" style="111" customWidth="1"/>
    <col min="2595" max="2595" width="8.109375" style="111" customWidth="1"/>
    <col min="2596" max="2815" width="9" style="111"/>
    <col min="2816" max="2816" width="1.21875" style="111" customWidth="1"/>
    <col min="2817" max="2823" width="2.77734375" style="111" customWidth="1"/>
    <col min="2824" max="2824" width="1" style="111" customWidth="1"/>
    <col min="2825" max="2826" width="3.77734375" style="111" customWidth="1"/>
    <col min="2827" max="2827" width="2.6640625" style="111" customWidth="1"/>
    <col min="2828" max="2833" width="2.77734375" style="111" customWidth="1"/>
    <col min="2834" max="2834" width="2.21875" style="111" customWidth="1"/>
    <col min="2835" max="2835" width="1.88671875" style="111" customWidth="1"/>
    <col min="2836" max="2838" width="2.77734375" style="111" customWidth="1"/>
    <col min="2839" max="2842" width="2.21875" style="111" customWidth="1"/>
    <col min="2843" max="2847" width="2.77734375" style="111" customWidth="1"/>
    <col min="2848" max="2848" width="2.44140625" style="111" customWidth="1"/>
    <col min="2849" max="2849" width="8.88671875" style="111" customWidth="1"/>
    <col min="2850" max="2850" width="1.33203125" style="111" customWidth="1"/>
    <col min="2851" max="2851" width="8.109375" style="111" customWidth="1"/>
    <col min="2852" max="3071" width="9" style="111"/>
    <col min="3072" max="3072" width="1.21875" style="111" customWidth="1"/>
    <col min="3073" max="3079" width="2.77734375" style="111" customWidth="1"/>
    <col min="3080" max="3080" width="1" style="111" customWidth="1"/>
    <col min="3081" max="3082" width="3.77734375" style="111" customWidth="1"/>
    <col min="3083" max="3083" width="2.6640625" style="111" customWidth="1"/>
    <col min="3084" max="3089" width="2.77734375" style="111" customWidth="1"/>
    <col min="3090" max="3090" width="2.21875" style="111" customWidth="1"/>
    <col min="3091" max="3091" width="1.88671875" style="111" customWidth="1"/>
    <col min="3092" max="3094" width="2.77734375" style="111" customWidth="1"/>
    <col min="3095" max="3098" width="2.21875" style="111" customWidth="1"/>
    <col min="3099" max="3103" width="2.77734375" style="111" customWidth="1"/>
    <col min="3104" max="3104" width="2.44140625" style="111" customWidth="1"/>
    <col min="3105" max="3105" width="8.88671875" style="111" customWidth="1"/>
    <col min="3106" max="3106" width="1.33203125" style="111" customWidth="1"/>
    <col min="3107" max="3107" width="8.109375" style="111" customWidth="1"/>
    <col min="3108" max="3327" width="9" style="111"/>
    <col min="3328" max="3328" width="1.21875" style="111" customWidth="1"/>
    <col min="3329" max="3335" width="2.77734375" style="111" customWidth="1"/>
    <col min="3336" max="3336" width="1" style="111" customWidth="1"/>
    <col min="3337" max="3338" width="3.77734375" style="111" customWidth="1"/>
    <col min="3339" max="3339" width="2.6640625" style="111" customWidth="1"/>
    <col min="3340" max="3345" width="2.77734375" style="111" customWidth="1"/>
    <col min="3346" max="3346" width="2.21875" style="111" customWidth="1"/>
    <col min="3347" max="3347" width="1.88671875" style="111" customWidth="1"/>
    <col min="3348" max="3350" width="2.77734375" style="111" customWidth="1"/>
    <col min="3351" max="3354" width="2.21875" style="111" customWidth="1"/>
    <col min="3355" max="3359" width="2.77734375" style="111" customWidth="1"/>
    <col min="3360" max="3360" width="2.44140625" style="111" customWidth="1"/>
    <col min="3361" max="3361" width="8.88671875" style="111" customWidth="1"/>
    <col min="3362" max="3362" width="1.33203125" style="111" customWidth="1"/>
    <col min="3363" max="3363" width="8.109375" style="111" customWidth="1"/>
    <col min="3364" max="3583" width="9" style="111"/>
    <col min="3584" max="3584" width="1.21875" style="111" customWidth="1"/>
    <col min="3585" max="3591" width="2.77734375" style="111" customWidth="1"/>
    <col min="3592" max="3592" width="1" style="111" customWidth="1"/>
    <col min="3593" max="3594" width="3.77734375" style="111" customWidth="1"/>
    <col min="3595" max="3595" width="2.6640625" style="111" customWidth="1"/>
    <col min="3596" max="3601" width="2.77734375" style="111" customWidth="1"/>
    <col min="3602" max="3602" width="2.21875" style="111" customWidth="1"/>
    <col min="3603" max="3603" width="1.88671875" style="111" customWidth="1"/>
    <col min="3604" max="3606" width="2.77734375" style="111" customWidth="1"/>
    <col min="3607" max="3610" width="2.21875" style="111" customWidth="1"/>
    <col min="3611" max="3615" width="2.77734375" style="111" customWidth="1"/>
    <col min="3616" max="3616" width="2.44140625" style="111" customWidth="1"/>
    <col min="3617" max="3617" width="8.88671875" style="111" customWidth="1"/>
    <col min="3618" max="3618" width="1.33203125" style="111" customWidth="1"/>
    <col min="3619" max="3619" width="8.109375" style="111" customWidth="1"/>
    <col min="3620" max="3839" width="9" style="111"/>
    <col min="3840" max="3840" width="1.21875" style="111" customWidth="1"/>
    <col min="3841" max="3847" width="2.77734375" style="111" customWidth="1"/>
    <col min="3848" max="3848" width="1" style="111" customWidth="1"/>
    <col min="3849" max="3850" width="3.77734375" style="111" customWidth="1"/>
    <col min="3851" max="3851" width="2.6640625" style="111" customWidth="1"/>
    <col min="3852" max="3857" width="2.77734375" style="111" customWidth="1"/>
    <col min="3858" max="3858" width="2.21875" style="111" customWidth="1"/>
    <col min="3859" max="3859" width="1.88671875" style="111" customWidth="1"/>
    <col min="3860" max="3862" width="2.77734375" style="111" customWidth="1"/>
    <col min="3863" max="3866" width="2.21875" style="111" customWidth="1"/>
    <col min="3867" max="3871" width="2.77734375" style="111" customWidth="1"/>
    <col min="3872" max="3872" width="2.44140625" style="111" customWidth="1"/>
    <col min="3873" max="3873" width="8.88671875" style="111" customWidth="1"/>
    <col min="3874" max="3874" width="1.33203125" style="111" customWidth="1"/>
    <col min="3875" max="3875" width="8.109375" style="111" customWidth="1"/>
    <col min="3876" max="4095" width="9" style="111"/>
    <col min="4096" max="4096" width="1.21875" style="111" customWidth="1"/>
    <col min="4097" max="4103" width="2.77734375" style="111" customWidth="1"/>
    <col min="4104" max="4104" width="1" style="111" customWidth="1"/>
    <col min="4105" max="4106" width="3.77734375" style="111" customWidth="1"/>
    <col min="4107" max="4107" width="2.6640625" style="111" customWidth="1"/>
    <col min="4108" max="4113" width="2.77734375" style="111" customWidth="1"/>
    <col min="4114" max="4114" width="2.21875" style="111" customWidth="1"/>
    <col min="4115" max="4115" width="1.88671875" style="111" customWidth="1"/>
    <col min="4116" max="4118" width="2.77734375" style="111" customWidth="1"/>
    <col min="4119" max="4122" width="2.21875" style="111" customWidth="1"/>
    <col min="4123" max="4127" width="2.77734375" style="111" customWidth="1"/>
    <col min="4128" max="4128" width="2.44140625" style="111" customWidth="1"/>
    <col min="4129" max="4129" width="8.88671875" style="111" customWidth="1"/>
    <col min="4130" max="4130" width="1.33203125" style="111" customWidth="1"/>
    <col min="4131" max="4131" width="8.109375" style="111" customWidth="1"/>
    <col min="4132" max="4351" width="9" style="111"/>
    <col min="4352" max="4352" width="1.21875" style="111" customWidth="1"/>
    <col min="4353" max="4359" width="2.77734375" style="111" customWidth="1"/>
    <col min="4360" max="4360" width="1" style="111" customWidth="1"/>
    <col min="4361" max="4362" width="3.77734375" style="111" customWidth="1"/>
    <col min="4363" max="4363" width="2.6640625" style="111" customWidth="1"/>
    <col min="4364" max="4369" width="2.77734375" style="111" customWidth="1"/>
    <col min="4370" max="4370" width="2.21875" style="111" customWidth="1"/>
    <col min="4371" max="4371" width="1.88671875" style="111" customWidth="1"/>
    <col min="4372" max="4374" width="2.77734375" style="111" customWidth="1"/>
    <col min="4375" max="4378" width="2.21875" style="111" customWidth="1"/>
    <col min="4379" max="4383" width="2.77734375" style="111" customWidth="1"/>
    <col min="4384" max="4384" width="2.44140625" style="111" customWidth="1"/>
    <col min="4385" max="4385" width="8.88671875" style="111" customWidth="1"/>
    <col min="4386" max="4386" width="1.33203125" style="111" customWidth="1"/>
    <col min="4387" max="4387" width="8.109375" style="111" customWidth="1"/>
    <col min="4388" max="4607" width="9" style="111"/>
    <col min="4608" max="4608" width="1.21875" style="111" customWidth="1"/>
    <col min="4609" max="4615" width="2.77734375" style="111" customWidth="1"/>
    <col min="4616" max="4616" width="1" style="111" customWidth="1"/>
    <col min="4617" max="4618" width="3.77734375" style="111" customWidth="1"/>
    <col min="4619" max="4619" width="2.6640625" style="111" customWidth="1"/>
    <col min="4620" max="4625" width="2.77734375" style="111" customWidth="1"/>
    <col min="4626" max="4626" width="2.21875" style="111" customWidth="1"/>
    <col min="4627" max="4627" width="1.88671875" style="111" customWidth="1"/>
    <col min="4628" max="4630" width="2.77734375" style="111" customWidth="1"/>
    <col min="4631" max="4634" width="2.21875" style="111" customWidth="1"/>
    <col min="4635" max="4639" width="2.77734375" style="111" customWidth="1"/>
    <col min="4640" max="4640" width="2.44140625" style="111" customWidth="1"/>
    <col min="4641" max="4641" width="8.88671875" style="111" customWidth="1"/>
    <col min="4642" max="4642" width="1.33203125" style="111" customWidth="1"/>
    <col min="4643" max="4643" width="8.109375" style="111" customWidth="1"/>
    <col min="4644" max="4863" width="9" style="111"/>
    <col min="4864" max="4864" width="1.21875" style="111" customWidth="1"/>
    <col min="4865" max="4871" width="2.77734375" style="111" customWidth="1"/>
    <col min="4872" max="4872" width="1" style="111" customWidth="1"/>
    <col min="4873" max="4874" width="3.77734375" style="111" customWidth="1"/>
    <col min="4875" max="4875" width="2.6640625" style="111" customWidth="1"/>
    <col min="4876" max="4881" width="2.77734375" style="111" customWidth="1"/>
    <col min="4882" max="4882" width="2.21875" style="111" customWidth="1"/>
    <col min="4883" max="4883" width="1.88671875" style="111" customWidth="1"/>
    <col min="4884" max="4886" width="2.77734375" style="111" customWidth="1"/>
    <col min="4887" max="4890" width="2.21875" style="111" customWidth="1"/>
    <col min="4891" max="4895" width="2.77734375" style="111" customWidth="1"/>
    <col min="4896" max="4896" width="2.44140625" style="111" customWidth="1"/>
    <col min="4897" max="4897" width="8.88671875" style="111" customWidth="1"/>
    <col min="4898" max="4898" width="1.33203125" style="111" customWidth="1"/>
    <col min="4899" max="4899" width="8.109375" style="111" customWidth="1"/>
    <col min="4900" max="5119" width="9" style="111"/>
    <col min="5120" max="5120" width="1.21875" style="111" customWidth="1"/>
    <col min="5121" max="5127" width="2.77734375" style="111" customWidth="1"/>
    <col min="5128" max="5128" width="1" style="111" customWidth="1"/>
    <col min="5129" max="5130" width="3.77734375" style="111" customWidth="1"/>
    <col min="5131" max="5131" width="2.6640625" style="111" customWidth="1"/>
    <col min="5132" max="5137" width="2.77734375" style="111" customWidth="1"/>
    <col min="5138" max="5138" width="2.21875" style="111" customWidth="1"/>
    <col min="5139" max="5139" width="1.88671875" style="111" customWidth="1"/>
    <col min="5140" max="5142" width="2.77734375" style="111" customWidth="1"/>
    <col min="5143" max="5146" width="2.21875" style="111" customWidth="1"/>
    <col min="5147" max="5151" width="2.77734375" style="111" customWidth="1"/>
    <col min="5152" max="5152" width="2.44140625" style="111" customWidth="1"/>
    <col min="5153" max="5153" width="8.88671875" style="111" customWidth="1"/>
    <col min="5154" max="5154" width="1.33203125" style="111" customWidth="1"/>
    <col min="5155" max="5155" width="8.109375" style="111" customWidth="1"/>
    <col min="5156" max="5375" width="9" style="111"/>
    <col min="5376" max="5376" width="1.21875" style="111" customWidth="1"/>
    <col min="5377" max="5383" width="2.77734375" style="111" customWidth="1"/>
    <col min="5384" max="5384" width="1" style="111" customWidth="1"/>
    <col min="5385" max="5386" width="3.77734375" style="111" customWidth="1"/>
    <col min="5387" max="5387" width="2.6640625" style="111" customWidth="1"/>
    <col min="5388" max="5393" width="2.77734375" style="111" customWidth="1"/>
    <col min="5394" max="5394" width="2.21875" style="111" customWidth="1"/>
    <col min="5395" max="5395" width="1.88671875" style="111" customWidth="1"/>
    <col min="5396" max="5398" width="2.77734375" style="111" customWidth="1"/>
    <col min="5399" max="5402" width="2.21875" style="111" customWidth="1"/>
    <col min="5403" max="5407" width="2.77734375" style="111" customWidth="1"/>
    <col min="5408" max="5408" width="2.44140625" style="111" customWidth="1"/>
    <col min="5409" max="5409" width="8.88671875" style="111" customWidth="1"/>
    <col min="5410" max="5410" width="1.33203125" style="111" customWidth="1"/>
    <col min="5411" max="5411" width="8.109375" style="111" customWidth="1"/>
    <col min="5412" max="5631" width="9" style="111"/>
    <col min="5632" max="5632" width="1.21875" style="111" customWidth="1"/>
    <col min="5633" max="5639" width="2.77734375" style="111" customWidth="1"/>
    <col min="5640" max="5640" width="1" style="111" customWidth="1"/>
    <col min="5641" max="5642" width="3.77734375" style="111" customWidth="1"/>
    <col min="5643" max="5643" width="2.6640625" style="111" customWidth="1"/>
    <col min="5644" max="5649" width="2.77734375" style="111" customWidth="1"/>
    <col min="5650" max="5650" width="2.21875" style="111" customWidth="1"/>
    <col min="5651" max="5651" width="1.88671875" style="111" customWidth="1"/>
    <col min="5652" max="5654" width="2.77734375" style="111" customWidth="1"/>
    <col min="5655" max="5658" width="2.21875" style="111" customWidth="1"/>
    <col min="5659" max="5663" width="2.77734375" style="111" customWidth="1"/>
    <col min="5664" max="5664" width="2.44140625" style="111" customWidth="1"/>
    <col min="5665" max="5665" width="8.88671875" style="111" customWidth="1"/>
    <col min="5666" max="5666" width="1.33203125" style="111" customWidth="1"/>
    <col min="5667" max="5667" width="8.109375" style="111" customWidth="1"/>
    <col min="5668" max="5887" width="9" style="111"/>
    <col min="5888" max="5888" width="1.21875" style="111" customWidth="1"/>
    <col min="5889" max="5895" width="2.77734375" style="111" customWidth="1"/>
    <col min="5896" max="5896" width="1" style="111" customWidth="1"/>
    <col min="5897" max="5898" width="3.77734375" style="111" customWidth="1"/>
    <col min="5899" max="5899" width="2.6640625" style="111" customWidth="1"/>
    <col min="5900" max="5905" width="2.77734375" style="111" customWidth="1"/>
    <col min="5906" max="5906" width="2.21875" style="111" customWidth="1"/>
    <col min="5907" max="5907" width="1.88671875" style="111" customWidth="1"/>
    <col min="5908" max="5910" width="2.77734375" style="111" customWidth="1"/>
    <col min="5911" max="5914" width="2.21875" style="111" customWidth="1"/>
    <col min="5915" max="5919" width="2.77734375" style="111" customWidth="1"/>
    <col min="5920" max="5920" width="2.44140625" style="111" customWidth="1"/>
    <col min="5921" max="5921" width="8.88671875" style="111" customWidth="1"/>
    <col min="5922" max="5922" width="1.33203125" style="111" customWidth="1"/>
    <col min="5923" max="5923" width="8.109375" style="111" customWidth="1"/>
    <col min="5924" max="6143" width="9" style="111"/>
    <col min="6144" max="6144" width="1.21875" style="111" customWidth="1"/>
    <col min="6145" max="6151" width="2.77734375" style="111" customWidth="1"/>
    <col min="6152" max="6152" width="1" style="111" customWidth="1"/>
    <col min="6153" max="6154" width="3.77734375" style="111" customWidth="1"/>
    <col min="6155" max="6155" width="2.6640625" style="111" customWidth="1"/>
    <col min="6156" max="6161" width="2.77734375" style="111" customWidth="1"/>
    <col min="6162" max="6162" width="2.21875" style="111" customWidth="1"/>
    <col min="6163" max="6163" width="1.88671875" style="111" customWidth="1"/>
    <col min="6164" max="6166" width="2.77734375" style="111" customWidth="1"/>
    <col min="6167" max="6170" width="2.21875" style="111" customWidth="1"/>
    <col min="6171" max="6175" width="2.77734375" style="111" customWidth="1"/>
    <col min="6176" max="6176" width="2.44140625" style="111" customWidth="1"/>
    <col min="6177" max="6177" width="8.88671875" style="111" customWidth="1"/>
    <col min="6178" max="6178" width="1.33203125" style="111" customWidth="1"/>
    <col min="6179" max="6179" width="8.109375" style="111" customWidth="1"/>
    <col min="6180" max="6399" width="9" style="111"/>
    <col min="6400" max="6400" width="1.21875" style="111" customWidth="1"/>
    <col min="6401" max="6407" width="2.77734375" style="111" customWidth="1"/>
    <col min="6408" max="6408" width="1" style="111" customWidth="1"/>
    <col min="6409" max="6410" width="3.77734375" style="111" customWidth="1"/>
    <col min="6411" max="6411" width="2.6640625" style="111" customWidth="1"/>
    <col min="6412" max="6417" width="2.77734375" style="111" customWidth="1"/>
    <col min="6418" max="6418" width="2.21875" style="111" customWidth="1"/>
    <col min="6419" max="6419" width="1.88671875" style="111" customWidth="1"/>
    <col min="6420" max="6422" width="2.77734375" style="111" customWidth="1"/>
    <col min="6423" max="6426" width="2.21875" style="111" customWidth="1"/>
    <col min="6427" max="6431" width="2.77734375" style="111" customWidth="1"/>
    <col min="6432" max="6432" width="2.44140625" style="111" customWidth="1"/>
    <col min="6433" max="6433" width="8.88671875" style="111" customWidth="1"/>
    <col min="6434" max="6434" width="1.33203125" style="111" customWidth="1"/>
    <col min="6435" max="6435" width="8.109375" style="111" customWidth="1"/>
    <col min="6436" max="6655" width="9" style="111"/>
    <col min="6656" max="6656" width="1.21875" style="111" customWidth="1"/>
    <col min="6657" max="6663" width="2.77734375" style="111" customWidth="1"/>
    <col min="6664" max="6664" width="1" style="111" customWidth="1"/>
    <col min="6665" max="6666" width="3.77734375" style="111" customWidth="1"/>
    <col min="6667" max="6667" width="2.6640625" style="111" customWidth="1"/>
    <col min="6668" max="6673" width="2.77734375" style="111" customWidth="1"/>
    <col min="6674" max="6674" width="2.21875" style="111" customWidth="1"/>
    <col min="6675" max="6675" width="1.88671875" style="111" customWidth="1"/>
    <col min="6676" max="6678" width="2.77734375" style="111" customWidth="1"/>
    <col min="6679" max="6682" width="2.21875" style="111" customWidth="1"/>
    <col min="6683" max="6687" width="2.77734375" style="111" customWidth="1"/>
    <col min="6688" max="6688" width="2.44140625" style="111" customWidth="1"/>
    <col min="6689" max="6689" width="8.88671875" style="111" customWidth="1"/>
    <col min="6690" max="6690" width="1.33203125" style="111" customWidth="1"/>
    <col min="6691" max="6691" width="8.109375" style="111" customWidth="1"/>
    <col min="6692" max="6911" width="9" style="111"/>
    <col min="6912" max="6912" width="1.21875" style="111" customWidth="1"/>
    <col min="6913" max="6919" width="2.77734375" style="111" customWidth="1"/>
    <col min="6920" max="6920" width="1" style="111" customWidth="1"/>
    <col min="6921" max="6922" width="3.77734375" style="111" customWidth="1"/>
    <col min="6923" max="6923" width="2.6640625" style="111" customWidth="1"/>
    <col min="6924" max="6929" width="2.77734375" style="111" customWidth="1"/>
    <col min="6930" max="6930" width="2.21875" style="111" customWidth="1"/>
    <col min="6931" max="6931" width="1.88671875" style="111" customWidth="1"/>
    <col min="6932" max="6934" width="2.77734375" style="111" customWidth="1"/>
    <col min="6935" max="6938" width="2.21875" style="111" customWidth="1"/>
    <col min="6939" max="6943" width="2.77734375" style="111" customWidth="1"/>
    <col min="6944" max="6944" width="2.44140625" style="111" customWidth="1"/>
    <col min="6945" max="6945" width="8.88671875" style="111" customWidth="1"/>
    <col min="6946" max="6946" width="1.33203125" style="111" customWidth="1"/>
    <col min="6947" max="6947" width="8.109375" style="111" customWidth="1"/>
    <col min="6948" max="7167" width="9" style="111"/>
    <col min="7168" max="7168" width="1.21875" style="111" customWidth="1"/>
    <col min="7169" max="7175" width="2.77734375" style="111" customWidth="1"/>
    <col min="7176" max="7176" width="1" style="111" customWidth="1"/>
    <col min="7177" max="7178" width="3.77734375" style="111" customWidth="1"/>
    <col min="7179" max="7179" width="2.6640625" style="111" customWidth="1"/>
    <col min="7180" max="7185" width="2.77734375" style="111" customWidth="1"/>
    <col min="7186" max="7186" width="2.21875" style="111" customWidth="1"/>
    <col min="7187" max="7187" width="1.88671875" style="111" customWidth="1"/>
    <col min="7188" max="7190" width="2.77734375" style="111" customWidth="1"/>
    <col min="7191" max="7194" width="2.21875" style="111" customWidth="1"/>
    <col min="7195" max="7199" width="2.77734375" style="111" customWidth="1"/>
    <col min="7200" max="7200" width="2.44140625" style="111" customWidth="1"/>
    <col min="7201" max="7201" width="8.88671875" style="111" customWidth="1"/>
    <col min="7202" max="7202" width="1.33203125" style="111" customWidth="1"/>
    <col min="7203" max="7203" width="8.109375" style="111" customWidth="1"/>
    <col min="7204" max="7423" width="9" style="111"/>
    <col min="7424" max="7424" width="1.21875" style="111" customWidth="1"/>
    <col min="7425" max="7431" width="2.77734375" style="111" customWidth="1"/>
    <col min="7432" max="7432" width="1" style="111" customWidth="1"/>
    <col min="7433" max="7434" width="3.77734375" style="111" customWidth="1"/>
    <col min="7435" max="7435" width="2.6640625" style="111" customWidth="1"/>
    <col min="7436" max="7441" width="2.77734375" style="111" customWidth="1"/>
    <col min="7442" max="7442" width="2.21875" style="111" customWidth="1"/>
    <col min="7443" max="7443" width="1.88671875" style="111" customWidth="1"/>
    <col min="7444" max="7446" width="2.77734375" style="111" customWidth="1"/>
    <col min="7447" max="7450" width="2.21875" style="111" customWidth="1"/>
    <col min="7451" max="7455" width="2.77734375" style="111" customWidth="1"/>
    <col min="7456" max="7456" width="2.44140625" style="111" customWidth="1"/>
    <col min="7457" max="7457" width="8.88671875" style="111" customWidth="1"/>
    <col min="7458" max="7458" width="1.33203125" style="111" customWidth="1"/>
    <col min="7459" max="7459" width="8.109375" style="111" customWidth="1"/>
    <col min="7460" max="7679" width="9" style="111"/>
    <col min="7680" max="7680" width="1.21875" style="111" customWidth="1"/>
    <col min="7681" max="7687" width="2.77734375" style="111" customWidth="1"/>
    <col min="7688" max="7688" width="1" style="111" customWidth="1"/>
    <col min="7689" max="7690" width="3.77734375" style="111" customWidth="1"/>
    <col min="7691" max="7691" width="2.6640625" style="111" customWidth="1"/>
    <col min="7692" max="7697" width="2.77734375" style="111" customWidth="1"/>
    <col min="7698" max="7698" width="2.21875" style="111" customWidth="1"/>
    <col min="7699" max="7699" width="1.88671875" style="111" customWidth="1"/>
    <col min="7700" max="7702" width="2.77734375" style="111" customWidth="1"/>
    <col min="7703" max="7706" width="2.21875" style="111" customWidth="1"/>
    <col min="7707" max="7711" width="2.77734375" style="111" customWidth="1"/>
    <col min="7712" max="7712" width="2.44140625" style="111" customWidth="1"/>
    <col min="7713" max="7713" width="8.88671875" style="111" customWidth="1"/>
    <col min="7714" max="7714" width="1.33203125" style="111" customWidth="1"/>
    <col min="7715" max="7715" width="8.109375" style="111" customWidth="1"/>
    <col min="7716" max="7935" width="9" style="111"/>
    <col min="7936" max="7936" width="1.21875" style="111" customWidth="1"/>
    <col min="7937" max="7943" width="2.77734375" style="111" customWidth="1"/>
    <col min="7944" max="7944" width="1" style="111" customWidth="1"/>
    <col min="7945" max="7946" width="3.77734375" style="111" customWidth="1"/>
    <col min="7947" max="7947" width="2.6640625" style="111" customWidth="1"/>
    <col min="7948" max="7953" width="2.77734375" style="111" customWidth="1"/>
    <col min="7954" max="7954" width="2.21875" style="111" customWidth="1"/>
    <col min="7955" max="7955" width="1.88671875" style="111" customWidth="1"/>
    <col min="7956" max="7958" width="2.77734375" style="111" customWidth="1"/>
    <col min="7959" max="7962" width="2.21875" style="111" customWidth="1"/>
    <col min="7963" max="7967" width="2.77734375" style="111" customWidth="1"/>
    <col min="7968" max="7968" width="2.44140625" style="111" customWidth="1"/>
    <col min="7969" max="7969" width="8.88671875" style="111" customWidth="1"/>
    <col min="7970" max="7970" width="1.33203125" style="111" customWidth="1"/>
    <col min="7971" max="7971" width="8.109375" style="111" customWidth="1"/>
    <col min="7972" max="8191" width="9" style="111"/>
    <col min="8192" max="8192" width="1.21875" style="111" customWidth="1"/>
    <col min="8193" max="8199" width="2.77734375" style="111" customWidth="1"/>
    <col min="8200" max="8200" width="1" style="111" customWidth="1"/>
    <col min="8201" max="8202" width="3.77734375" style="111" customWidth="1"/>
    <col min="8203" max="8203" width="2.6640625" style="111" customWidth="1"/>
    <col min="8204" max="8209" width="2.77734375" style="111" customWidth="1"/>
    <col min="8210" max="8210" width="2.21875" style="111" customWidth="1"/>
    <col min="8211" max="8211" width="1.88671875" style="111" customWidth="1"/>
    <col min="8212" max="8214" width="2.77734375" style="111" customWidth="1"/>
    <col min="8215" max="8218" width="2.21875" style="111" customWidth="1"/>
    <col min="8219" max="8223" width="2.77734375" style="111" customWidth="1"/>
    <col min="8224" max="8224" width="2.44140625" style="111" customWidth="1"/>
    <col min="8225" max="8225" width="8.88671875" style="111" customWidth="1"/>
    <col min="8226" max="8226" width="1.33203125" style="111" customWidth="1"/>
    <col min="8227" max="8227" width="8.109375" style="111" customWidth="1"/>
    <col min="8228" max="8447" width="9" style="111"/>
    <col min="8448" max="8448" width="1.21875" style="111" customWidth="1"/>
    <col min="8449" max="8455" width="2.77734375" style="111" customWidth="1"/>
    <col min="8456" max="8456" width="1" style="111" customWidth="1"/>
    <col min="8457" max="8458" width="3.77734375" style="111" customWidth="1"/>
    <col min="8459" max="8459" width="2.6640625" style="111" customWidth="1"/>
    <col min="8460" max="8465" width="2.77734375" style="111" customWidth="1"/>
    <col min="8466" max="8466" width="2.21875" style="111" customWidth="1"/>
    <col min="8467" max="8467" width="1.88671875" style="111" customWidth="1"/>
    <col min="8468" max="8470" width="2.77734375" style="111" customWidth="1"/>
    <col min="8471" max="8474" width="2.21875" style="111" customWidth="1"/>
    <col min="8475" max="8479" width="2.77734375" style="111" customWidth="1"/>
    <col min="8480" max="8480" width="2.44140625" style="111" customWidth="1"/>
    <col min="8481" max="8481" width="8.88671875" style="111" customWidth="1"/>
    <col min="8482" max="8482" width="1.33203125" style="111" customWidth="1"/>
    <col min="8483" max="8483" width="8.109375" style="111" customWidth="1"/>
    <col min="8484" max="8703" width="9" style="111"/>
    <col min="8704" max="8704" width="1.21875" style="111" customWidth="1"/>
    <col min="8705" max="8711" width="2.77734375" style="111" customWidth="1"/>
    <col min="8712" max="8712" width="1" style="111" customWidth="1"/>
    <col min="8713" max="8714" width="3.77734375" style="111" customWidth="1"/>
    <col min="8715" max="8715" width="2.6640625" style="111" customWidth="1"/>
    <col min="8716" max="8721" width="2.77734375" style="111" customWidth="1"/>
    <col min="8722" max="8722" width="2.21875" style="111" customWidth="1"/>
    <col min="8723" max="8723" width="1.88671875" style="111" customWidth="1"/>
    <col min="8724" max="8726" width="2.77734375" style="111" customWidth="1"/>
    <col min="8727" max="8730" width="2.21875" style="111" customWidth="1"/>
    <col min="8731" max="8735" width="2.77734375" style="111" customWidth="1"/>
    <col min="8736" max="8736" width="2.44140625" style="111" customWidth="1"/>
    <col min="8737" max="8737" width="8.88671875" style="111" customWidth="1"/>
    <col min="8738" max="8738" width="1.33203125" style="111" customWidth="1"/>
    <col min="8739" max="8739" width="8.109375" style="111" customWidth="1"/>
    <col min="8740" max="8959" width="9" style="111"/>
    <col min="8960" max="8960" width="1.21875" style="111" customWidth="1"/>
    <col min="8961" max="8967" width="2.77734375" style="111" customWidth="1"/>
    <col min="8968" max="8968" width="1" style="111" customWidth="1"/>
    <col min="8969" max="8970" width="3.77734375" style="111" customWidth="1"/>
    <col min="8971" max="8971" width="2.6640625" style="111" customWidth="1"/>
    <col min="8972" max="8977" width="2.77734375" style="111" customWidth="1"/>
    <col min="8978" max="8978" width="2.21875" style="111" customWidth="1"/>
    <col min="8979" max="8979" width="1.88671875" style="111" customWidth="1"/>
    <col min="8980" max="8982" width="2.77734375" style="111" customWidth="1"/>
    <col min="8983" max="8986" width="2.21875" style="111" customWidth="1"/>
    <col min="8987" max="8991" width="2.77734375" style="111" customWidth="1"/>
    <col min="8992" max="8992" width="2.44140625" style="111" customWidth="1"/>
    <col min="8993" max="8993" width="8.88671875" style="111" customWidth="1"/>
    <col min="8994" max="8994" width="1.33203125" style="111" customWidth="1"/>
    <col min="8995" max="8995" width="8.109375" style="111" customWidth="1"/>
    <col min="8996" max="9215" width="9" style="111"/>
    <col min="9216" max="9216" width="1.21875" style="111" customWidth="1"/>
    <col min="9217" max="9223" width="2.77734375" style="111" customWidth="1"/>
    <col min="9224" max="9224" width="1" style="111" customWidth="1"/>
    <col min="9225" max="9226" width="3.77734375" style="111" customWidth="1"/>
    <col min="9227" max="9227" width="2.6640625" style="111" customWidth="1"/>
    <col min="9228" max="9233" width="2.77734375" style="111" customWidth="1"/>
    <col min="9234" max="9234" width="2.21875" style="111" customWidth="1"/>
    <col min="9235" max="9235" width="1.88671875" style="111" customWidth="1"/>
    <col min="9236" max="9238" width="2.77734375" style="111" customWidth="1"/>
    <col min="9239" max="9242" width="2.21875" style="111" customWidth="1"/>
    <col min="9243" max="9247" width="2.77734375" style="111" customWidth="1"/>
    <col min="9248" max="9248" width="2.44140625" style="111" customWidth="1"/>
    <col min="9249" max="9249" width="8.88671875" style="111" customWidth="1"/>
    <col min="9250" max="9250" width="1.33203125" style="111" customWidth="1"/>
    <col min="9251" max="9251" width="8.109375" style="111" customWidth="1"/>
    <col min="9252" max="9471" width="9" style="111"/>
    <col min="9472" max="9472" width="1.21875" style="111" customWidth="1"/>
    <col min="9473" max="9479" width="2.77734375" style="111" customWidth="1"/>
    <col min="9480" max="9480" width="1" style="111" customWidth="1"/>
    <col min="9481" max="9482" width="3.77734375" style="111" customWidth="1"/>
    <col min="9483" max="9483" width="2.6640625" style="111" customWidth="1"/>
    <col min="9484" max="9489" width="2.77734375" style="111" customWidth="1"/>
    <col min="9490" max="9490" width="2.21875" style="111" customWidth="1"/>
    <col min="9491" max="9491" width="1.88671875" style="111" customWidth="1"/>
    <col min="9492" max="9494" width="2.77734375" style="111" customWidth="1"/>
    <col min="9495" max="9498" width="2.21875" style="111" customWidth="1"/>
    <col min="9499" max="9503" width="2.77734375" style="111" customWidth="1"/>
    <col min="9504" max="9504" width="2.44140625" style="111" customWidth="1"/>
    <col min="9505" max="9505" width="8.88671875" style="111" customWidth="1"/>
    <col min="9506" max="9506" width="1.33203125" style="111" customWidth="1"/>
    <col min="9507" max="9507" width="8.109375" style="111" customWidth="1"/>
    <col min="9508" max="9727" width="9" style="111"/>
    <col min="9728" max="9728" width="1.21875" style="111" customWidth="1"/>
    <col min="9729" max="9735" width="2.77734375" style="111" customWidth="1"/>
    <col min="9736" max="9736" width="1" style="111" customWidth="1"/>
    <col min="9737" max="9738" width="3.77734375" style="111" customWidth="1"/>
    <col min="9739" max="9739" width="2.6640625" style="111" customWidth="1"/>
    <col min="9740" max="9745" width="2.77734375" style="111" customWidth="1"/>
    <col min="9746" max="9746" width="2.21875" style="111" customWidth="1"/>
    <col min="9747" max="9747" width="1.88671875" style="111" customWidth="1"/>
    <col min="9748" max="9750" width="2.77734375" style="111" customWidth="1"/>
    <col min="9751" max="9754" width="2.21875" style="111" customWidth="1"/>
    <col min="9755" max="9759" width="2.77734375" style="111" customWidth="1"/>
    <col min="9760" max="9760" width="2.44140625" style="111" customWidth="1"/>
    <col min="9761" max="9761" width="8.88671875" style="111" customWidth="1"/>
    <col min="9762" max="9762" width="1.33203125" style="111" customWidth="1"/>
    <col min="9763" max="9763" width="8.109375" style="111" customWidth="1"/>
    <col min="9764" max="9983" width="9" style="111"/>
    <col min="9984" max="9984" width="1.21875" style="111" customWidth="1"/>
    <col min="9985" max="9991" width="2.77734375" style="111" customWidth="1"/>
    <col min="9992" max="9992" width="1" style="111" customWidth="1"/>
    <col min="9993" max="9994" width="3.77734375" style="111" customWidth="1"/>
    <col min="9995" max="9995" width="2.6640625" style="111" customWidth="1"/>
    <col min="9996" max="10001" width="2.77734375" style="111" customWidth="1"/>
    <col min="10002" max="10002" width="2.21875" style="111" customWidth="1"/>
    <col min="10003" max="10003" width="1.88671875" style="111" customWidth="1"/>
    <col min="10004" max="10006" width="2.77734375" style="111" customWidth="1"/>
    <col min="10007" max="10010" width="2.21875" style="111" customWidth="1"/>
    <col min="10011" max="10015" width="2.77734375" style="111" customWidth="1"/>
    <col min="10016" max="10016" width="2.44140625" style="111" customWidth="1"/>
    <col min="10017" max="10017" width="8.88671875" style="111" customWidth="1"/>
    <col min="10018" max="10018" width="1.33203125" style="111" customWidth="1"/>
    <col min="10019" max="10019" width="8.109375" style="111" customWidth="1"/>
    <col min="10020" max="10239" width="9" style="111"/>
    <col min="10240" max="10240" width="1.21875" style="111" customWidth="1"/>
    <col min="10241" max="10247" width="2.77734375" style="111" customWidth="1"/>
    <col min="10248" max="10248" width="1" style="111" customWidth="1"/>
    <col min="10249" max="10250" width="3.77734375" style="111" customWidth="1"/>
    <col min="10251" max="10251" width="2.6640625" style="111" customWidth="1"/>
    <col min="10252" max="10257" width="2.77734375" style="111" customWidth="1"/>
    <col min="10258" max="10258" width="2.21875" style="111" customWidth="1"/>
    <col min="10259" max="10259" width="1.88671875" style="111" customWidth="1"/>
    <col min="10260" max="10262" width="2.77734375" style="111" customWidth="1"/>
    <col min="10263" max="10266" width="2.21875" style="111" customWidth="1"/>
    <col min="10267" max="10271" width="2.77734375" style="111" customWidth="1"/>
    <col min="10272" max="10272" width="2.44140625" style="111" customWidth="1"/>
    <col min="10273" max="10273" width="8.88671875" style="111" customWidth="1"/>
    <col min="10274" max="10274" width="1.33203125" style="111" customWidth="1"/>
    <col min="10275" max="10275" width="8.109375" style="111" customWidth="1"/>
    <col min="10276" max="10495" width="9" style="111"/>
    <col min="10496" max="10496" width="1.21875" style="111" customWidth="1"/>
    <col min="10497" max="10503" width="2.77734375" style="111" customWidth="1"/>
    <col min="10504" max="10504" width="1" style="111" customWidth="1"/>
    <col min="10505" max="10506" width="3.77734375" style="111" customWidth="1"/>
    <col min="10507" max="10507" width="2.6640625" style="111" customWidth="1"/>
    <col min="10508" max="10513" width="2.77734375" style="111" customWidth="1"/>
    <col min="10514" max="10514" width="2.21875" style="111" customWidth="1"/>
    <col min="10515" max="10515" width="1.88671875" style="111" customWidth="1"/>
    <col min="10516" max="10518" width="2.77734375" style="111" customWidth="1"/>
    <col min="10519" max="10522" width="2.21875" style="111" customWidth="1"/>
    <col min="10523" max="10527" width="2.77734375" style="111" customWidth="1"/>
    <col min="10528" max="10528" width="2.44140625" style="111" customWidth="1"/>
    <col min="10529" max="10529" width="8.88671875" style="111" customWidth="1"/>
    <col min="10530" max="10530" width="1.33203125" style="111" customWidth="1"/>
    <col min="10531" max="10531" width="8.109375" style="111" customWidth="1"/>
    <col min="10532" max="10751" width="9" style="111"/>
    <col min="10752" max="10752" width="1.21875" style="111" customWidth="1"/>
    <col min="10753" max="10759" width="2.77734375" style="111" customWidth="1"/>
    <col min="10760" max="10760" width="1" style="111" customWidth="1"/>
    <col min="10761" max="10762" width="3.77734375" style="111" customWidth="1"/>
    <col min="10763" max="10763" width="2.6640625" style="111" customWidth="1"/>
    <col min="10764" max="10769" width="2.77734375" style="111" customWidth="1"/>
    <col min="10770" max="10770" width="2.21875" style="111" customWidth="1"/>
    <col min="10771" max="10771" width="1.88671875" style="111" customWidth="1"/>
    <col min="10772" max="10774" width="2.77734375" style="111" customWidth="1"/>
    <col min="10775" max="10778" width="2.21875" style="111" customWidth="1"/>
    <col min="10779" max="10783" width="2.77734375" style="111" customWidth="1"/>
    <col min="10784" max="10784" width="2.44140625" style="111" customWidth="1"/>
    <col min="10785" max="10785" width="8.88671875" style="111" customWidth="1"/>
    <col min="10786" max="10786" width="1.33203125" style="111" customWidth="1"/>
    <col min="10787" max="10787" width="8.109375" style="111" customWidth="1"/>
    <col min="10788" max="11007" width="9" style="111"/>
    <col min="11008" max="11008" width="1.21875" style="111" customWidth="1"/>
    <col min="11009" max="11015" width="2.77734375" style="111" customWidth="1"/>
    <col min="11016" max="11016" width="1" style="111" customWidth="1"/>
    <col min="11017" max="11018" width="3.77734375" style="111" customWidth="1"/>
    <col min="11019" max="11019" width="2.6640625" style="111" customWidth="1"/>
    <col min="11020" max="11025" width="2.77734375" style="111" customWidth="1"/>
    <col min="11026" max="11026" width="2.21875" style="111" customWidth="1"/>
    <col min="11027" max="11027" width="1.88671875" style="111" customWidth="1"/>
    <col min="11028" max="11030" width="2.77734375" style="111" customWidth="1"/>
    <col min="11031" max="11034" width="2.21875" style="111" customWidth="1"/>
    <col min="11035" max="11039" width="2.77734375" style="111" customWidth="1"/>
    <col min="11040" max="11040" width="2.44140625" style="111" customWidth="1"/>
    <col min="11041" max="11041" width="8.88671875" style="111" customWidth="1"/>
    <col min="11042" max="11042" width="1.33203125" style="111" customWidth="1"/>
    <col min="11043" max="11043" width="8.109375" style="111" customWidth="1"/>
    <col min="11044" max="11263" width="9" style="111"/>
    <col min="11264" max="11264" width="1.21875" style="111" customWidth="1"/>
    <col min="11265" max="11271" width="2.77734375" style="111" customWidth="1"/>
    <col min="11272" max="11272" width="1" style="111" customWidth="1"/>
    <col min="11273" max="11274" width="3.77734375" style="111" customWidth="1"/>
    <col min="11275" max="11275" width="2.6640625" style="111" customWidth="1"/>
    <col min="11276" max="11281" width="2.77734375" style="111" customWidth="1"/>
    <col min="11282" max="11282" width="2.21875" style="111" customWidth="1"/>
    <col min="11283" max="11283" width="1.88671875" style="111" customWidth="1"/>
    <col min="11284" max="11286" width="2.77734375" style="111" customWidth="1"/>
    <col min="11287" max="11290" width="2.21875" style="111" customWidth="1"/>
    <col min="11291" max="11295" width="2.77734375" style="111" customWidth="1"/>
    <col min="11296" max="11296" width="2.44140625" style="111" customWidth="1"/>
    <col min="11297" max="11297" width="8.88671875" style="111" customWidth="1"/>
    <col min="11298" max="11298" width="1.33203125" style="111" customWidth="1"/>
    <col min="11299" max="11299" width="8.109375" style="111" customWidth="1"/>
    <col min="11300" max="11519" width="9" style="111"/>
    <col min="11520" max="11520" width="1.21875" style="111" customWidth="1"/>
    <col min="11521" max="11527" width="2.77734375" style="111" customWidth="1"/>
    <col min="11528" max="11528" width="1" style="111" customWidth="1"/>
    <col min="11529" max="11530" width="3.77734375" style="111" customWidth="1"/>
    <col min="11531" max="11531" width="2.6640625" style="111" customWidth="1"/>
    <col min="11532" max="11537" width="2.77734375" style="111" customWidth="1"/>
    <col min="11538" max="11538" width="2.21875" style="111" customWidth="1"/>
    <col min="11539" max="11539" width="1.88671875" style="111" customWidth="1"/>
    <col min="11540" max="11542" width="2.77734375" style="111" customWidth="1"/>
    <col min="11543" max="11546" width="2.21875" style="111" customWidth="1"/>
    <col min="11547" max="11551" width="2.77734375" style="111" customWidth="1"/>
    <col min="11552" max="11552" width="2.44140625" style="111" customWidth="1"/>
    <col min="11553" max="11553" width="8.88671875" style="111" customWidth="1"/>
    <col min="11554" max="11554" width="1.33203125" style="111" customWidth="1"/>
    <col min="11555" max="11555" width="8.109375" style="111" customWidth="1"/>
    <col min="11556" max="11775" width="9" style="111"/>
    <col min="11776" max="11776" width="1.21875" style="111" customWidth="1"/>
    <col min="11777" max="11783" width="2.77734375" style="111" customWidth="1"/>
    <col min="11784" max="11784" width="1" style="111" customWidth="1"/>
    <col min="11785" max="11786" width="3.77734375" style="111" customWidth="1"/>
    <col min="11787" max="11787" width="2.6640625" style="111" customWidth="1"/>
    <col min="11788" max="11793" width="2.77734375" style="111" customWidth="1"/>
    <col min="11794" max="11794" width="2.21875" style="111" customWidth="1"/>
    <col min="11795" max="11795" width="1.88671875" style="111" customWidth="1"/>
    <col min="11796" max="11798" width="2.77734375" style="111" customWidth="1"/>
    <col min="11799" max="11802" width="2.21875" style="111" customWidth="1"/>
    <col min="11803" max="11807" width="2.77734375" style="111" customWidth="1"/>
    <col min="11808" max="11808" width="2.44140625" style="111" customWidth="1"/>
    <col min="11809" max="11809" width="8.88671875" style="111" customWidth="1"/>
    <col min="11810" max="11810" width="1.33203125" style="111" customWidth="1"/>
    <col min="11811" max="11811" width="8.109375" style="111" customWidth="1"/>
    <col min="11812" max="12031" width="9" style="111"/>
    <col min="12032" max="12032" width="1.21875" style="111" customWidth="1"/>
    <col min="12033" max="12039" width="2.77734375" style="111" customWidth="1"/>
    <col min="12040" max="12040" width="1" style="111" customWidth="1"/>
    <col min="12041" max="12042" width="3.77734375" style="111" customWidth="1"/>
    <col min="12043" max="12043" width="2.6640625" style="111" customWidth="1"/>
    <col min="12044" max="12049" width="2.77734375" style="111" customWidth="1"/>
    <col min="12050" max="12050" width="2.21875" style="111" customWidth="1"/>
    <col min="12051" max="12051" width="1.88671875" style="111" customWidth="1"/>
    <col min="12052" max="12054" width="2.77734375" style="111" customWidth="1"/>
    <col min="12055" max="12058" width="2.21875" style="111" customWidth="1"/>
    <col min="12059" max="12063" width="2.77734375" style="111" customWidth="1"/>
    <col min="12064" max="12064" width="2.44140625" style="111" customWidth="1"/>
    <col min="12065" max="12065" width="8.88671875" style="111" customWidth="1"/>
    <col min="12066" max="12066" width="1.33203125" style="111" customWidth="1"/>
    <col min="12067" max="12067" width="8.109375" style="111" customWidth="1"/>
    <col min="12068" max="12287" width="9" style="111"/>
    <col min="12288" max="12288" width="1.21875" style="111" customWidth="1"/>
    <col min="12289" max="12295" width="2.77734375" style="111" customWidth="1"/>
    <col min="12296" max="12296" width="1" style="111" customWidth="1"/>
    <col min="12297" max="12298" width="3.77734375" style="111" customWidth="1"/>
    <col min="12299" max="12299" width="2.6640625" style="111" customWidth="1"/>
    <col min="12300" max="12305" width="2.77734375" style="111" customWidth="1"/>
    <col min="12306" max="12306" width="2.21875" style="111" customWidth="1"/>
    <col min="12307" max="12307" width="1.88671875" style="111" customWidth="1"/>
    <col min="12308" max="12310" width="2.77734375" style="111" customWidth="1"/>
    <col min="12311" max="12314" width="2.21875" style="111" customWidth="1"/>
    <col min="12315" max="12319" width="2.77734375" style="111" customWidth="1"/>
    <col min="12320" max="12320" width="2.44140625" style="111" customWidth="1"/>
    <col min="12321" max="12321" width="8.88671875" style="111" customWidth="1"/>
    <col min="12322" max="12322" width="1.33203125" style="111" customWidth="1"/>
    <col min="12323" max="12323" width="8.109375" style="111" customWidth="1"/>
    <col min="12324" max="12543" width="9" style="111"/>
    <col min="12544" max="12544" width="1.21875" style="111" customWidth="1"/>
    <col min="12545" max="12551" width="2.77734375" style="111" customWidth="1"/>
    <col min="12552" max="12552" width="1" style="111" customWidth="1"/>
    <col min="12553" max="12554" width="3.77734375" style="111" customWidth="1"/>
    <col min="12555" max="12555" width="2.6640625" style="111" customWidth="1"/>
    <col min="12556" max="12561" width="2.77734375" style="111" customWidth="1"/>
    <col min="12562" max="12562" width="2.21875" style="111" customWidth="1"/>
    <col min="12563" max="12563" width="1.88671875" style="111" customWidth="1"/>
    <col min="12564" max="12566" width="2.77734375" style="111" customWidth="1"/>
    <col min="12567" max="12570" width="2.21875" style="111" customWidth="1"/>
    <col min="12571" max="12575" width="2.77734375" style="111" customWidth="1"/>
    <col min="12576" max="12576" width="2.44140625" style="111" customWidth="1"/>
    <col min="12577" max="12577" width="8.88671875" style="111" customWidth="1"/>
    <col min="12578" max="12578" width="1.33203125" style="111" customWidth="1"/>
    <col min="12579" max="12579" width="8.109375" style="111" customWidth="1"/>
    <col min="12580" max="12799" width="9" style="111"/>
    <col min="12800" max="12800" width="1.21875" style="111" customWidth="1"/>
    <col min="12801" max="12807" width="2.77734375" style="111" customWidth="1"/>
    <col min="12808" max="12808" width="1" style="111" customWidth="1"/>
    <col min="12809" max="12810" width="3.77734375" style="111" customWidth="1"/>
    <col min="12811" max="12811" width="2.6640625" style="111" customWidth="1"/>
    <col min="12812" max="12817" width="2.77734375" style="111" customWidth="1"/>
    <col min="12818" max="12818" width="2.21875" style="111" customWidth="1"/>
    <col min="12819" max="12819" width="1.88671875" style="111" customWidth="1"/>
    <col min="12820" max="12822" width="2.77734375" style="111" customWidth="1"/>
    <col min="12823" max="12826" width="2.21875" style="111" customWidth="1"/>
    <col min="12827" max="12831" width="2.77734375" style="111" customWidth="1"/>
    <col min="12832" max="12832" width="2.44140625" style="111" customWidth="1"/>
    <col min="12833" max="12833" width="8.88671875" style="111" customWidth="1"/>
    <col min="12834" max="12834" width="1.33203125" style="111" customWidth="1"/>
    <col min="12835" max="12835" width="8.109375" style="111" customWidth="1"/>
    <col min="12836" max="13055" width="9" style="111"/>
    <col min="13056" max="13056" width="1.21875" style="111" customWidth="1"/>
    <col min="13057" max="13063" width="2.77734375" style="111" customWidth="1"/>
    <col min="13064" max="13064" width="1" style="111" customWidth="1"/>
    <col min="13065" max="13066" width="3.77734375" style="111" customWidth="1"/>
    <col min="13067" max="13067" width="2.6640625" style="111" customWidth="1"/>
    <col min="13068" max="13073" width="2.77734375" style="111" customWidth="1"/>
    <col min="13074" max="13074" width="2.21875" style="111" customWidth="1"/>
    <col min="13075" max="13075" width="1.88671875" style="111" customWidth="1"/>
    <col min="13076" max="13078" width="2.77734375" style="111" customWidth="1"/>
    <col min="13079" max="13082" width="2.21875" style="111" customWidth="1"/>
    <col min="13083" max="13087" width="2.77734375" style="111" customWidth="1"/>
    <col min="13088" max="13088" width="2.44140625" style="111" customWidth="1"/>
    <col min="13089" max="13089" width="8.88671875" style="111" customWidth="1"/>
    <col min="13090" max="13090" width="1.33203125" style="111" customWidth="1"/>
    <col min="13091" max="13091" width="8.109375" style="111" customWidth="1"/>
    <col min="13092" max="13311" width="9" style="111"/>
    <col min="13312" max="13312" width="1.21875" style="111" customWidth="1"/>
    <col min="13313" max="13319" width="2.77734375" style="111" customWidth="1"/>
    <col min="13320" max="13320" width="1" style="111" customWidth="1"/>
    <col min="13321" max="13322" width="3.77734375" style="111" customWidth="1"/>
    <col min="13323" max="13323" width="2.6640625" style="111" customWidth="1"/>
    <col min="13324" max="13329" width="2.77734375" style="111" customWidth="1"/>
    <col min="13330" max="13330" width="2.21875" style="111" customWidth="1"/>
    <col min="13331" max="13331" width="1.88671875" style="111" customWidth="1"/>
    <col min="13332" max="13334" width="2.77734375" style="111" customWidth="1"/>
    <col min="13335" max="13338" width="2.21875" style="111" customWidth="1"/>
    <col min="13339" max="13343" width="2.77734375" style="111" customWidth="1"/>
    <col min="13344" max="13344" width="2.44140625" style="111" customWidth="1"/>
    <col min="13345" max="13345" width="8.88671875" style="111" customWidth="1"/>
    <col min="13346" max="13346" width="1.33203125" style="111" customWidth="1"/>
    <col min="13347" max="13347" width="8.109375" style="111" customWidth="1"/>
    <col min="13348" max="13567" width="9" style="111"/>
    <col min="13568" max="13568" width="1.21875" style="111" customWidth="1"/>
    <col min="13569" max="13575" width="2.77734375" style="111" customWidth="1"/>
    <col min="13576" max="13576" width="1" style="111" customWidth="1"/>
    <col min="13577" max="13578" width="3.77734375" style="111" customWidth="1"/>
    <col min="13579" max="13579" width="2.6640625" style="111" customWidth="1"/>
    <col min="13580" max="13585" width="2.77734375" style="111" customWidth="1"/>
    <col min="13586" max="13586" width="2.21875" style="111" customWidth="1"/>
    <col min="13587" max="13587" width="1.88671875" style="111" customWidth="1"/>
    <col min="13588" max="13590" width="2.77734375" style="111" customWidth="1"/>
    <col min="13591" max="13594" width="2.21875" style="111" customWidth="1"/>
    <col min="13595" max="13599" width="2.77734375" style="111" customWidth="1"/>
    <col min="13600" max="13600" width="2.44140625" style="111" customWidth="1"/>
    <col min="13601" max="13601" width="8.88671875" style="111" customWidth="1"/>
    <col min="13602" max="13602" width="1.33203125" style="111" customWidth="1"/>
    <col min="13603" max="13603" width="8.109375" style="111" customWidth="1"/>
    <col min="13604" max="13823" width="9" style="111"/>
    <col min="13824" max="13824" width="1.21875" style="111" customWidth="1"/>
    <col min="13825" max="13831" width="2.77734375" style="111" customWidth="1"/>
    <col min="13832" max="13832" width="1" style="111" customWidth="1"/>
    <col min="13833" max="13834" width="3.77734375" style="111" customWidth="1"/>
    <col min="13835" max="13835" width="2.6640625" style="111" customWidth="1"/>
    <col min="13836" max="13841" width="2.77734375" style="111" customWidth="1"/>
    <col min="13842" max="13842" width="2.21875" style="111" customWidth="1"/>
    <col min="13843" max="13843" width="1.88671875" style="111" customWidth="1"/>
    <col min="13844" max="13846" width="2.77734375" style="111" customWidth="1"/>
    <col min="13847" max="13850" width="2.21875" style="111" customWidth="1"/>
    <col min="13851" max="13855" width="2.77734375" style="111" customWidth="1"/>
    <col min="13856" max="13856" width="2.44140625" style="111" customWidth="1"/>
    <col min="13857" max="13857" width="8.88671875" style="111" customWidth="1"/>
    <col min="13858" max="13858" width="1.33203125" style="111" customWidth="1"/>
    <col min="13859" max="13859" width="8.109375" style="111" customWidth="1"/>
    <col min="13860" max="14079" width="9" style="111"/>
    <col min="14080" max="14080" width="1.21875" style="111" customWidth="1"/>
    <col min="14081" max="14087" width="2.77734375" style="111" customWidth="1"/>
    <col min="14088" max="14088" width="1" style="111" customWidth="1"/>
    <col min="14089" max="14090" width="3.77734375" style="111" customWidth="1"/>
    <col min="14091" max="14091" width="2.6640625" style="111" customWidth="1"/>
    <col min="14092" max="14097" width="2.77734375" style="111" customWidth="1"/>
    <col min="14098" max="14098" width="2.21875" style="111" customWidth="1"/>
    <col min="14099" max="14099" width="1.88671875" style="111" customWidth="1"/>
    <col min="14100" max="14102" width="2.77734375" style="111" customWidth="1"/>
    <col min="14103" max="14106" width="2.21875" style="111" customWidth="1"/>
    <col min="14107" max="14111" width="2.77734375" style="111" customWidth="1"/>
    <col min="14112" max="14112" width="2.44140625" style="111" customWidth="1"/>
    <col min="14113" max="14113" width="8.88671875" style="111" customWidth="1"/>
    <col min="14114" max="14114" width="1.33203125" style="111" customWidth="1"/>
    <col min="14115" max="14115" width="8.109375" style="111" customWidth="1"/>
    <col min="14116" max="14335" width="9" style="111"/>
    <col min="14336" max="14336" width="1.21875" style="111" customWidth="1"/>
    <col min="14337" max="14343" width="2.77734375" style="111" customWidth="1"/>
    <col min="14344" max="14344" width="1" style="111" customWidth="1"/>
    <col min="14345" max="14346" width="3.77734375" style="111" customWidth="1"/>
    <col min="14347" max="14347" width="2.6640625" style="111" customWidth="1"/>
    <col min="14348" max="14353" width="2.77734375" style="111" customWidth="1"/>
    <col min="14354" max="14354" width="2.21875" style="111" customWidth="1"/>
    <col min="14355" max="14355" width="1.88671875" style="111" customWidth="1"/>
    <col min="14356" max="14358" width="2.77734375" style="111" customWidth="1"/>
    <col min="14359" max="14362" width="2.21875" style="111" customWidth="1"/>
    <col min="14363" max="14367" width="2.77734375" style="111" customWidth="1"/>
    <col min="14368" max="14368" width="2.44140625" style="111" customWidth="1"/>
    <col min="14369" max="14369" width="8.88671875" style="111" customWidth="1"/>
    <col min="14370" max="14370" width="1.33203125" style="111" customWidth="1"/>
    <col min="14371" max="14371" width="8.109375" style="111" customWidth="1"/>
    <col min="14372" max="14591" width="9" style="111"/>
    <col min="14592" max="14592" width="1.21875" style="111" customWidth="1"/>
    <col min="14593" max="14599" width="2.77734375" style="111" customWidth="1"/>
    <col min="14600" max="14600" width="1" style="111" customWidth="1"/>
    <col min="14601" max="14602" width="3.77734375" style="111" customWidth="1"/>
    <col min="14603" max="14603" width="2.6640625" style="111" customWidth="1"/>
    <col min="14604" max="14609" width="2.77734375" style="111" customWidth="1"/>
    <col min="14610" max="14610" width="2.21875" style="111" customWidth="1"/>
    <col min="14611" max="14611" width="1.88671875" style="111" customWidth="1"/>
    <col min="14612" max="14614" width="2.77734375" style="111" customWidth="1"/>
    <col min="14615" max="14618" width="2.21875" style="111" customWidth="1"/>
    <col min="14619" max="14623" width="2.77734375" style="111" customWidth="1"/>
    <col min="14624" max="14624" width="2.44140625" style="111" customWidth="1"/>
    <col min="14625" max="14625" width="8.88671875" style="111" customWidth="1"/>
    <col min="14626" max="14626" width="1.33203125" style="111" customWidth="1"/>
    <col min="14627" max="14627" width="8.109375" style="111" customWidth="1"/>
    <col min="14628" max="14847" width="9" style="111"/>
    <col min="14848" max="14848" width="1.21875" style="111" customWidth="1"/>
    <col min="14849" max="14855" width="2.77734375" style="111" customWidth="1"/>
    <col min="14856" max="14856" width="1" style="111" customWidth="1"/>
    <col min="14857" max="14858" width="3.77734375" style="111" customWidth="1"/>
    <col min="14859" max="14859" width="2.6640625" style="111" customWidth="1"/>
    <col min="14860" max="14865" width="2.77734375" style="111" customWidth="1"/>
    <col min="14866" max="14866" width="2.21875" style="111" customWidth="1"/>
    <col min="14867" max="14867" width="1.88671875" style="111" customWidth="1"/>
    <col min="14868" max="14870" width="2.77734375" style="111" customWidth="1"/>
    <col min="14871" max="14874" width="2.21875" style="111" customWidth="1"/>
    <col min="14875" max="14879" width="2.77734375" style="111" customWidth="1"/>
    <col min="14880" max="14880" width="2.44140625" style="111" customWidth="1"/>
    <col min="14881" max="14881" width="8.88671875" style="111" customWidth="1"/>
    <col min="14882" max="14882" width="1.33203125" style="111" customWidth="1"/>
    <col min="14883" max="14883" width="8.109375" style="111" customWidth="1"/>
    <col min="14884" max="15103" width="9" style="111"/>
    <col min="15104" max="15104" width="1.21875" style="111" customWidth="1"/>
    <col min="15105" max="15111" width="2.77734375" style="111" customWidth="1"/>
    <col min="15112" max="15112" width="1" style="111" customWidth="1"/>
    <col min="15113" max="15114" width="3.77734375" style="111" customWidth="1"/>
    <col min="15115" max="15115" width="2.6640625" style="111" customWidth="1"/>
    <col min="15116" max="15121" width="2.77734375" style="111" customWidth="1"/>
    <col min="15122" max="15122" width="2.21875" style="111" customWidth="1"/>
    <col min="15123" max="15123" width="1.88671875" style="111" customWidth="1"/>
    <col min="15124" max="15126" width="2.77734375" style="111" customWidth="1"/>
    <col min="15127" max="15130" width="2.21875" style="111" customWidth="1"/>
    <col min="15131" max="15135" width="2.77734375" style="111" customWidth="1"/>
    <col min="15136" max="15136" width="2.44140625" style="111" customWidth="1"/>
    <col min="15137" max="15137" width="8.88671875" style="111" customWidth="1"/>
    <col min="15138" max="15138" width="1.33203125" style="111" customWidth="1"/>
    <col min="15139" max="15139" width="8.109375" style="111" customWidth="1"/>
    <col min="15140" max="15359" width="9" style="111"/>
    <col min="15360" max="15360" width="1.21875" style="111" customWidth="1"/>
    <col min="15361" max="15367" width="2.77734375" style="111" customWidth="1"/>
    <col min="15368" max="15368" width="1" style="111" customWidth="1"/>
    <col min="15369" max="15370" width="3.77734375" style="111" customWidth="1"/>
    <col min="15371" max="15371" width="2.6640625" style="111" customWidth="1"/>
    <col min="15372" max="15377" width="2.77734375" style="111" customWidth="1"/>
    <col min="15378" max="15378" width="2.21875" style="111" customWidth="1"/>
    <col min="15379" max="15379" width="1.88671875" style="111" customWidth="1"/>
    <col min="15380" max="15382" width="2.77734375" style="111" customWidth="1"/>
    <col min="15383" max="15386" width="2.21875" style="111" customWidth="1"/>
    <col min="15387" max="15391" width="2.77734375" style="111" customWidth="1"/>
    <col min="15392" max="15392" width="2.44140625" style="111" customWidth="1"/>
    <col min="15393" max="15393" width="8.88671875" style="111" customWidth="1"/>
    <col min="15394" max="15394" width="1.33203125" style="111" customWidth="1"/>
    <col min="15395" max="15395" width="8.109375" style="111" customWidth="1"/>
    <col min="15396" max="15615" width="9" style="111"/>
    <col min="15616" max="15616" width="1.21875" style="111" customWidth="1"/>
    <col min="15617" max="15623" width="2.77734375" style="111" customWidth="1"/>
    <col min="15624" max="15624" width="1" style="111" customWidth="1"/>
    <col min="15625" max="15626" width="3.77734375" style="111" customWidth="1"/>
    <col min="15627" max="15627" width="2.6640625" style="111" customWidth="1"/>
    <col min="15628" max="15633" width="2.77734375" style="111" customWidth="1"/>
    <col min="15634" max="15634" width="2.21875" style="111" customWidth="1"/>
    <col min="15635" max="15635" width="1.88671875" style="111" customWidth="1"/>
    <col min="15636" max="15638" width="2.77734375" style="111" customWidth="1"/>
    <col min="15639" max="15642" width="2.21875" style="111" customWidth="1"/>
    <col min="15643" max="15647" width="2.77734375" style="111" customWidth="1"/>
    <col min="15648" max="15648" width="2.44140625" style="111" customWidth="1"/>
    <col min="15649" max="15649" width="8.88671875" style="111" customWidth="1"/>
    <col min="15650" max="15650" width="1.33203125" style="111" customWidth="1"/>
    <col min="15651" max="15651" width="8.109375" style="111" customWidth="1"/>
    <col min="15652" max="15871" width="9" style="111"/>
    <col min="15872" max="15872" width="1.21875" style="111" customWidth="1"/>
    <col min="15873" max="15879" width="2.77734375" style="111" customWidth="1"/>
    <col min="15880" max="15880" width="1" style="111" customWidth="1"/>
    <col min="15881" max="15882" width="3.77734375" style="111" customWidth="1"/>
    <col min="15883" max="15883" width="2.6640625" style="111" customWidth="1"/>
    <col min="15884" max="15889" width="2.77734375" style="111" customWidth="1"/>
    <col min="15890" max="15890" width="2.21875" style="111" customWidth="1"/>
    <col min="15891" max="15891" width="1.88671875" style="111" customWidth="1"/>
    <col min="15892" max="15894" width="2.77734375" style="111" customWidth="1"/>
    <col min="15895" max="15898" width="2.21875" style="111" customWidth="1"/>
    <col min="15899" max="15903" width="2.77734375" style="111" customWidth="1"/>
    <col min="15904" max="15904" width="2.44140625" style="111" customWidth="1"/>
    <col min="15905" max="15905" width="8.88671875" style="111" customWidth="1"/>
    <col min="15906" max="15906" width="1.33203125" style="111" customWidth="1"/>
    <col min="15907" max="15907" width="8.109375" style="111" customWidth="1"/>
    <col min="15908" max="16127" width="9" style="111"/>
    <col min="16128" max="16128" width="1.21875" style="111" customWidth="1"/>
    <col min="16129" max="16135" width="2.77734375" style="111" customWidth="1"/>
    <col min="16136" max="16136" width="1" style="111" customWidth="1"/>
    <col min="16137" max="16138" width="3.77734375" style="111" customWidth="1"/>
    <col min="16139" max="16139" width="2.6640625" style="111" customWidth="1"/>
    <col min="16140" max="16145" width="2.77734375" style="111" customWidth="1"/>
    <col min="16146" max="16146" width="2.21875" style="111" customWidth="1"/>
    <col min="16147" max="16147" width="1.88671875" style="111" customWidth="1"/>
    <col min="16148" max="16150" width="2.77734375" style="111" customWidth="1"/>
    <col min="16151" max="16154" width="2.21875" style="111" customWidth="1"/>
    <col min="16155" max="16159" width="2.77734375" style="111" customWidth="1"/>
    <col min="16160" max="16160" width="2.44140625" style="111" customWidth="1"/>
    <col min="16161" max="16161" width="8.88671875" style="111" customWidth="1"/>
    <col min="16162" max="16162" width="1.33203125" style="111" customWidth="1"/>
    <col min="16163" max="16163" width="8.109375" style="111" customWidth="1"/>
    <col min="16164" max="16383" width="9" style="111"/>
    <col min="16384" max="16384" width="9" style="111" customWidth="1"/>
  </cols>
  <sheetData>
    <row r="1" spans="1:70" ht="27.6" customHeight="1" x14ac:dyDescent="0.2">
      <c r="A1" s="105"/>
      <c r="B1" s="106" t="s">
        <v>115</v>
      </c>
      <c r="C1" s="106"/>
      <c r="D1" s="106"/>
      <c r="E1" s="106"/>
      <c r="F1" s="106"/>
      <c r="G1" s="106"/>
      <c r="H1" s="106"/>
      <c r="I1" s="106"/>
      <c r="J1" s="106"/>
      <c r="K1" s="106"/>
      <c r="L1" s="106"/>
      <c r="M1" s="107"/>
      <c r="N1" s="107"/>
      <c r="O1" s="105"/>
      <c r="P1" s="105"/>
      <c r="Q1" s="105"/>
      <c r="R1" s="105"/>
      <c r="S1" s="105"/>
      <c r="T1" s="105"/>
      <c r="U1" s="105"/>
      <c r="V1" s="105"/>
      <c r="W1" s="105"/>
      <c r="X1" s="105"/>
      <c r="Y1" s="105"/>
      <c r="Z1" s="105"/>
      <c r="AA1" s="105"/>
      <c r="AB1" s="105"/>
      <c r="AC1" s="105"/>
      <c r="AD1" s="105"/>
      <c r="AE1" s="105"/>
      <c r="AF1" s="105"/>
      <c r="AG1" s="105"/>
      <c r="AH1" s="105"/>
      <c r="AI1" s="105"/>
      <c r="AK1" s="160" t="s">
        <v>115</v>
      </c>
      <c r="AL1" s="160"/>
      <c r="AM1" s="160"/>
      <c r="AN1" s="160"/>
      <c r="AO1" s="160"/>
      <c r="AP1" s="160"/>
      <c r="AQ1" s="160"/>
      <c r="AR1" s="160"/>
      <c r="AS1" s="160"/>
      <c r="AT1" s="160"/>
      <c r="AU1" s="160"/>
      <c r="AV1" s="161"/>
      <c r="AW1" s="161"/>
    </row>
    <row r="2" spans="1:70" ht="27.6" customHeight="1" x14ac:dyDescent="0.2">
      <c r="A2" s="105"/>
      <c r="B2" s="222" t="s">
        <v>93</v>
      </c>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K2" s="238" t="s">
        <v>93</v>
      </c>
      <c r="AL2" s="238"/>
      <c r="AM2" s="238"/>
      <c r="AN2" s="238"/>
      <c r="AO2" s="238"/>
      <c r="AP2" s="238"/>
      <c r="AQ2" s="238"/>
      <c r="AR2" s="238"/>
      <c r="AS2" s="238"/>
      <c r="AT2" s="238"/>
      <c r="AU2" s="238"/>
      <c r="AV2" s="238"/>
      <c r="AW2" s="238"/>
      <c r="AX2" s="238"/>
      <c r="AY2" s="238"/>
      <c r="AZ2" s="238"/>
      <c r="BA2" s="238"/>
      <c r="BB2" s="238"/>
      <c r="BC2" s="238"/>
      <c r="BD2" s="238"/>
      <c r="BE2" s="238"/>
      <c r="BF2" s="238"/>
      <c r="BG2" s="238"/>
      <c r="BH2" s="238"/>
      <c r="BI2" s="238"/>
      <c r="BJ2" s="238"/>
      <c r="BK2" s="238"/>
      <c r="BL2" s="238"/>
      <c r="BM2" s="238"/>
      <c r="BN2" s="238"/>
      <c r="BO2" s="238"/>
      <c r="BP2" s="238"/>
      <c r="BQ2" s="238"/>
      <c r="BR2" s="238"/>
    </row>
    <row r="3" spans="1:70" ht="13.95" customHeight="1" x14ac:dyDescent="0.2">
      <c r="A3" s="105"/>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K3" s="239" t="s">
        <v>129</v>
      </c>
      <c r="AL3" s="239"/>
      <c r="AM3" s="239"/>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row>
    <row r="4" spans="1:70" s="114" customFormat="1" ht="27.6" customHeight="1" x14ac:dyDescent="0.2">
      <c r="A4" s="98"/>
      <c r="B4" s="99"/>
      <c r="C4" s="99"/>
      <c r="D4" s="99"/>
      <c r="E4" s="99"/>
      <c r="F4" s="99"/>
      <c r="G4" s="99"/>
      <c r="H4" s="99"/>
      <c r="I4" s="99"/>
      <c r="J4" s="99"/>
      <c r="K4" s="99"/>
      <c r="L4" s="98"/>
      <c r="M4" s="98"/>
      <c r="N4" s="99"/>
      <c r="O4" s="99"/>
      <c r="P4" s="99"/>
      <c r="Q4" s="99"/>
      <c r="R4" s="99"/>
      <c r="S4" s="99"/>
      <c r="T4" s="100"/>
      <c r="U4" s="223" t="s">
        <v>23</v>
      </c>
      <c r="V4" s="223"/>
      <c r="W4" s="223"/>
      <c r="X4" s="224"/>
      <c r="Y4" s="224"/>
      <c r="Z4" s="224"/>
      <c r="AA4" s="224"/>
      <c r="AB4" s="224"/>
      <c r="AC4" s="224"/>
      <c r="AD4" s="224"/>
      <c r="AE4" s="224"/>
      <c r="AF4" s="224"/>
      <c r="AG4" s="224"/>
      <c r="AH4" s="224"/>
      <c r="AI4" s="101"/>
      <c r="AJ4" s="162"/>
      <c r="AK4" s="239"/>
      <c r="AL4" s="239"/>
      <c r="AM4" s="239"/>
      <c r="AN4" s="163"/>
      <c r="AO4" s="163"/>
      <c r="AP4" s="163"/>
      <c r="AQ4" s="163"/>
      <c r="AR4" s="163"/>
      <c r="AS4" s="163"/>
      <c r="AT4" s="163"/>
      <c r="AU4" s="162"/>
      <c r="AV4" s="162"/>
      <c r="AW4" s="163"/>
      <c r="AX4" s="163"/>
      <c r="AY4" s="163"/>
      <c r="AZ4" s="163"/>
      <c r="BA4" s="163"/>
      <c r="BB4" s="163"/>
      <c r="BC4" s="164"/>
      <c r="BD4" s="233" t="s">
        <v>23</v>
      </c>
      <c r="BE4" s="233"/>
      <c r="BF4" s="233"/>
      <c r="BG4" s="234" t="s">
        <v>151</v>
      </c>
      <c r="BH4" s="234"/>
      <c r="BI4" s="234"/>
      <c r="BJ4" s="234"/>
      <c r="BK4" s="234"/>
      <c r="BL4" s="234"/>
      <c r="BM4" s="234"/>
      <c r="BN4" s="234"/>
      <c r="BO4" s="234"/>
      <c r="BP4" s="234"/>
      <c r="BQ4" s="234"/>
      <c r="BR4" s="165"/>
    </row>
    <row r="5" spans="1:70" s="114" customFormat="1" ht="27.6" customHeight="1" x14ac:dyDescent="0.2">
      <c r="A5" s="98"/>
      <c r="B5" s="99"/>
      <c r="C5" s="99"/>
      <c r="D5" s="99"/>
      <c r="E5" s="99"/>
      <c r="F5" s="99"/>
      <c r="G5" s="99"/>
      <c r="H5" s="99"/>
      <c r="I5" s="99"/>
      <c r="J5" s="99"/>
      <c r="K5" s="99"/>
      <c r="L5" s="98"/>
      <c r="M5" s="98"/>
      <c r="N5" s="99"/>
      <c r="O5" s="99"/>
      <c r="P5" s="99"/>
      <c r="Q5" s="99"/>
      <c r="R5" s="99"/>
      <c r="S5" s="99"/>
      <c r="T5" s="100"/>
      <c r="U5" s="223" t="s">
        <v>24</v>
      </c>
      <c r="V5" s="223"/>
      <c r="W5" s="223"/>
      <c r="X5" s="224"/>
      <c r="Y5" s="224"/>
      <c r="Z5" s="224"/>
      <c r="AA5" s="223" t="s">
        <v>25</v>
      </c>
      <c r="AB5" s="223"/>
      <c r="AC5" s="223"/>
      <c r="AD5" s="224"/>
      <c r="AE5" s="224"/>
      <c r="AF5" s="224"/>
      <c r="AG5" s="224"/>
      <c r="AH5" s="224"/>
      <c r="AI5" s="101"/>
      <c r="AJ5" s="162"/>
      <c r="AK5" s="163"/>
      <c r="AL5" s="163"/>
      <c r="AM5" s="163"/>
      <c r="AN5" s="163"/>
      <c r="AO5" s="163"/>
      <c r="AP5" s="163"/>
      <c r="AQ5" s="163"/>
      <c r="AR5" s="163"/>
      <c r="AS5" s="163"/>
      <c r="AT5" s="163"/>
      <c r="AU5" s="162"/>
      <c r="AV5" s="162"/>
      <c r="AW5" s="163"/>
      <c r="AX5" s="163"/>
      <c r="AY5" s="163"/>
      <c r="AZ5" s="163"/>
      <c r="BA5" s="163"/>
      <c r="BB5" s="163"/>
      <c r="BC5" s="164"/>
      <c r="BD5" s="233" t="s">
        <v>24</v>
      </c>
      <c r="BE5" s="233"/>
      <c r="BF5" s="233"/>
      <c r="BG5" s="234" t="s">
        <v>130</v>
      </c>
      <c r="BH5" s="234"/>
      <c r="BI5" s="234"/>
      <c r="BJ5" s="233" t="s">
        <v>25</v>
      </c>
      <c r="BK5" s="233"/>
      <c r="BL5" s="233"/>
      <c r="BM5" s="234">
        <v>18</v>
      </c>
      <c r="BN5" s="234"/>
      <c r="BO5" s="234"/>
      <c r="BP5" s="234"/>
      <c r="BQ5" s="234"/>
      <c r="BR5" s="165"/>
    </row>
    <row r="6" spans="1:70" s="114" customFormat="1" ht="27.6" customHeight="1" x14ac:dyDescent="0.2">
      <c r="A6" s="98"/>
      <c r="B6" s="99"/>
      <c r="C6" s="99"/>
      <c r="D6" s="99"/>
      <c r="E6" s="99"/>
      <c r="F6" s="99"/>
      <c r="G6" s="99"/>
      <c r="H6" s="99"/>
      <c r="I6" s="99"/>
      <c r="J6" s="99"/>
      <c r="K6" s="99"/>
      <c r="L6" s="98"/>
      <c r="M6" s="98"/>
      <c r="N6" s="98"/>
      <c r="O6" s="98"/>
      <c r="P6" s="99"/>
      <c r="Q6" s="99"/>
      <c r="R6" s="99"/>
      <c r="S6" s="99"/>
      <c r="T6" s="100"/>
      <c r="U6" s="223" t="s">
        <v>26</v>
      </c>
      <c r="V6" s="223"/>
      <c r="W6" s="223"/>
      <c r="X6" s="224"/>
      <c r="Y6" s="224"/>
      <c r="Z6" s="224"/>
      <c r="AA6" s="224"/>
      <c r="AB6" s="224"/>
      <c r="AC6" s="224"/>
      <c r="AD6" s="224"/>
      <c r="AE6" s="224"/>
      <c r="AF6" s="224"/>
      <c r="AG6" s="224"/>
      <c r="AH6" s="224"/>
      <c r="AI6" s="101"/>
      <c r="AJ6" s="162"/>
      <c r="AK6" s="163"/>
      <c r="AL6" s="163"/>
      <c r="AM6" s="163"/>
      <c r="AN6" s="163"/>
      <c r="AO6" s="163"/>
      <c r="AP6" s="163"/>
      <c r="AQ6" s="163"/>
      <c r="AR6" s="163"/>
      <c r="AS6" s="163"/>
      <c r="AT6" s="163"/>
      <c r="AU6" s="162"/>
      <c r="AV6" s="162"/>
      <c r="AW6" s="162"/>
      <c r="AX6" s="162"/>
      <c r="AY6" s="163"/>
      <c r="AZ6" s="163"/>
      <c r="BA6" s="163"/>
      <c r="BB6" s="163"/>
      <c r="BC6" s="164"/>
      <c r="BD6" s="233" t="s">
        <v>26</v>
      </c>
      <c r="BE6" s="233"/>
      <c r="BF6" s="233"/>
      <c r="BG6" s="234" t="s">
        <v>131</v>
      </c>
      <c r="BH6" s="234"/>
      <c r="BI6" s="234"/>
      <c r="BJ6" s="234"/>
      <c r="BK6" s="234"/>
      <c r="BL6" s="234"/>
      <c r="BM6" s="234"/>
      <c r="BN6" s="234"/>
      <c r="BO6" s="234"/>
      <c r="BP6" s="234"/>
      <c r="BQ6" s="234"/>
      <c r="BR6" s="165"/>
    </row>
    <row r="7" spans="1:70" ht="14.4" customHeight="1" x14ac:dyDescent="0.2">
      <c r="A7" s="105"/>
      <c r="B7" s="89"/>
      <c r="C7" s="89"/>
      <c r="D7" s="89"/>
      <c r="E7" s="89"/>
      <c r="F7" s="89"/>
      <c r="G7" s="89"/>
      <c r="H7" s="89"/>
      <c r="I7" s="89"/>
      <c r="J7" s="105"/>
      <c r="K7" s="105"/>
      <c r="L7" s="105"/>
      <c r="M7" s="89"/>
      <c r="N7" s="89"/>
      <c r="O7" s="105"/>
      <c r="P7" s="105"/>
      <c r="Q7" s="105"/>
      <c r="R7" s="105"/>
      <c r="S7" s="105"/>
      <c r="T7" s="105"/>
      <c r="U7" s="105"/>
      <c r="V7" s="105"/>
      <c r="W7" s="105"/>
      <c r="X7" s="105"/>
      <c r="Y7" s="105"/>
      <c r="Z7" s="105"/>
      <c r="AA7" s="105"/>
      <c r="AB7" s="105"/>
      <c r="AC7" s="105"/>
      <c r="AD7" s="105"/>
      <c r="AE7" s="105"/>
      <c r="AF7" s="105"/>
      <c r="AG7" s="105"/>
      <c r="AH7" s="105"/>
      <c r="AI7" s="108"/>
      <c r="AK7" s="112"/>
      <c r="AL7" s="112"/>
      <c r="AM7" s="112"/>
      <c r="AN7" s="112"/>
      <c r="AO7" s="112"/>
      <c r="AP7" s="112"/>
      <c r="AQ7" s="112"/>
      <c r="AR7" s="112"/>
      <c r="AV7" s="112"/>
      <c r="AW7" s="112"/>
      <c r="BR7" s="166"/>
    </row>
    <row r="8" spans="1:70" ht="13.95" customHeight="1" x14ac:dyDescent="0.2">
      <c r="A8" s="105"/>
      <c r="B8" s="89"/>
      <c r="C8" s="89"/>
      <c r="D8" s="89"/>
      <c r="E8" s="89"/>
      <c r="F8" s="89"/>
      <c r="G8" s="89"/>
      <c r="H8" s="89"/>
      <c r="I8" s="89"/>
      <c r="J8" s="105"/>
      <c r="K8" s="105"/>
      <c r="L8" s="105"/>
      <c r="M8" s="89"/>
      <c r="N8" s="89"/>
      <c r="O8" s="105"/>
      <c r="P8" s="105"/>
      <c r="Q8" s="105"/>
      <c r="R8" s="105"/>
      <c r="S8" s="105"/>
      <c r="T8" s="105"/>
      <c r="U8" s="105"/>
      <c r="V8" s="105"/>
      <c r="W8" s="105"/>
      <c r="X8" s="105"/>
      <c r="Y8" s="105"/>
      <c r="Z8" s="105"/>
      <c r="AA8" s="105"/>
      <c r="AB8" s="105"/>
      <c r="AC8" s="105"/>
      <c r="AD8" s="105"/>
      <c r="AE8" s="105"/>
      <c r="AF8" s="105"/>
      <c r="AG8" s="105"/>
      <c r="AH8" s="105"/>
      <c r="AI8" s="89"/>
      <c r="AK8" s="112"/>
      <c r="AL8" s="112"/>
      <c r="AM8" s="112"/>
      <c r="AN8" s="112"/>
      <c r="AO8" s="112"/>
      <c r="AP8" s="112"/>
      <c r="AQ8" s="112"/>
      <c r="AR8" s="112"/>
      <c r="AV8" s="112"/>
      <c r="AW8" s="112"/>
      <c r="BR8" s="112"/>
    </row>
    <row r="9" spans="1:70" ht="27.6" customHeight="1" x14ac:dyDescent="0.2">
      <c r="A9" s="105"/>
      <c r="B9" s="225" t="s">
        <v>27</v>
      </c>
      <c r="C9" s="225"/>
      <c r="D9" s="225"/>
      <c r="E9" s="225"/>
      <c r="F9" s="225"/>
      <c r="G9" s="225"/>
      <c r="H9" s="225"/>
      <c r="I9" s="225"/>
      <c r="J9" s="89"/>
      <c r="K9" s="89"/>
      <c r="L9" s="89"/>
      <c r="M9" s="89"/>
      <c r="N9" s="89"/>
      <c r="O9" s="89"/>
      <c r="P9" s="89"/>
      <c r="Q9" s="89"/>
      <c r="R9" s="89"/>
      <c r="S9" s="89"/>
      <c r="T9" s="89"/>
      <c r="U9" s="89"/>
      <c r="V9" s="89"/>
      <c r="W9" s="89"/>
      <c r="X9" s="89"/>
      <c r="Y9" s="89"/>
      <c r="Z9" s="89"/>
      <c r="AA9" s="89"/>
      <c r="AB9" s="89"/>
      <c r="AC9" s="89"/>
      <c r="AD9" s="89"/>
      <c r="AE9" s="89"/>
      <c r="AF9" s="89"/>
      <c r="AG9" s="89"/>
      <c r="AH9" s="89"/>
      <c r="AI9" s="89"/>
      <c r="AK9" s="235" t="s">
        <v>27</v>
      </c>
      <c r="AL9" s="235"/>
      <c r="AM9" s="235"/>
      <c r="AN9" s="235"/>
      <c r="AO9" s="235"/>
      <c r="AP9" s="235"/>
      <c r="AQ9" s="235"/>
      <c r="AR9" s="235"/>
      <c r="AS9" s="112"/>
      <c r="AT9" s="112"/>
      <c r="AU9" s="112"/>
      <c r="AV9" s="112"/>
      <c r="AW9" s="112"/>
      <c r="AX9" s="112"/>
      <c r="AY9" s="112"/>
      <c r="AZ9" s="112"/>
      <c r="BA9" s="112"/>
      <c r="BB9" s="112"/>
      <c r="BC9" s="112"/>
      <c r="BD9" s="112"/>
      <c r="BE9" s="112"/>
      <c r="BF9" s="112"/>
      <c r="BG9" s="112"/>
      <c r="BH9" s="112"/>
      <c r="BI9" s="112"/>
      <c r="BJ9" s="112"/>
      <c r="BK9" s="112"/>
      <c r="BL9" s="112"/>
      <c r="BM9" s="112"/>
      <c r="BN9" s="112"/>
      <c r="BO9" s="112"/>
      <c r="BP9" s="112"/>
      <c r="BQ9" s="112"/>
      <c r="BR9" s="112"/>
    </row>
    <row r="10" spans="1:70" ht="13.95" customHeight="1" x14ac:dyDescent="0.2">
      <c r="A10" s="105"/>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row>
    <row r="11" spans="1:70" s="120" customFormat="1" ht="27.6" customHeight="1" x14ac:dyDescent="0.2">
      <c r="A11" s="119"/>
      <c r="B11" s="227" t="s">
        <v>0</v>
      </c>
      <c r="C11" s="227"/>
      <c r="D11" s="227"/>
      <c r="E11" s="227"/>
      <c r="F11" s="227"/>
      <c r="G11" s="227"/>
      <c r="H11" s="227"/>
      <c r="I11" s="228" t="s">
        <v>28</v>
      </c>
      <c r="J11" s="228"/>
      <c r="K11" s="228"/>
      <c r="L11" s="228" t="s">
        <v>86</v>
      </c>
      <c r="M11" s="228"/>
      <c r="N11" s="228"/>
      <c r="O11" s="227" t="s">
        <v>65</v>
      </c>
      <c r="P11" s="227"/>
      <c r="Q11" s="227"/>
      <c r="R11" s="227"/>
      <c r="S11" s="227"/>
      <c r="T11" s="227"/>
      <c r="U11" s="228" t="s">
        <v>94</v>
      </c>
      <c r="V11" s="228"/>
      <c r="W11" s="228"/>
      <c r="X11" s="228"/>
      <c r="Y11" s="228"/>
      <c r="Z11" s="228"/>
      <c r="AA11" s="228"/>
      <c r="AB11" s="229" t="s">
        <v>29</v>
      </c>
      <c r="AC11" s="229"/>
      <c r="AD11" s="229"/>
      <c r="AE11" s="229"/>
      <c r="AF11" s="229"/>
      <c r="AG11" s="229"/>
      <c r="AH11" s="156" t="s">
        <v>30</v>
      </c>
      <c r="AI11" s="119"/>
      <c r="AJ11" s="167"/>
      <c r="AK11" s="236" t="s">
        <v>0</v>
      </c>
      <c r="AL11" s="236"/>
      <c r="AM11" s="236"/>
      <c r="AN11" s="236"/>
      <c r="AO11" s="236"/>
      <c r="AP11" s="236"/>
      <c r="AQ11" s="236"/>
      <c r="AR11" s="237" t="s">
        <v>28</v>
      </c>
      <c r="AS11" s="237"/>
      <c r="AT11" s="237"/>
      <c r="AU11" s="237" t="s">
        <v>86</v>
      </c>
      <c r="AV11" s="237"/>
      <c r="AW11" s="237"/>
      <c r="AX11" s="236" t="s">
        <v>65</v>
      </c>
      <c r="AY11" s="236"/>
      <c r="AZ11" s="236"/>
      <c r="BA11" s="236"/>
      <c r="BB11" s="236"/>
      <c r="BC11" s="236"/>
      <c r="BD11" s="237" t="s">
        <v>94</v>
      </c>
      <c r="BE11" s="237"/>
      <c r="BF11" s="237"/>
      <c r="BG11" s="237"/>
      <c r="BH11" s="237"/>
      <c r="BI11" s="237"/>
      <c r="BJ11" s="237"/>
      <c r="BK11" s="240" t="s">
        <v>29</v>
      </c>
      <c r="BL11" s="240"/>
      <c r="BM11" s="240"/>
      <c r="BN11" s="240"/>
      <c r="BO11" s="240"/>
      <c r="BP11" s="240"/>
      <c r="BQ11" s="168" t="s">
        <v>30</v>
      </c>
      <c r="BR11" s="167"/>
    </row>
    <row r="12" spans="1:70" s="122" customFormat="1" ht="27.6" customHeight="1" x14ac:dyDescent="0.2">
      <c r="A12" s="121"/>
      <c r="B12" s="157" t="s">
        <v>31</v>
      </c>
      <c r="C12" s="226"/>
      <c r="D12" s="226"/>
      <c r="E12" s="226"/>
      <c r="F12" s="226"/>
      <c r="G12" s="226"/>
      <c r="H12" s="226"/>
      <c r="I12" s="226"/>
      <c r="J12" s="226"/>
      <c r="K12" s="226"/>
      <c r="L12" s="226" t="str">
        <f>IF(X5="グⅠ",'様式2-1'!$F$9,IF(X5="グⅡ",'様式2-2'!F9,""))</f>
        <v/>
      </c>
      <c r="M12" s="226"/>
      <c r="N12" s="226"/>
      <c r="O12" s="226"/>
      <c r="P12" s="226"/>
      <c r="Q12" s="226"/>
      <c r="R12" s="226"/>
      <c r="S12" s="226"/>
      <c r="T12" s="226"/>
      <c r="U12" s="226"/>
      <c r="V12" s="226"/>
      <c r="W12" s="226"/>
      <c r="X12" s="226"/>
      <c r="Y12" s="226"/>
      <c r="Z12" s="226"/>
      <c r="AA12" s="226"/>
      <c r="AB12" s="226"/>
      <c r="AC12" s="226"/>
      <c r="AD12" s="226"/>
      <c r="AE12" s="226"/>
      <c r="AF12" s="226"/>
      <c r="AG12" s="226"/>
      <c r="AH12" s="158"/>
      <c r="AI12" s="121"/>
      <c r="AJ12" s="169"/>
      <c r="AK12" s="170" t="s">
        <v>31</v>
      </c>
      <c r="AL12" s="241" t="s">
        <v>131</v>
      </c>
      <c r="AM12" s="241"/>
      <c r="AN12" s="241"/>
      <c r="AO12" s="241"/>
      <c r="AP12" s="241"/>
      <c r="AQ12" s="241"/>
      <c r="AR12" s="241">
        <v>4</v>
      </c>
      <c r="AS12" s="241"/>
      <c r="AT12" s="241"/>
      <c r="AU12" s="241">
        <v>21</v>
      </c>
      <c r="AV12" s="241"/>
      <c r="AW12" s="241"/>
      <c r="AX12" s="241" t="s">
        <v>133</v>
      </c>
      <c r="AY12" s="241"/>
      <c r="AZ12" s="241"/>
      <c r="BA12" s="241"/>
      <c r="BB12" s="241"/>
      <c r="BC12" s="241"/>
      <c r="BD12" s="241" t="s">
        <v>134</v>
      </c>
      <c r="BE12" s="241"/>
      <c r="BF12" s="241"/>
      <c r="BG12" s="241"/>
      <c r="BH12" s="241"/>
      <c r="BI12" s="241"/>
      <c r="BJ12" s="241"/>
      <c r="BK12" s="241" t="s">
        <v>135</v>
      </c>
      <c r="BL12" s="241"/>
      <c r="BM12" s="241"/>
      <c r="BN12" s="241"/>
      <c r="BO12" s="241"/>
      <c r="BP12" s="241"/>
      <c r="BQ12" s="170" t="s">
        <v>136</v>
      </c>
      <c r="BR12" s="169"/>
    </row>
    <row r="13" spans="1:70" s="122" customFormat="1" ht="27.6" customHeight="1" x14ac:dyDescent="0.2">
      <c r="A13" s="121"/>
      <c r="B13" s="157" t="s">
        <v>60</v>
      </c>
      <c r="C13" s="226"/>
      <c r="D13" s="226"/>
      <c r="E13" s="226"/>
      <c r="F13" s="226"/>
      <c r="G13" s="226"/>
      <c r="H13" s="226"/>
      <c r="I13" s="230"/>
      <c r="J13" s="231"/>
      <c r="K13" s="232"/>
      <c r="L13" s="226" t="str">
        <f>IF($X$5="グⅠ","",IF($X$5="グⅡ",'様式2-2'!M9,""))</f>
        <v/>
      </c>
      <c r="M13" s="226"/>
      <c r="N13" s="226"/>
      <c r="O13" s="226"/>
      <c r="P13" s="226"/>
      <c r="Q13" s="226"/>
      <c r="R13" s="226"/>
      <c r="S13" s="226"/>
      <c r="T13" s="226"/>
      <c r="U13" s="226"/>
      <c r="V13" s="226"/>
      <c r="W13" s="226"/>
      <c r="X13" s="226"/>
      <c r="Y13" s="226"/>
      <c r="Z13" s="226"/>
      <c r="AA13" s="226"/>
      <c r="AB13" s="226"/>
      <c r="AC13" s="226"/>
      <c r="AD13" s="226"/>
      <c r="AE13" s="226"/>
      <c r="AF13" s="226"/>
      <c r="AG13" s="226"/>
      <c r="AH13" s="158"/>
      <c r="AI13" s="121"/>
      <c r="AJ13" s="169"/>
      <c r="AK13" s="170" t="s">
        <v>60</v>
      </c>
      <c r="AL13" s="241"/>
      <c r="AM13" s="241"/>
      <c r="AN13" s="241"/>
      <c r="AO13" s="241"/>
      <c r="AP13" s="241"/>
      <c r="AQ13" s="241"/>
      <c r="AR13" s="242"/>
      <c r="AS13" s="243"/>
      <c r="AT13" s="244"/>
      <c r="AU13" s="241" t="str">
        <f>IF($X$5="グⅠ","",IF($X$5="グⅡ",'様式2-2'!AW9,""))</f>
        <v/>
      </c>
      <c r="AV13" s="241"/>
      <c r="AW13" s="241"/>
      <c r="AX13" s="241"/>
      <c r="AY13" s="241"/>
      <c r="AZ13" s="241"/>
      <c r="BA13" s="241"/>
      <c r="BB13" s="241"/>
      <c r="BC13" s="241"/>
      <c r="BD13" s="241"/>
      <c r="BE13" s="241"/>
      <c r="BF13" s="241"/>
      <c r="BG13" s="241"/>
      <c r="BH13" s="241"/>
      <c r="BI13" s="241"/>
      <c r="BJ13" s="241"/>
      <c r="BK13" s="241"/>
      <c r="BL13" s="241"/>
      <c r="BM13" s="241"/>
      <c r="BN13" s="241"/>
      <c r="BO13" s="241"/>
      <c r="BP13" s="241"/>
      <c r="BQ13" s="170"/>
      <c r="BR13" s="169"/>
    </row>
    <row r="14" spans="1:70" ht="13.95" customHeight="1" x14ac:dyDescent="0.2">
      <c r="A14" s="105"/>
      <c r="B14" s="90"/>
      <c r="C14" s="91"/>
      <c r="D14" s="91"/>
      <c r="E14" s="91"/>
      <c r="F14" s="91"/>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K14" s="117"/>
      <c r="AL14" s="171"/>
      <c r="AM14" s="171"/>
      <c r="AN14" s="171"/>
      <c r="AO14" s="171"/>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row>
    <row r="15" spans="1:70" ht="13.95" customHeight="1" x14ac:dyDescent="0.2">
      <c r="A15" s="105"/>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row>
    <row r="16" spans="1:70" ht="27.6" customHeight="1" x14ac:dyDescent="0.2">
      <c r="A16" s="105"/>
      <c r="B16" s="225" t="s">
        <v>61</v>
      </c>
      <c r="C16" s="225"/>
      <c r="D16" s="225"/>
      <c r="E16" s="225"/>
      <c r="F16" s="225"/>
      <c r="G16" s="225"/>
      <c r="H16" s="225"/>
      <c r="I16" s="225"/>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K16" s="235" t="s">
        <v>61</v>
      </c>
      <c r="AL16" s="235"/>
      <c r="AM16" s="235"/>
      <c r="AN16" s="235"/>
      <c r="AO16" s="235"/>
      <c r="AP16" s="235"/>
      <c r="AQ16" s="235"/>
      <c r="AR16" s="235"/>
      <c r="AS16" s="112"/>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row>
    <row r="17" spans="1:70" ht="13.95" customHeight="1" x14ac:dyDescent="0.2">
      <c r="A17" s="105"/>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row>
    <row r="18" spans="1:70" s="125" customFormat="1" ht="27.6" customHeight="1" x14ac:dyDescent="0.2">
      <c r="A18" s="123"/>
      <c r="B18" s="227" t="s">
        <v>0</v>
      </c>
      <c r="C18" s="227"/>
      <c r="D18" s="227"/>
      <c r="E18" s="227"/>
      <c r="F18" s="227"/>
      <c r="G18" s="227"/>
      <c r="H18" s="228" t="s">
        <v>87</v>
      </c>
      <c r="I18" s="228"/>
      <c r="J18" s="228"/>
      <c r="K18" s="228"/>
      <c r="L18" s="227" t="s">
        <v>88</v>
      </c>
      <c r="M18" s="227"/>
      <c r="N18" s="227"/>
      <c r="O18" s="227"/>
      <c r="P18" s="227" t="s">
        <v>89</v>
      </c>
      <c r="Q18" s="227"/>
      <c r="R18" s="227"/>
      <c r="S18" s="227"/>
      <c r="T18" s="228" t="s">
        <v>62</v>
      </c>
      <c r="U18" s="228"/>
      <c r="V18" s="228"/>
      <c r="W18" s="228"/>
      <c r="X18" s="228"/>
      <c r="Y18" s="228" t="s">
        <v>32</v>
      </c>
      <c r="Z18" s="228"/>
      <c r="AA18" s="228"/>
      <c r="AB18" s="228"/>
      <c r="AC18" s="228"/>
      <c r="AD18" s="228"/>
      <c r="AE18" s="228" t="s">
        <v>63</v>
      </c>
      <c r="AF18" s="228"/>
      <c r="AG18" s="228"/>
      <c r="AH18" s="228"/>
      <c r="AI18" s="124"/>
      <c r="AJ18" s="172"/>
      <c r="AK18" s="236" t="s">
        <v>0</v>
      </c>
      <c r="AL18" s="236"/>
      <c r="AM18" s="236"/>
      <c r="AN18" s="236"/>
      <c r="AO18" s="236"/>
      <c r="AP18" s="236"/>
      <c r="AQ18" s="237" t="s">
        <v>87</v>
      </c>
      <c r="AR18" s="237"/>
      <c r="AS18" s="237"/>
      <c r="AT18" s="237"/>
      <c r="AU18" s="236" t="s">
        <v>88</v>
      </c>
      <c r="AV18" s="236"/>
      <c r="AW18" s="236"/>
      <c r="AX18" s="236"/>
      <c r="AY18" s="236" t="s">
        <v>89</v>
      </c>
      <c r="AZ18" s="236"/>
      <c r="BA18" s="236"/>
      <c r="BB18" s="236"/>
      <c r="BC18" s="237" t="s">
        <v>62</v>
      </c>
      <c r="BD18" s="237"/>
      <c r="BE18" s="237"/>
      <c r="BF18" s="237"/>
      <c r="BG18" s="237"/>
      <c r="BH18" s="245" t="s">
        <v>32</v>
      </c>
      <c r="BI18" s="245"/>
      <c r="BJ18" s="245"/>
      <c r="BK18" s="245"/>
      <c r="BL18" s="245"/>
      <c r="BM18" s="245"/>
      <c r="BN18" s="237" t="s">
        <v>63</v>
      </c>
      <c r="BO18" s="237"/>
      <c r="BP18" s="237"/>
      <c r="BQ18" s="237"/>
      <c r="BR18" s="173"/>
    </row>
    <row r="19" spans="1:70" s="122" customFormat="1" ht="27.6" customHeight="1" x14ac:dyDescent="0.2">
      <c r="A19" s="121"/>
      <c r="B19" s="226"/>
      <c r="C19" s="226"/>
      <c r="D19" s="226"/>
      <c r="E19" s="226"/>
      <c r="F19" s="226"/>
      <c r="G19" s="226"/>
      <c r="H19" s="226" t="str">
        <f>IF(X5="グⅠ",'様式2-4'!N12,IF(X5="グⅡ",'様式2-5'!T10,""))</f>
        <v/>
      </c>
      <c r="I19" s="226"/>
      <c r="J19" s="226"/>
      <c r="K19" s="226"/>
      <c r="L19" s="226"/>
      <c r="M19" s="226"/>
      <c r="N19" s="226"/>
      <c r="O19" s="226"/>
      <c r="P19" s="226" t="s">
        <v>82</v>
      </c>
      <c r="Q19" s="226"/>
      <c r="R19" s="226"/>
      <c r="S19" s="226"/>
      <c r="T19" s="226" t="s">
        <v>82</v>
      </c>
      <c r="U19" s="226"/>
      <c r="V19" s="226"/>
      <c r="W19" s="226"/>
      <c r="X19" s="226"/>
      <c r="Y19" s="226"/>
      <c r="Z19" s="226"/>
      <c r="AA19" s="226"/>
      <c r="AB19" s="226"/>
      <c r="AC19" s="226"/>
      <c r="AD19" s="226"/>
      <c r="AE19" s="226" t="s">
        <v>84</v>
      </c>
      <c r="AF19" s="226"/>
      <c r="AG19" s="226"/>
      <c r="AH19" s="226"/>
      <c r="AI19" s="126"/>
      <c r="AJ19" s="169"/>
      <c r="AK19" s="241" t="s">
        <v>131</v>
      </c>
      <c r="AL19" s="241"/>
      <c r="AM19" s="241"/>
      <c r="AN19" s="241"/>
      <c r="AO19" s="241"/>
      <c r="AP19" s="241"/>
      <c r="AQ19" s="241">
        <v>2</v>
      </c>
      <c r="AR19" s="241"/>
      <c r="AS19" s="241"/>
      <c r="AT19" s="241"/>
      <c r="AU19" s="241" t="s">
        <v>137</v>
      </c>
      <c r="AV19" s="241"/>
      <c r="AW19" s="241"/>
      <c r="AX19" s="241"/>
      <c r="AY19" s="241" t="s">
        <v>138</v>
      </c>
      <c r="AZ19" s="241"/>
      <c r="BA19" s="241"/>
      <c r="BB19" s="241"/>
      <c r="BC19" s="241" t="s">
        <v>139</v>
      </c>
      <c r="BD19" s="241"/>
      <c r="BE19" s="241"/>
      <c r="BF19" s="241"/>
      <c r="BG19" s="241"/>
      <c r="BH19" s="246" t="s">
        <v>152</v>
      </c>
      <c r="BI19" s="246"/>
      <c r="BJ19" s="246"/>
      <c r="BK19" s="246"/>
      <c r="BL19" s="246"/>
      <c r="BM19" s="246"/>
      <c r="BN19" s="241" t="s">
        <v>84</v>
      </c>
      <c r="BO19" s="241"/>
      <c r="BP19" s="241"/>
      <c r="BQ19" s="241"/>
      <c r="BR19" s="174"/>
    </row>
    <row r="20" spans="1:70" ht="13.95" customHeight="1" x14ac:dyDescent="0.2">
      <c r="A20" s="105"/>
      <c r="B20" s="90"/>
      <c r="C20" s="110"/>
      <c r="D20" s="110"/>
      <c r="E20" s="110"/>
      <c r="F20" s="11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K20" s="117"/>
      <c r="AL20" s="159"/>
      <c r="AM20" s="159"/>
      <c r="AN20" s="159"/>
      <c r="AO20" s="159"/>
      <c r="AP20" s="117"/>
      <c r="AQ20" s="117"/>
      <c r="AR20" s="117"/>
      <c r="AS20" s="117"/>
      <c r="AT20" s="117"/>
      <c r="AU20" s="117"/>
      <c r="AV20" s="117"/>
      <c r="AW20" s="117"/>
      <c r="AX20" s="117"/>
      <c r="AY20" s="117"/>
      <c r="AZ20" s="117"/>
      <c r="BA20" s="117"/>
      <c r="BB20" s="117"/>
      <c r="BC20" s="117"/>
      <c r="BD20" s="117"/>
      <c r="BE20" s="117"/>
      <c r="BF20" s="117"/>
      <c r="BG20" s="117"/>
      <c r="BH20" s="177" t="s">
        <v>153</v>
      </c>
      <c r="BI20" s="117"/>
      <c r="BJ20" s="117"/>
      <c r="BK20" s="117"/>
      <c r="BL20" s="117"/>
      <c r="BM20" s="117"/>
      <c r="BN20" s="117"/>
      <c r="BO20" s="117"/>
      <c r="BP20" s="117"/>
      <c r="BQ20" s="117"/>
      <c r="BR20" s="117"/>
    </row>
    <row r="21" spans="1:70" ht="13.95" customHeight="1" x14ac:dyDescent="0.2">
      <c r="A21" s="105"/>
      <c r="B21" s="90"/>
      <c r="C21" s="91"/>
      <c r="D21" s="91"/>
      <c r="E21" s="91"/>
      <c r="F21" s="91"/>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K21" s="117"/>
      <c r="AL21" s="171"/>
      <c r="AM21" s="171"/>
      <c r="AN21" s="171"/>
      <c r="AO21" s="171"/>
      <c r="AP21" s="117"/>
      <c r="AQ21" s="117"/>
      <c r="AR21" s="117"/>
      <c r="AS21" s="117"/>
      <c r="AT21" s="117"/>
      <c r="AU21" s="117"/>
      <c r="AV21" s="117"/>
      <c r="AW21" s="117"/>
      <c r="AX21" s="117"/>
      <c r="AY21" s="117"/>
      <c r="AZ21" s="117"/>
      <c r="BA21" s="117"/>
      <c r="BB21" s="117"/>
      <c r="BC21" s="117"/>
      <c r="BD21" s="117"/>
      <c r="BE21" s="117"/>
      <c r="BF21" s="117"/>
      <c r="BG21" s="117"/>
      <c r="BH21" s="117"/>
      <c r="BI21" s="117"/>
      <c r="BJ21" s="117"/>
      <c r="BK21" s="117"/>
      <c r="BL21" s="117"/>
      <c r="BM21" s="117"/>
      <c r="BN21" s="117"/>
      <c r="BO21" s="117"/>
      <c r="BP21" s="117"/>
      <c r="BQ21" s="117"/>
      <c r="BR21" s="117"/>
    </row>
    <row r="22" spans="1:70" ht="27.6" customHeight="1" x14ac:dyDescent="0.2">
      <c r="A22" s="105"/>
      <c r="B22" s="225" t="s">
        <v>64</v>
      </c>
      <c r="C22" s="225"/>
      <c r="D22" s="225"/>
      <c r="E22" s="225"/>
      <c r="F22" s="225"/>
      <c r="G22" s="225"/>
      <c r="H22" s="225"/>
      <c r="I22" s="225"/>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K22" s="235" t="s">
        <v>64</v>
      </c>
      <c r="AL22" s="235"/>
      <c r="AM22" s="235"/>
      <c r="AN22" s="235"/>
      <c r="AO22" s="235"/>
      <c r="AP22" s="235"/>
      <c r="AQ22" s="235"/>
      <c r="AR22" s="235"/>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row>
    <row r="23" spans="1:70" ht="13.95" customHeight="1" x14ac:dyDescent="0.2">
      <c r="A23" s="105"/>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108"/>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66"/>
    </row>
    <row r="24" spans="1:70" s="125" customFormat="1" ht="27.6" customHeight="1" x14ac:dyDescent="0.2">
      <c r="A24" s="123"/>
      <c r="B24" s="227" t="s">
        <v>0</v>
      </c>
      <c r="C24" s="227"/>
      <c r="D24" s="227"/>
      <c r="E24" s="227"/>
      <c r="F24" s="227"/>
      <c r="G24" s="227"/>
      <c r="H24" s="227"/>
      <c r="I24" s="228" t="s">
        <v>87</v>
      </c>
      <c r="J24" s="228"/>
      <c r="K24" s="228"/>
      <c r="L24" s="228" t="s">
        <v>86</v>
      </c>
      <c r="M24" s="228"/>
      <c r="N24" s="228"/>
      <c r="O24" s="227" t="s">
        <v>88</v>
      </c>
      <c r="P24" s="227"/>
      <c r="Q24" s="227"/>
      <c r="R24" s="227" t="s">
        <v>89</v>
      </c>
      <c r="S24" s="227"/>
      <c r="T24" s="227"/>
      <c r="U24" s="228" t="s">
        <v>91</v>
      </c>
      <c r="V24" s="228"/>
      <c r="W24" s="228"/>
      <c r="X24" s="228" t="s">
        <v>94</v>
      </c>
      <c r="Y24" s="228"/>
      <c r="Z24" s="228"/>
      <c r="AA24" s="228"/>
      <c r="AB24" s="228"/>
      <c r="AC24" s="228"/>
      <c r="AD24" s="228" t="s">
        <v>63</v>
      </c>
      <c r="AE24" s="228"/>
      <c r="AF24" s="228"/>
      <c r="AG24" s="228"/>
      <c r="AH24" s="228"/>
      <c r="AI24" s="124"/>
      <c r="AJ24" s="172"/>
      <c r="AK24" s="236" t="s">
        <v>0</v>
      </c>
      <c r="AL24" s="236"/>
      <c r="AM24" s="236"/>
      <c r="AN24" s="236"/>
      <c r="AO24" s="236"/>
      <c r="AP24" s="236"/>
      <c r="AQ24" s="236"/>
      <c r="AR24" s="237" t="s">
        <v>87</v>
      </c>
      <c r="AS24" s="237"/>
      <c r="AT24" s="237"/>
      <c r="AU24" s="237" t="s">
        <v>86</v>
      </c>
      <c r="AV24" s="237"/>
      <c r="AW24" s="237"/>
      <c r="AX24" s="236" t="s">
        <v>88</v>
      </c>
      <c r="AY24" s="236"/>
      <c r="AZ24" s="236"/>
      <c r="BA24" s="236" t="s">
        <v>89</v>
      </c>
      <c r="BB24" s="236"/>
      <c r="BC24" s="236"/>
      <c r="BD24" s="237" t="s">
        <v>91</v>
      </c>
      <c r="BE24" s="237"/>
      <c r="BF24" s="237"/>
      <c r="BG24" s="237" t="s">
        <v>94</v>
      </c>
      <c r="BH24" s="237"/>
      <c r="BI24" s="237"/>
      <c r="BJ24" s="237"/>
      <c r="BK24" s="237"/>
      <c r="BL24" s="237"/>
      <c r="BM24" s="237" t="s">
        <v>63</v>
      </c>
      <c r="BN24" s="237"/>
      <c r="BO24" s="237"/>
      <c r="BP24" s="237"/>
      <c r="BQ24" s="237"/>
      <c r="BR24" s="173"/>
    </row>
    <row r="25" spans="1:70" s="122" customFormat="1" ht="27.6" customHeight="1" x14ac:dyDescent="0.2">
      <c r="A25" s="121"/>
      <c r="B25" s="226"/>
      <c r="C25" s="226"/>
      <c r="D25" s="226"/>
      <c r="E25" s="226"/>
      <c r="F25" s="226"/>
      <c r="G25" s="226"/>
      <c r="H25" s="226"/>
      <c r="I25" s="226"/>
      <c r="J25" s="226"/>
      <c r="K25" s="226"/>
      <c r="L25" s="226" t="str">
        <f>IF(X5="グⅠ",'様式2-1'!T9,IF(X5="グⅡ",'様式2-2'!F31,""))</f>
        <v/>
      </c>
      <c r="M25" s="226"/>
      <c r="N25" s="226"/>
      <c r="O25" s="226"/>
      <c r="P25" s="226"/>
      <c r="Q25" s="226"/>
      <c r="R25" s="226" t="s">
        <v>82</v>
      </c>
      <c r="S25" s="226"/>
      <c r="T25" s="226"/>
      <c r="U25" s="226" t="s">
        <v>82</v>
      </c>
      <c r="V25" s="226"/>
      <c r="W25" s="226"/>
      <c r="X25" s="226"/>
      <c r="Y25" s="226"/>
      <c r="Z25" s="226"/>
      <c r="AA25" s="226"/>
      <c r="AB25" s="226"/>
      <c r="AC25" s="226"/>
      <c r="AD25" s="226"/>
      <c r="AE25" s="226"/>
      <c r="AF25" s="226"/>
      <c r="AG25" s="226"/>
      <c r="AH25" s="226"/>
      <c r="AI25" s="126"/>
      <c r="AJ25" s="169"/>
      <c r="AK25" s="241" t="s">
        <v>131</v>
      </c>
      <c r="AL25" s="241"/>
      <c r="AM25" s="241"/>
      <c r="AN25" s="241"/>
      <c r="AO25" s="241"/>
      <c r="AP25" s="241"/>
      <c r="AQ25" s="241"/>
      <c r="AR25" s="241">
        <v>2</v>
      </c>
      <c r="AS25" s="241"/>
      <c r="AT25" s="241"/>
      <c r="AU25" s="241">
        <v>9</v>
      </c>
      <c r="AV25" s="241"/>
      <c r="AW25" s="241"/>
      <c r="AX25" s="241" t="s">
        <v>137</v>
      </c>
      <c r="AY25" s="241"/>
      <c r="AZ25" s="241"/>
      <c r="BA25" s="241" t="s">
        <v>140</v>
      </c>
      <c r="BB25" s="241"/>
      <c r="BC25" s="241"/>
      <c r="BD25" s="241" t="s">
        <v>141</v>
      </c>
      <c r="BE25" s="241"/>
      <c r="BF25" s="241"/>
      <c r="BG25" s="241"/>
      <c r="BH25" s="241"/>
      <c r="BI25" s="241"/>
      <c r="BJ25" s="241"/>
      <c r="BK25" s="241"/>
      <c r="BL25" s="241"/>
      <c r="BM25" s="241" t="s">
        <v>142</v>
      </c>
      <c r="BN25" s="241"/>
      <c r="BO25" s="241"/>
      <c r="BP25" s="241"/>
      <c r="BQ25" s="241"/>
      <c r="BR25" s="174"/>
    </row>
    <row r="26" spans="1:70" ht="5.4" customHeight="1" x14ac:dyDescent="0.2">
      <c r="A26" s="105"/>
      <c r="B26" s="90"/>
      <c r="C26" s="91"/>
      <c r="D26" s="91"/>
      <c r="E26" s="91"/>
      <c r="F26" s="91"/>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K26" s="117"/>
      <c r="AL26" s="171"/>
      <c r="AM26" s="171"/>
      <c r="AN26" s="171"/>
      <c r="AO26" s="171"/>
      <c r="AP26" s="117"/>
      <c r="AQ26" s="117"/>
      <c r="AR26" s="117"/>
      <c r="AS26" s="117"/>
      <c r="AT26" s="117"/>
      <c r="AU26" s="117"/>
      <c r="AV26" s="117"/>
      <c r="AW26" s="117"/>
      <c r="AX26" s="117"/>
      <c r="AY26" s="117"/>
      <c r="AZ26" s="117"/>
      <c r="BA26" s="117"/>
      <c r="BB26" s="117"/>
      <c r="BC26" s="117"/>
      <c r="BD26" s="117"/>
      <c r="BE26" s="117"/>
      <c r="BF26" s="117"/>
      <c r="BG26" s="117"/>
      <c r="BH26" s="117"/>
      <c r="BI26" s="117"/>
      <c r="BJ26" s="117"/>
      <c r="BK26" s="117"/>
      <c r="BL26" s="117"/>
      <c r="BM26" s="117"/>
      <c r="BN26" s="117"/>
      <c r="BO26" s="117"/>
      <c r="BP26" s="117"/>
      <c r="BQ26" s="117"/>
      <c r="BR26" s="117"/>
    </row>
    <row r="27" spans="1:70" ht="27.6" customHeight="1" x14ac:dyDescent="0.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row>
  </sheetData>
  <sheetProtection formatCells="0"/>
  <protectedRanges>
    <protectedRange password="CE2A" sqref="BG4:BR4 X4:AI4" name="範囲1_1"/>
  </protectedRanges>
  <mergeCells count="121">
    <mergeCell ref="B18:G18"/>
    <mergeCell ref="H18:K18"/>
    <mergeCell ref="L18:O18"/>
    <mergeCell ref="P18:S18"/>
    <mergeCell ref="T18:X18"/>
    <mergeCell ref="BA24:BC24"/>
    <mergeCell ref="BD24:BF24"/>
    <mergeCell ref="BG24:BL24"/>
    <mergeCell ref="BM24:BQ24"/>
    <mergeCell ref="B22:I22"/>
    <mergeCell ref="B24:H24"/>
    <mergeCell ref="I24:K24"/>
    <mergeCell ref="L24:N24"/>
    <mergeCell ref="BH18:BM18"/>
    <mergeCell ref="BN18:BQ18"/>
    <mergeCell ref="AK19:AP19"/>
    <mergeCell ref="AQ19:AT19"/>
    <mergeCell ref="AU19:AX19"/>
    <mergeCell ref="AY19:BB19"/>
    <mergeCell ref="BC19:BG19"/>
    <mergeCell ref="BH19:BM19"/>
    <mergeCell ref="BN19:BQ19"/>
    <mergeCell ref="AK25:AQ25"/>
    <mergeCell ref="AR25:AT25"/>
    <mergeCell ref="AU25:AW25"/>
    <mergeCell ref="AX25:AZ25"/>
    <mergeCell ref="BA25:BC25"/>
    <mergeCell ref="BD25:BF25"/>
    <mergeCell ref="BG25:BL25"/>
    <mergeCell ref="BM25:BQ25"/>
    <mergeCell ref="AK22:AR22"/>
    <mergeCell ref="AK24:AQ24"/>
    <mergeCell ref="AR24:AT24"/>
    <mergeCell ref="AU24:AW24"/>
    <mergeCell ref="AX24:AZ24"/>
    <mergeCell ref="AK16:AR16"/>
    <mergeCell ref="AK18:AP18"/>
    <mergeCell ref="AQ18:AT18"/>
    <mergeCell ref="AU18:AX18"/>
    <mergeCell ref="AY18:BB18"/>
    <mergeCell ref="AK2:BR2"/>
    <mergeCell ref="BD4:BF4"/>
    <mergeCell ref="BG4:BQ4"/>
    <mergeCell ref="BD5:BF5"/>
    <mergeCell ref="BG5:BI5"/>
    <mergeCell ref="BJ5:BL5"/>
    <mergeCell ref="BM5:BQ5"/>
    <mergeCell ref="AK3:AM4"/>
    <mergeCell ref="BD11:BJ11"/>
    <mergeCell ref="BK11:BP11"/>
    <mergeCell ref="T19:X19"/>
    <mergeCell ref="Y19:AD19"/>
    <mergeCell ref="AE19:AH19"/>
    <mergeCell ref="BD6:BF6"/>
    <mergeCell ref="BG6:BQ6"/>
    <mergeCell ref="AK9:AR9"/>
    <mergeCell ref="AK11:AQ11"/>
    <mergeCell ref="AR11:AT11"/>
    <mergeCell ref="AU11:AW11"/>
    <mergeCell ref="AX11:BC11"/>
    <mergeCell ref="AL12:AQ12"/>
    <mergeCell ref="AR12:AT12"/>
    <mergeCell ref="AU12:AW12"/>
    <mergeCell ref="AX12:BC12"/>
    <mergeCell ref="BD12:BJ12"/>
    <mergeCell ref="BK12:BP12"/>
    <mergeCell ref="BC18:BG18"/>
    <mergeCell ref="AL13:AQ13"/>
    <mergeCell ref="AR13:AT13"/>
    <mergeCell ref="AU13:AW13"/>
    <mergeCell ref="AX13:BC13"/>
    <mergeCell ref="BD13:BJ13"/>
    <mergeCell ref="BK13:BP13"/>
    <mergeCell ref="O11:T11"/>
    <mergeCell ref="U11:AA11"/>
    <mergeCell ref="AB11:AG11"/>
    <mergeCell ref="B25:H25"/>
    <mergeCell ref="I25:K25"/>
    <mergeCell ref="L25:N25"/>
    <mergeCell ref="B19:G19"/>
    <mergeCell ref="H19:K19"/>
    <mergeCell ref="C12:H12"/>
    <mergeCell ref="I12:K12"/>
    <mergeCell ref="L12:N12"/>
    <mergeCell ref="C13:H13"/>
    <mergeCell ref="I13:K13"/>
    <mergeCell ref="L13:N13"/>
    <mergeCell ref="O12:T12"/>
    <mergeCell ref="U12:AA12"/>
    <mergeCell ref="AB12:AG12"/>
    <mergeCell ref="O13:T13"/>
    <mergeCell ref="U13:AA13"/>
    <mergeCell ref="AB13:AG13"/>
    <mergeCell ref="Y18:AD18"/>
    <mergeCell ref="AE18:AH18"/>
    <mergeCell ref="L19:O19"/>
    <mergeCell ref="P19:S19"/>
    <mergeCell ref="B2:AI2"/>
    <mergeCell ref="U4:W4"/>
    <mergeCell ref="U5:W5"/>
    <mergeCell ref="X5:Z5"/>
    <mergeCell ref="AA5:AC5"/>
    <mergeCell ref="AD5:AH5"/>
    <mergeCell ref="X4:AH4"/>
    <mergeCell ref="B16:I16"/>
    <mergeCell ref="AD25:AH25"/>
    <mergeCell ref="O24:Q24"/>
    <mergeCell ref="R24:T24"/>
    <mergeCell ref="U24:W24"/>
    <mergeCell ref="X24:AC24"/>
    <mergeCell ref="AD24:AH24"/>
    <mergeCell ref="O25:Q25"/>
    <mergeCell ref="R25:T25"/>
    <mergeCell ref="U25:W25"/>
    <mergeCell ref="X25:AC25"/>
    <mergeCell ref="U6:W6"/>
    <mergeCell ref="B9:I9"/>
    <mergeCell ref="X6:AH6"/>
    <mergeCell ref="B11:H11"/>
    <mergeCell ref="I11:K11"/>
    <mergeCell ref="L11:N11"/>
  </mergeCells>
  <phoneticPr fontId="1"/>
  <dataValidations count="10">
    <dataValidation type="list" allowBlank="1" showInputMessage="1" showErrorMessage="1" prompt="初任者が_x000a_１人配置→グⅠ_x000a_２人配置→グⅡ_x000a_を選択" sqref="X5:Z5 BG5:BI5">
      <formula1>"グⅠ,グⅡ"</formula1>
    </dataValidation>
    <dataValidation type="list" allowBlank="1" showInputMessage="1" showErrorMessage="1" sqref="AH12:AH13 BQ12:BQ13">
      <formula1>"Ａ,Ｂ"</formula1>
    </dataValidation>
    <dataValidation allowBlank="1" showInputMessage="1" showErrorMessage="1" prompt="特支学級も含めた_x000a_全ての学級数を入力_x000a_" sqref="AD5:AH5 BM5:BQ5"/>
    <dataValidation allowBlank="1" showInputMessage="1" showErrorMessage="1" prompt="４と入力_x000a_※修了者は２_x000a_" sqref="I12:K12 AR12:AT12"/>
    <dataValidation allowBlank="1" showInputMessage="1" showErrorMessage="1" prompt="所有する免許状_x000a_（臨免を含む）_x000a_全てを入力" sqref="O12:T12 AX12:BC12 Y19:AD19 BH19:BM19"/>
    <dataValidation allowBlank="1" showInputMessage="1" showErrorMessage="1" prompt="〇年〇組担任／副担任_x000a_※単学級→_x000a_　〇年担任／副担任（単）_x000a_特別支援学級（○）_x000a_　→知/肢/病/視/聴/自情_x000a_言語通級指導教室_x000a_ＬＤ等通級指導教室　等_x000a_" sqref="U12:AA12 BD12:BJ12"/>
    <dataValidation allowBlank="1" showInputMessage="1" showErrorMessage="1" prompt="未経験_x000a_→０年" sqref="BD25:BF25 U25:W25 T19:X19 BC19:BG19"/>
    <dataValidation allowBlank="1" showInputMessage="1" showErrorMessage="1" prompt="令和６年　　　_x000a_3月31日現在" sqref="BA25:BC25 R25:T25 P19:S19 AY19:BB19"/>
    <dataValidation allowBlank="1" showInputMessage="1" showErrorMessage="1" prompt="様式２「時間割」の_x000a_指導時数を数える。_x000a_※通常は２" sqref="I25:K25 AR25:AT25"/>
    <dataValidation allowBlank="1" showInputMessage="1" showErrorMessage="1" prompt="担任等でない_x000a_→入力不要" sqref="X25:AC25 BG25:BL25"/>
  </dataValidations>
  <printOptions horizontalCentered="1"/>
  <pageMargins left="0.59055118110236227" right="0.59055118110236227" top="0.59055118110236227" bottom="0.59055118110236227" header="0" footer="0"/>
  <pageSetup paperSize="9" scale="93"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autoPageBreaks="0" fitToPage="1"/>
  </sheetPr>
  <dimension ref="A1:BR28"/>
  <sheetViews>
    <sheetView showGridLines="0" zoomScaleNormal="100" zoomScaleSheetLayoutView="100" workbookViewId="0">
      <selection activeCell="X4" sqref="X4:AH4"/>
    </sheetView>
  </sheetViews>
  <sheetFormatPr defaultRowHeight="27.6" customHeight="1" x14ac:dyDescent="0.2"/>
  <cols>
    <col min="1" max="1" width="1" style="111" customWidth="1"/>
    <col min="2" max="33" width="2.77734375" style="111" customWidth="1"/>
    <col min="34" max="34" width="7.44140625" style="111" customWidth="1"/>
    <col min="35" max="36" width="1" style="111" customWidth="1"/>
    <col min="37" max="68" width="2.77734375" style="111" customWidth="1"/>
    <col min="69" max="69" width="7.44140625" style="111" customWidth="1"/>
    <col min="70" max="70" width="1" style="111" customWidth="1"/>
    <col min="71" max="251" width="9" style="111"/>
    <col min="252" max="252" width="1.21875" style="111" customWidth="1"/>
    <col min="253" max="257" width="2.44140625" style="111" customWidth="1"/>
    <col min="258" max="260" width="3" style="111" customWidth="1"/>
    <col min="261" max="263" width="2.88671875" style="111" customWidth="1"/>
    <col min="264" max="269" width="2.109375" style="111" customWidth="1"/>
    <col min="270" max="270" width="2.44140625" style="111" customWidth="1"/>
    <col min="271" max="274" width="3.109375" style="111" customWidth="1"/>
    <col min="275" max="285" width="2.44140625" style="111" customWidth="1"/>
    <col min="286" max="286" width="4.77734375" style="111" customWidth="1"/>
    <col min="287" max="287" width="1.44140625" style="111" customWidth="1"/>
    <col min="288" max="507" width="9" style="111"/>
    <col min="508" max="508" width="1.21875" style="111" customWidth="1"/>
    <col min="509" max="513" width="2.44140625" style="111" customWidth="1"/>
    <col min="514" max="516" width="3" style="111" customWidth="1"/>
    <col min="517" max="519" width="2.88671875" style="111" customWidth="1"/>
    <col min="520" max="525" width="2.109375" style="111" customWidth="1"/>
    <col min="526" max="526" width="2.44140625" style="111" customWidth="1"/>
    <col min="527" max="530" width="3.109375" style="111" customWidth="1"/>
    <col min="531" max="541" width="2.44140625" style="111" customWidth="1"/>
    <col min="542" max="542" width="4.77734375" style="111" customWidth="1"/>
    <col min="543" max="543" width="1.44140625" style="111" customWidth="1"/>
    <col min="544" max="763" width="9" style="111"/>
    <col min="764" max="764" width="1.21875" style="111" customWidth="1"/>
    <col min="765" max="769" width="2.44140625" style="111" customWidth="1"/>
    <col min="770" max="772" width="3" style="111" customWidth="1"/>
    <col min="773" max="775" width="2.88671875" style="111" customWidth="1"/>
    <col min="776" max="781" width="2.109375" style="111" customWidth="1"/>
    <col min="782" max="782" width="2.44140625" style="111" customWidth="1"/>
    <col min="783" max="786" width="3.109375" style="111" customWidth="1"/>
    <col min="787" max="797" width="2.44140625" style="111" customWidth="1"/>
    <col min="798" max="798" width="4.77734375" style="111" customWidth="1"/>
    <col min="799" max="799" width="1.44140625" style="111" customWidth="1"/>
    <col min="800" max="1019" width="9" style="111"/>
    <col min="1020" max="1020" width="1.21875" style="111" customWidth="1"/>
    <col min="1021" max="1025" width="2.44140625" style="111" customWidth="1"/>
    <col min="1026" max="1028" width="3" style="111" customWidth="1"/>
    <col min="1029" max="1031" width="2.88671875" style="111" customWidth="1"/>
    <col min="1032" max="1037" width="2.109375" style="111" customWidth="1"/>
    <col min="1038" max="1038" width="2.44140625" style="111" customWidth="1"/>
    <col min="1039" max="1042" width="3.109375" style="111" customWidth="1"/>
    <col min="1043" max="1053" width="2.44140625" style="111" customWidth="1"/>
    <col min="1054" max="1054" width="4.77734375" style="111" customWidth="1"/>
    <col min="1055" max="1055" width="1.44140625" style="111" customWidth="1"/>
    <col min="1056" max="1275" width="9" style="111"/>
    <col min="1276" max="1276" width="1.21875" style="111" customWidth="1"/>
    <col min="1277" max="1281" width="2.44140625" style="111" customWidth="1"/>
    <col min="1282" max="1284" width="3" style="111" customWidth="1"/>
    <col min="1285" max="1287" width="2.88671875" style="111" customWidth="1"/>
    <col min="1288" max="1293" width="2.109375" style="111" customWidth="1"/>
    <col min="1294" max="1294" width="2.44140625" style="111" customWidth="1"/>
    <col min="1295" max="1298" width="3.109375" style="111" customWidth="1"/>
    <col min="1299" max="1309" width="2.44140625" style="111" customWidth="1"/>
    <col min="1310" max="1310" width="4.77734375" style="111" customWidth="1"/>
    <col min="1311" max="1311" width="1.44140625" style="111" customWidth="1"/>
    <col min="1312" max="1531" width="9" style="111"/>
    <col min="1532" max="1532" width="1.21875" style="111" customWidth="1"/>
    <col min="1533" max="1537" width="2.44140625" style="111" customWidth="1"/>
    <col min="1538" max="1540" width="3" style="111" customWidth="1"/>
    <col min="1541" max="1543" width="2.88671875" style="111" customWidth="1"/>
    <col min="1544" max="1549" width="2.109375" style="111" customWidth="1"/>
    <col min="1550" max="1550" width="2.44140625" style="111" customWidth="1"/>
    <col min="1551" max="1554" width="3.109375" style="111" customWidth="1"/>
    <col min="1555" max="1565" width="2.44140625" style="111" customWidth="1"/>
    <col min="1566" max="1566" width="4.77734375" style="111" customWidth="1"/>
    <col min="1567" max="1567" width="1.44140625" style="111" customWidth="1"/>
    <col min="1568" max="1787" width="9" style="111"/>
    <col min="1788" max="1788" width="1.21875" style="111" customWidth="1"/>
    <col min="1789" max="1793" width="2.44140625" style="111" customWidth="1"/>
    <col min="1794" max="1796" width="3" style="111" customWidth="1"/>
    <col min="1797" max="1799" width="2.88671875" style="111" customWidth="1"/>
    <col min="1800" max="1805" width="2.109375" style="111" customWidth="1"/>
    <col min="1806" max="1806" width="2.44140625" style="111" customWidth="1"/>
    <col min="1807" max="1810" width="3.109375" style="111" customWidth="1"/>
    <col min="1811" max="1821" width="2.44140625" style="111" customWidth="1"/>
    <col min="1822" max="1822" width="4.77734375" style="111" customWidth="1"/>
    <col min="1823" max="1823" width="1.44140625" style="111" customWidth="1"/>
    <col min="1824" max="2043" width="9" style="111"/>
    <col min="2044" max="2044" width="1.21875" style="111" customWidth="1"/>
    <col min="2045" max="2049" width="2.44140625" style="111" customWidth="1"/>
    <col min="2050" max="2052" width="3" style="111" customWidth="1"/>
    <col min="2053" max="2055" width="2.88671875" style="111" customWidth="1"/>
    <col min="2056" max="2061" width="2.109375" style="111" customWidth="1"/>
    <col min="2062" max="2062" width="2.44140625" style="111" customWidth="1"/>
    <col min="2063" max="2066" width="3.109375" style="111" customWidth="1"/>
    <col min="2067" max="2077" width="2.44140625" style="111" customWidth="1"/>
    <col min="2078" max="2078" width="4.77734375" style="111" customWidth="1"/>
    <col min="2079" max="2079" width="1.44140625" style="111" customWidth="1"/>
    <col min="2080" max="2299" width="9" style="111"/>
    <col min="2300" max="2300" width="1.21875" style="111" customWidth="1"/>
    <col min="2301" max="2305" width="2.44140625" style="111" customWidth="1"/>
    <col min="2306" max="2308" width="3" style="111" customWidth="1"/>
    <col min="2309" max="2311" width="2.88671875" style="111" customWidth="1"/>
    <col min="2312" max="2317" width="2.109375" style="111" customWidth="1"/>
    <col min="2318" max="2318" width="2.44140625" style="111" customWidth="1"/>
    <col min="2319" max="2322" width="3.109375" style="111" customWidth="1"/>
    <col min="2323" max="2333" width="2.44140625" style="111" customWidth="1"/>
    <col min="2334" max="2334" width="4.77734375" style="111" customWidth="1"/>
    <col min="2335" max="2335" width="1.44140625" style="111" customWidth="1"/>
    <col min="2336" max="2555" width="9" style="111"/>
    <col min="2556" max="2556" width="1.21875" style="111" customWidth="1"/>
    <col min="2557" max="2561" width="2.44140625" style="111" customWidth="1"/>
    <col min="2562" max="2564" width="3" style="111" customWidth="1"/>
    <col min="2565" max="2567" width="2.88671875" style="111" customWidth="1"/>
    <col min="2568" max="2573" width="2.109375" style="111" customWidth="1"/>
    <col min="2574" max="2574" width="2.44140625" style="111" customWidth="1"/>
    <col min="2575" max="2578" width="3.109375" style="111" customWidth="1"/>
    <col min="2579" max="2589" width="2.44140625" style="111" customWidth="1"/>
    <col min="2590" max="2590" width="4.77734375" style="111" customWidth="1"/>
    <col min="2591" max="2591" width="1.44140625" style="111" customWidth="1"/>
    <col min="2592" max="2811" width="9" style="111"/>
    <col min="2812" max="2812" width="1.21875" style="111" customWidth="1"/>
    <col min="2813" max="2817" width="2.44140625" style="111" customWidth="1"/>
    <col min="2818" max="2820" width="3" style="111" customWidth="1"/>
    <col min="2821" max="2823" width="2.88671875" style="111" customWidth="1"/>
    <col min="2824" max="2829" width="2.109375" style="111" customWidth="1"/>
    <col min="2830" max="2830" width="2.44140625" style="111" customWidth="1"/>
    <col min="2831" max="2834" width="3.109375" style="111" customWidth="1"/>
    <col min="2835" max="2845" width="2.44140625" style="111" customWidth="1"/>
    <col min="2846" max="2846" width="4.77734375" style="111" customWidth="1"/>
    <col min="2847" max="2847" width="1.44140625" style="111" customWidth="1"/>
    <col min="2848" max="3067" width="9" style="111"/>
    <col min="3068" max="3068" width="1.21875" style="111" customWidth="1"/>
    <col min="3069" max="3073" width="2.44140625" style="111" customWidth="1"/>
    <col min="3074" max="3076" width="3" style="111" customWidth="1"/>
    <col min="3077" max="3079" width="2.88671875" style="111" customWidth="1"/>
    <col min="3080" max="3085" width="2.109375" style="111" customWidth="1"/>
    <col min="3086" max="3086" width="2.44140625" style="111" customWidth="1"/>
    <col min="3087" max="3090" width="3.109375" style="111" customWidth="1"/>
    <col min="3091" max="3101" width="2.44140625" style="111" customWidth="1"/>
    <col min="3102" max="3102" width="4.77734375" style="111" customWidth="1"/>
    <col min="3103" max="3103" width="1.44140625" style="111" customWidth="1"/>
    <col min="3104" max="3323" width="9" style="111"/>
    <col min="3324" max="3324" width="1.21875" style="111" customWidth="1"/>
    <col min="3325" max="3329" width="2.44140625" style="111" customWidth="1"/>
    <col min="3330" max="3332" width="3" style="111" customWidth="1"/>
    <col min="3333" max="3335" width="2.88671875" style="111" customWidth="1"/>
    <col min="3336" max="3341" width="2.109375" style="111" customWidth="1"/>
    <col min="3342" max="3342" width="2.44140625" style="111" customWidth="1"/>
    <col min="3343" max="3346" width="3.109375" style="111" customWidth="1"/>
    <col min="3347" max="3357" width="2.44140625" style="111" customWidth="1"/>
    <col min="3358" max="3358" width="4.77734375" style="111" customWidth="1"/>
    <col min="3359" max="3359" width="1.44140625" style="111" customWidth="1"/>
    <col min="3360" max="3579" width="9" style="111"/>
    <col min="3580" max="3580" width="1.21875" style="111" customWidth="1"/>
    <col min="3581" max="3585" width="2.44140625" style="111" customWidth="1"/>
    <col min="3586" max="3588" width="3" style="111" customWidth="1"/>
    <col min="3589" max="3591" width="2.88671875" style="111" customWidth="1"/>
    <col min="3592" max="3597" width="2.109375" style="111" customWidth="1"/>
    <col min="3598" max="3598" width="2.44140625" style="111" customWidth="1"/>
    <col min="3599" max="3602" width="3.109375" style="111" customWidth="1"/>
    <col min="3603" max="3613" width="2.44140625" style="111" customWidth="1"/>
    <col min="3614" max="3614" width="4.77734375" style="111" customWidth="1"/>
    <col min="3615" max="3615" width="1.44140625" style="111" customWidth="1"/>
    <col min="3616" max="3835" width="9" style="111"/>
    <col min="3836" max="3836" width="1.21875" style="111" customWidth="1"/>
    <col min="3837" max="3841" width="2.44140625" style="111" customWidth="1"/>
    <col min="3842" max="3844" width="3" style="111" customWidth="1"/>
    <col min="3845" max="3847" width="2.88671875" style="111" customWidth="1"/>
    <col min="3848" max="3853" width="2.109375" style="111" customWidth="1"/>
    <col min="3854" max="3854" width="2.44140625" style="111" customWidth="1"/>
    <col min="3855" max="3858" width="3.109375" style="111" customWidth="1"/>
    <col min="3859" max="3869" width="2.44140625" style="111" customWidth="1"/>
    <col min="3870" max="3870" width="4.77734375" style="111" customWidth="1"/>
    <col min="3871" max="3871" width="1.44140625" style="111" customWidth="1"/>
    <col min="3872" max="4091" width="9" style="111"/>
    <col min="4092" max="4092" width="1.21875" style="111" customWidth="1"/>
    <col min="4093" max="4097" width="2.44140625" style="111" customWidth="1"/>
    <col min="4098" max="4100" width="3" style="111" customWidth="1"/>
    <col min="4101" max="4103" width="2.88671875" style="111" customWidth="1"/>
    <col min="4104" max="4109" width="2.109375" style="111" customWidth="1"/>
    <col min="4110" max="4110" width="2.44140625" style="111" customWidth="1"/>
    <col min="4111" max="4114" width="3.109375" style="111" customWidth="1"/>
    <col min="4115" max="4125" width="2.44140625" style="111" customWidth="1"/>
    <col min="4126" max="4126" width="4.77734375" style="111" customWidth="1"/>
    <col min="4127" max="4127" width="1.44140625" style="111" customWidth="1"/>
    <col min="4128" max="4347" width="9" style="111"/>
    <col min="4348" max="4348" width="1.21875" style="111" customWidth="1"/>
    <col min="4349" max="4353" width="2.44140625" style="111" customWidth="1"/>
    <col min="4354" max="4356" width="3" style="111" customWidth="1"/>
    <col min="4357" max="4359" width="2.88671875" style="111" customWidth="1"/>
    <col min="4360" max="4365" width="2.109375" style="111" customWidth="1"/>
    <col min="4366" max="4366" width="2.44140625" style="111" customWidth="1"/>
    <col min="4367" max="4370" width="3.109375" style="111" customWidth="1"/>
    <col min="4371" max="4381" width="2.44140625" style="111" customWidth="1"/>
    <col min="4382" max="4382" width="4.77734375" style="111" customWidth="1"/>
    <col min="4383" max="4383" width="1.44140625" style="111" customWidth="1"/>
    <col min="4384" max="4603" width="9" style="111"/>
    <col min="4604" max="4604" width="1.21875" style="111" customWidth="1"/>
    <col min="4605" max="4609" width="2.44140625" style="111" customWidth="1"/>
    <col min="4610" max="4612" width="3" style="111" customWidth="1"/>
    <col min="4613" max="4615" width="2.88671875" style="111" customWidth="1"/>
    <col min="4616" max="4621" width="2.109375" style="111" customWidth="1"/>
    <col min="4622" max="4622" width="2.44140625" style="111" customWidth="1"/>
    <col min="4623" max="4626" width="3.109375" style="111" customWidth="1"/>
    <col min="4627" max="4637" width="2.44140625" style="111" customWidth="1"/>
    <col min="4638" max="4638" width="4.77734375" style="111" customWidth="1"/>
    <col min="4639" max="4639" width="1.44140625" style="111" customWidth="1"/>
    <col min="4640" max="4859" width="9" style="111"/>
    <col min="4860" max="4860" width="1.21875" style="111" customWidth="1"/>
    <col min="4861" max="4865" width="2.44140625" style="111" customWidth="1"/>
    <col min="4866" max="4868" width="3" style="111" customWidth="1"/>
    <col min="4869" max="4871" width="2.88671875" style="111" customWidth="1"/>
    <col min="4872" max="4877" width="2.109375" style="111" customWidth="1"/>
    <col min="4878" max="4878" width="2.44140625" style="111" customWidth="1"/>
    <col min="4879" max="4882" width="3.109375" style="111" customWidth="1"/>
    <col min="4883" max="4893" width="2.44140625" style="111" customWidth="1"/>
    <col min="4894" max="4894" width="4.77734375" style="111" customWidth="1"/>
    <col min="4895" max="4895" width="1.44140625" style="111" customWidth="1"/>
    <col min="4896" max="5115" width="9" style="111"/>
    <col min="5116" max="5116" width="1.21875" style="111" customWidth="1"/>
    <col min="5117" max="5121" width="2.44140625" style="111" customWidth="1"/>
    <col min="5122" max="5124" width="3" style="111" customWidth="1"/>
    <col min="5125" max="5127" width="2.88671875" style="111" customWidth="1"/>
    <col min="5128" max="5133" width="2.109375" style="111" customWidth="1"/>
    <col min="5134" max="5134" width="2.44140625" style="111" customWidth="1"/>
    <col min="5135" max="5138" width="3.109375" style="111" customWidth="1"/>
    <col min="5139" max="5149" width="2.44140625" style="111" customWidth="1"/>
    <col min="5150" max="5150" width="4.77734375" style="111" customWidth="1"/>
    <col min="5151" max="5151" width="1.44140625" style="111" customWidth="1"/>
    <col min="5152" max="5371" width="9" style="111"/>
    <col min="5372" max="5372" width="1.21875" style="111" customWidth="1"/>
    <col min="5373" max="5377" width="2.44140625" style="111" customWidth="1"/>
    <col min="5378" max="5380" width="3" style="111" customWidth="1"/>
    <col min="5381" max="5383" width="2.88671875" style="111" customWidth="1"/>
    <col min="5384" max="5389" width="2.109375" style="111" customWidth="1"/>
    <col min="5390" max="5390" width="2.44140625" style="111" customWidth="1"/>
    <col min="5391" max="5394" width="3.109375" style="111" customWidth="1"/>
    <col min="5395" max="5405" width="2.44140625" style="111" customWidth="1"/>
    <col min="5406" max="5406" width="4.77734375" style="111" customWidth="1"/>
    <col min="5407" max="5407" width="1.44140625" style="111" customWidth="1"/>
    <col min="5408" max="5627" width="9" style="111"/>
    <col min="5628" max="5628" width="1.21875" style="111" customWidth="1"/>
    <col min="5629" max="5633" width="2.44140625" style="111" customWidth="1"/>
    <col min="5634" max="5636" width="3" style="111" customWidth="1"/>
    <col min="5637" max="5639" width="2.88671875" style="111" customWidth="1"/>
    <col min="5640" max="5645" width="2.109375" style="111" customWidth="1"/>
    <col min="5646" max="5646" width="2.44140625" style="111" customWidth="1"/>
    <col min="5647" max="5650" width="3.109375" style="111" customWidth="1"/>
    <col min="5651" max="5661" width="2.44140625" style="111" customWidth="1"/>
    <col min="5662" max="5662" width="4.77734375" style="111" customWidth="1"/>
    <col min="5663" max="5663" width="1.44140625" style="111" customWidth="1"/>
    <col min="5664" max="5883" width="9" style="111"/>
    <col min="5884" max="5884" width="1.21875" style="111" customWidth="1"/>
    <col min="5885" max="5889" width="2.44140625" style="111" customWidth="1"/>
    <col min="5890" max="5892" width="3" style="111" customWidth="1"/>
    <col min="5893" max="5895" width="2.88671875" style="111" customWidth="1"/>
    <col min="5896" max="5901" width="2.109375" style="111" customWidth="1"/>
    <col min="5902" max="5902" width="2.44140625" style="111" customWidth="1"/>
    <col min="5903" max="5906" width="3.109375" style="111" customWidth="1"/>
    <col min="5907" max="5917" width="2.44140625" style="111" customWidth="1"/>
    <col min="5918" max="5918" width="4.77734375" style="111" customWidth="1"/>
    <col min="5919" max="5919" width="1.44140625" style="111" customWidth="1"/>
    <col min="5920" max="6139" width="9" style="111"/>
    <col min="6140" max="6140" width="1.21875" style="111" customWidth="1"/>
    <col min="6141" max="6145" width="2.44140625" style="111" customWidth="1"/>
    <col min="6146" max="6148" width="3" style="111" customWidth="1"/>
    <col min="6149" max="6151" width="2.88671875" style="111" customWidth="1"/>
    <col min="6152" max="6157" width="2.109375" style="111" customWidth="1"/>
    <col min="6158" max="6158" width="2.44140625" style="111" customWidth="1"/>
    <col min="6159" max="6162" width="3.109375" style="111" customWidth="1"/>
    <col min="6163" max="6173" width="2.44140625" style="111" customWidth="1"/>
    <col min="6174" max="6174" width="4.77734375" style="111" customWidth="1"/>
    <col min="6175" max="6175" width="1.44140625" style="111" customWidth="1"/>
    <col min="6176" max="6395" width="9" style="111"/>
    <col min="6396" max="6396" width="1.21875" style="111" customWidth="1"/>
    <col min="6397" max="6401" width="2.44140625" style="111" customWidth="1"/>
    <col min="6402" max="6404" width="3" style="111" customWidth="1"/>
    <col min="6405" max="6407" width="2.88671875" style="111" customWidth="1"/>
    <col min="6408" max="6413" width="2.109375" style="111" customWidth="1"/>
    <col min="6414" max="6414" width="2.44140625" style="111" customWidth="1"/>
    <col min="6415" max="6418" width="3.109375" style="111" customWidth="1"/>
    <col min="6419" max="6429" width="2.44140625" style="111" customWidth="1"/>
    <col min="6430" max="6430" width="4.77734375" style="111" customWidth="1"/>
    <col min="6431" max="6431" width="1.44140625" style="111" customWidth="1"/>
    <col min="6432" max="6651" width="9" style="111"/>
    <col min="6652" max="6652" width="1.21875" style="111" customWidth="1"/>
    <col min="6653" max="6657" width="2.44140625" style="111" customWidth="1"/>
    <col min="6658" max="6660" width="3" style="111" customWidth="1"/>
    <col min="6661" max="6663" width="2.88671875" style="111" customWidth="1"/>
    <col min="6664" max="6669" width="2.109375" style="111" customWidth="1"/>
    <col min="6670" max="6670" width="2.44140625" style="111" customWidth="1"/>
    <col min="6671" max="6674" width="3.109375" style="111" customWidth="1"/>
    <col min="6675" max="6685" width="2.44140625" style="111" customWidth="1"/>
    <col min="6686" max="6686" width="4.77734375" style="111" customWidth="1"/>
    <col min="6687" max="6687" width="1.44140625" style="111" customWidth="1"/>
    <col min="6688" max="6907" width="9" style="111"/>
    <col min="6908" max="6908" width="1.21875" style="111" customWidth="1"/>
    <col min="6909" max="6913" width="2.44140625" style="111" customWidth="1"/>
    <col min="6914" max="6916" width="3" style="111" customWidth="1"/>
    <col min="6917" max="6919" width="2.88671875" style="111" customWidth="1"/>
    <col min="6920" max="6925" width="2.109375" style="111" customWidth="1"/>
    <col min="6926" max="6926" width="2.44140625" style="111" customWidth="1"/>
    <col min="6927" max="6930" width="3.109375" style="111" customWidth="1"/>
    <col min="6931" max="6941" width="2.44140625" style="111" customWidth="1"/>
    <col min="6942" max="6942" width="4.77734375" style="111" customWidth="1"/>
    <col min="6943" max="6943" width="1.44140625" style="111" customWidth="1"/>
    <col min="6944" max="7163" width="9" style="111"/>
    <col min="7164" max="7164" width="1.21875" style="111" customWidth="1"/>
    <col min="7165" max="7169" width="2.44140625" style="111" customWidth="1"/>
    <col min="7170" max="7172" width="3" style="111" customWidth="1"/>
    <col min="7173" max="7175" width="2.88671875" style="111" customWidth="1"/>
    <col min="7176" max="7181" width="2.109375" style="111" customWidth="1"/>
    <col min="7182" max="7182" width="2.44140625" style="111" customWidth="1"/>
    <col min="7183" max="7186" width="3.109375" style="111" customWidth="1"/>
    <col min="7187" max="7197" width="2.44140625" style="111" customWidth="1"/>
    <col min="7198" max="7198" width="4.77734375" style="111" customWidth="1"/>
    <col min="7199" max="7199" width="1.44140625" style="111" customWidth="1"/>
    <col min="7200" max="7419" width="9" style="111"/>
    <col min="7420" max="7420" width="1.21875" style="111" customWidth="1"/>
    <col min="7421" max="7425" width="2.44140625" style="111" customWidth="1"/>
    <col min="7426" max="7428" width="3" style="111" customWidth="1"/>
    <col min="7429" max="7431" width="2.88671875" style="111" customWidth="1"/>
    <col min="7432" max="7437" width="2.109375" style="111" customWidth="1"/>
    <col min="7438" max="7438" width="2.44140625" style="111" customWidth="1"/>
    <col min="7439" max="7442" width="3.109375" style="111" customWidth="1"/>
    <col min="7443" max="7453" width="2.44140625" style="111" customWidth="1"/>
    <col min="7454" max="7454" width="4.77734375" style="111" customWidth="1"/>
    <col min="7455" max="7455" width="1.44140625" style="111" customWidth="1"/>
    <col min="7456" max="7675" width="9" style="111"/>
    <col min="7676" max="7676" width="1.21875" style="111" customWidth="1"/>
    <col min="7677" max="7681" width="2.44140625" style="111" customWidth="1"/>
    <col min="7682" max="7684" width="3" style="111" customWidth="1"/>
    <col min="7685" max="7687" width="2.88671875" style="111" customWidth="1"/>
    <col min="7688" max="7693" width="2.109375" style="111" customWidth="1"/>
    <col min="7694" max="7694" width="2.44140625" style="111" customWidth="1"/>
    <col min="7695" max="7698" width="3.109375" style="111" customWidth="1"/>
    <col min="7699" max="7709" width="2.44140625" style="111" customWidth="1"/>
    <col min="7710" max="7710" width="4.77734375" style="111" customWidth="1"/>
    <col min="7711" max="7711" width="1.44140625" style="111" customWidth="1"/>
    <col min="7712" max="7931" width="9" style="111"/>
    <col min="7932" max="7932" width="1.21875" style="111" customWidth="1"/>
    <col min="7933" max="7937" width="2.44140625" style="111" customWidth="1"/>
    <col min="7938" max="7940" width="3" style="111" customWidth="1"/>
    <col min="7941" max="7943" width="2.88671875" style="111" customWidth="1"/>
    <col min="7944" max="7949" width="2.109375" style="111" customWidth="1"/>
    <col min="7950" max="7950" width="2.44140625" style="111" customWidth="1"/>
    <col min="7951" max="7954" width="3.109375" style="111" customWidth="1"/>
    <col min="7955" max="7965" width="2.44140625" style="111" customWidth="1"/>
    <col min="7966" max="7966" width="4.77734375" style="111" customWidth="1"/>
    <col min="7967" max="7967" width="1.44140625" style="111" customWidth="1"/>
    <col min="7968" max="8187" width="9" style="111"/>
    <col min="8188" max="8188" width="1.21875" style="111" customWidth="1"/>
    <col min="8189" max="8193" width="2.44140625" style="111" customWidth="1"/>
    <col min="8194" max="8196" width="3" style="111" customWidth="1"/>
    <col min="8197" max="8199" width="2.88671875" style="111" customWidth="1"/>
    <col min="8200" max="8205" width="2.109375" style="111" customWidth="1"/>
    <col min="8206" max="8206" width="2.44140625" style="111" customWidth="1"/>
    <col min="8207" max="8210" width="3.109375" style="111" customWidth="1"/>
    <col min="8211" max="8221" width="2.44140625" style="111" customWidth="1"/>
    <col min="8222" max="8222" width="4.77734375" style="111" customWidth="1"/>
    <col min="8223" max="8223" width="1.44140625" style="111" customWidth="1"/>
    <col min="8224" max="8443" width="9" style="111"/>
    <col min="8444" max="8444" width="1.21875" style="111" customWidth="1"/>
    <col min="8445" max="8449" width="2.44140625" style="111" customWidth="1"/>
    <col min="8450" max="8452" width="3" style="111" customWidth="1"/>
    <col min="8453" max="8455" width="2.88671875" style="111" customWidth="1"/>
    <col min="8456" max="8461" width="2.109375" style="111" customWidth="1"/>
    <col min="8462" max="8462" width="2.44140625" style="111" customWidth="1"/>
    <col min="8463" max="8466" width="3.109375" style="111" customWidth="1"/>
    <col min="8467" max="8477" width="2.44140625" style="111" customWidth="1"/>
    <col min="8478" max="8478" width="4.77734375" style="111" customWidth="1"/>
    <col min="8479" max="8479" width="1.44140625" style="111" customWidth="1"/>
    <col min="8480" max="8699" width="9" style="111"/>
    <col min="8700" max="8700" width="1.21875" style="111" customWidth="1"/>
    <col min="8701" max="8705" width="2.44140625" style="111" customWidth="1"/>
    <col min="8706" max="8708" width="3" style="111" customWidth="1"/>
    <col min="8709" max="8711" width="2.88671875" style="111" customWidth="1"/>
    <col min="8712" max="8717" width="2.109375" style="111" customWidth="1"/>
    <col min="8718" max="8718" width="2.44140625" style="111" customWidth="1"/>
    <col min="8719" max="8722" width="3.109375" style="111" customWidth="1"/>
    <col min="8723" max="8733" width="2.44140625" style="111" customWidth="1"/>
    <col min="8734" max="8734" width="4.77734375" style="111" customWidth="1"/>
    <col min="8735" max="8735" width="1.44140625" style="111" customWidth="1"/>
    <col min="8736" max="8955" width="9" style="111"/>
    <col min="8956" max="8956" width="1.21875" style="111" customWidth="1"/>
    <col min="8957" max="8961" width="2.44140625" style="111" customWidth="1"/>
    <col min="8962" max="8964" width="3" style="111" customWidth="1"/>
    <col min="8965" max="8967" width="2.88671875" style="111" customWidth="1"/>
    <col min="8968" max="8973" width="2.109375" style="111" customWidth="1"/>
    <col min="8974" max="8974" width="2.44140625" style="111" customWidth="1"/>
    <col min="8975" max="8978" width="3.109375" style="111" customWidth="1"/>
    <col min="8979" max="8989" width="2.44140625" style="111" customWidth="1"/>
    <col min="8990" max="8990" width="4.77734375" style="111" customWidth="1"/>
    <col min="8991" max="8991" width="1.44140625" style="111" customWidth="1"/>
    <col min="8992" max="9211" width="9" style="111"/>
    <col min="9212" max="9212" width="1.21875" style="111" customWidth="1"/>
    <col min="9213" max="9217" width="2.44140625" style="111" customWidth="1"/>
    <col min="9218" max="9220" width="3" style="111" customWidth="1"/>
    <col min="9221" max="9223" width="2.88671875" style="111" customWidth="1"/>
    <col min="9224" max="9229" width="2.109375" style="111" customWidth="1"/>
    <col min="9230" max="9230" width="2.44140625" style="111" customWidth="1"/>
    <col min="9231" max="9234" width="3.109375" style="111" customWidth="1"/>
    <col min="9235" max="9245" width="2.44140625" style="111" customWidth="1"/>
    <col min="9246" max="9246" width="4.77734375" style="111" customWidth="1"/>
    <col min="9247" max="9247" width="1.44140625" style="111" customWidth="1"/>
    <col min="9248" max="9467" width="9" style="111"/>
    <col min="9468" max="9468" width="1.21875" style="111" customWidth="1"/>
    <col min="9469" max="9473" width="2.44140625" style="111" customWidth="1"/>
    <col min="9474" max="9476" width="3" style="111" customWidth="1"/>
    <col min="9477" max="9479" width="2.88671875" style="111" customWidth="1"/>
    <col min="9480" max="9485" width="2.109375" style="111" customWidth="1"/>
    <col min="9486" max="9486" width="2.44140625" style="111" customWidth="1"/>
    <col min="9487" max="9490" width="3.109375" style="111" customWidth="1"/>
    <col min="9491" max="9501" width="2.44140625" style="111" customWidth="1"/>
    <col min="9502" max="9502" width="4.77734375" style="111" customWidth="1"/>
    <col min="9503" max="9503" width="1.44140625" style="111" customWidth="1"/>
    <col min="9504" max="9723" width="9" style="111"/>
    <col min="9724" max="9724" width="1.21875" style="111" customWidth="1"/>
    <col min="9725" max="9729" width="2.44140625" style="111" customWidth="1"/>
    <col min="9730" max="9732" width="3" style="111" customWidth="1"/>
    <col min="9733" max="9735" width="2.88671875" style="111" customWidth="1"/>
    <col min="9736" max="9741" width="2.109375" style="111" customWidth="1"/>
    <col min="9742" max="9742" width="2.44140625" style="111" customWidth="1"/>
    <col min="9743" max="9746" width="3.109375" style="111" customWidth="1"/>
    <col min="9747" max="9757" width="2.44140625" style="111" customWidth="1"/>
    <col min="9758" max="9758" width="4.77734375" style="111" customWidth="1"/>
    <col min="9759" max="9759" width="1.44140625" style="111" customWidth="1"/>
    <col min="9760" max="9979" width="9" style="111"/>
    <col min="9980" max="9980" width="1.21875" style="111" customWidth="1"/>
    <col min="9981" max="9985" width="2.44140625" style="111" customWidth="1"/>
    <col min="9986" max="9988" width="3" style="111" customWidth="1"/>
    <col min="9989" max="9991" width="2.88671875" style="111" customWidth="1"/>
    <col min="9992" max="9997" width="2.109375" style="111" customWidth="1"/>
    <col min="9998" max="9998" width="2.44140625" style="111" customWidth="1"/>
    <col min="9999" max="10002" width="3.109375" style="111" customWidth="1"/>
    <col min="10003" max="10013" width="2.44140625" style="111" customWidth="1"/>
    <col min="10014" max="10014" width="4.77734375" style="111" customWidth="1"/>
    <col min="10015" max="10015" width="1.44140625" style="111" customWidth="1"/>
    <col min="10016" max="10235" width="9" style="111"/>
    <col min="10236" max="10236" width="1.21875" style="111" customWidth="1"/>
    <col min="10237" max="10241" width="2.44140625" style="111" customWidth="1"/>
    <col min="10242" max="10244" width="3" style="111" customWidth="1"/>
    <col min="10245" max="10247" width="2.88671875" style="111" customWidth="1"/>
    <col min="10248" max="10253" width="2.109375" style="111" customWidth="1"/>
    <col min="10254" max="10254" width="2.44140625" style="111" customWidth="1"/>
    <col min="10255" max="10258" width="3.109375" style="111" customWidth="1"/>
    <col min="10259" max="10269" width="2.44140625" style="111" customWidth="1"/>
    <col min="10270" max="10270" width="4.77734375" style="111" customWidth="1"/>
    <col min="10271" max="10271" width="1.44140625" style="111" customWidth="1"/>
    <col min="10272" max="10491" width="9" style="111"/>
    <col min="10492" max="10492" width="1.21875" style="111" customWidth="1"/>
    <col min="10493" max="10497" width="2.44140625" style="111" customWidth="1"/>
    <col min="10498" max="10500" width="3" style="111" customWidth="1"/>
    <col min="10501" max="10503" width="2.88671875" style="111" customWidth="1"/>
    <col min="10504" max="10509" width="2.109375" style="111" customWidth="1"/>
    <col min="10510" max="10510" width="2.44140625" style="111" customWidth="1"/>
    <col min="10511" max="10514" width="3.109375" style="111" customWidth="1"/>
    <col min="10515" max="10525" width="2.44140625" style="111" customWidth="1"/>
    <col min="10526" max="10526" width="4.77734375" style="111" customWidth="1"/>
    <col min="10527" max="10527" width="1.44140625" style="111" customWidth="1"/>
    <col min="10528" max="10747" width="9" style="111"/>
    <col min="10748" max="10748" width="1.21875" style="111" customWidth="1"/>
    <col min="10749" max="10753" width="2.44140625" style="111" customWidth="1"/>
    <col min="10754" max="10756" width="3" style="111" customWidth="1"/>
    <col min="10757" max="10759" width="2.88671875" style="111" customWidth="1"/>
    <col min="10760" max="10765" width="2.109375" style="111" customWidth="1"/>
    <col min="10766" max="10766" width="2.44140625" style="111" customWidth="1"/>
    <col min="10767" max="10770" width="3.109375" style="111" customWidth="1"/>
    <col min="10771" max="10781" width="2.44140625" style="111" customWidth="1"/>
    <col min="10782" max="10782" width="4.77734375" style="111" customWidth="1"/>
    <col min="10783" max="10783" width="1.44140625" style="111" customWidth="1"/>
    <col min="10784" max="11003" width="9" style="111"/>
    <col min="11004" max="11004" width="1.21875" style="111" customWidth="1"/>
    <col min="11005" max="11009" width="2.44140625" style="111" customWidth="1"/>
    <col min="11010" max="11012" width="3" style="111" customWidth="1"/>
    <col min="11013" max="11015" width="2.88671875" style="111" customWidth="1"/>
    <col min="11016" max="11021" width="2.109375" style="111" customWidth="1"/>
    <col min="11022" max="11022" width="2.44140625" style="111" customWidth="1"/>
    <col min="11023" max="11026" width="3.109375" style="111" customWidth="1"/>
    <col min="11027" max="11037" width="2.44140625" style="111" customWidth="1"/>
    <col min="11038" max="11038" width="4.77734375" style="111" customWidth="1"/>
    <col min="11039" max="11039" width="1.44140625" style="111" customWidth="1"/>
    <col min="11040" max="11259" width="9" style="111"/>
    <col min="11260" max="11260" width="1.21875" style="111" customWidth="1"/>
    <col min="11261" max="11265" width="2.44140625" style="111" customWidth="1"/>
    <col min="11266" max="11268" width="3" style="111" customWidth="1"/>
    <col min="11269" max="11271" width="2.88671875" style="111" customWidth="1"/>
    <col min="11272" max="11277" width="2.109375" style="111" customWidth="1"/>
    <col min="11278" max="11278" width="2.44140625" style="111" customWidth="1"/>
    <col min="11279" max="11282" width="3.109375" style="111" customWidth="1"/>
    <col min="11283" max="11293" width="2.44140625" style="111" customWidth="1"/>
    <col min="11294" max="11294" width="4.77734375" style="111" customWidth="1"/>
    <col min="11295" max="11295" width="1.44140625" style="111" customWidth="1"/>
    <col min="11296" max="11515" width="9" style="111"/>
    <col min="11516" max="11516" width="1.21875" style="111" customWidth="1"/>
    <col min="11517" max="11521" width="2.44140625" style="111" customWidth="1"/>
    <col min="11522" max="11524" width="3" style="111" customWidth="1"/>
    <col min="11525" max="11527" width="2.88671875" style="111" customWidth="1"/>
    <col min="11528" max="11533" width="2.109375" style="111" customWidth="1"/>
    <col min="11534" max="11534" width="2.44140625" style="111" customWidth="1"/>
    <col min="11535" max="11538" width="3.109375" style="111" customWidth="1"/>
    <col min="11539" max="11549" width="2.44140625" style="111" customWidth="1"/>
    <col min="11550" max="11550" width="4.77734375" style="111" customWidth="1"/>
    <col min="11551" max="11551" width="1.44140625" style="111" customWidth="1"/>
    <col min="11552" max="11771" width="9" style="111"/>
    <col min="11772" max="11772" width="1.21875" style="111" customWidth="1"/>
    <col min="11773" max="11777" width="2.44140625" style="111" customWidth="1"/>
    <col min="11778" max="11780" width="3" style="111" customWidth="1"/>
    <col min="11781" max="11783" width="2.88671875" style="111" customWidth="1"/>
    <col min="11784" max="11789" width="2.109375" style="111" customWidth="1"/>
    <col min="11790" max="11790" width="2.44140625" style="111" customWidth="1"/>
    <col min="11791" max="11794" width="3.109375" style="111" customWidth="1"/>
    <col min="11795" max="11805" width="2.44140625" style="111" customWidth="1"/>
    <col min="11806" max="11806" width="4.77734375" style="111" customWidth="1"/>
    <col min="11807" max="11807" width="1.44140625" style="111" customWidth="1"/>
    <col min="11808" max="12027" width="9" style="111"/>
    <col min="12028" max="12028" width="1.21875" style="111" customWidth="1"/>
    <col min="12029" max="12033" width="2.44140625" style="111" customWidth="1"/>
    <col min="12034" max="12036" width="3" style="111" customWidth="1"/>
    <col min="12037" max="12039" width="2.88671875" style="111" customWidth="1"/>
    <col min="12040" max="12045" width="2.109375" style="111" customWidth="1"/>
    <col min="12046" max="12046" width="2.44140625" style="111" customWidth="1"/>
    <col min="12047" max="12050" width="3.109375" style="111" customWidth="1"/>
    <col min="12051" max="12061" width="2.44140625" style="111" customWidth="1"/>
    <col min="12062" max="12062" width="4.77734375" style="111" customWidth="1"/>
    <col min="12063" max="12063" width="1.44140625" style="111" customWidth="1"/>
    <col min="12064" max="12283" width="9" style="111"/>
    <col min="12284" max="12284" width="1.21875" style="111" customWidth="1"/>
    <col min="12285" max="12289" width="2.44140625" style="111" customWidth="1"/>
    <col min="12290" max="12292" width="3" style="111" customWidth="1"/>
    <col min="12293" max="12295" width="2.88671875" style="111" customWidth="1"/>
    <col min="12296" max="12301" width="2.109375" style="111" customWidth="1"/>
    <col min="12302" max="12302" width="2.44140625" style="111" customWidth="1"/>
    <col min="12303" max="12306" width="3.109375" style="111" customWidth="1"/>
    <col min="12307" max="12317" width="2.44140625" style="111" customWidth="1"/>
    <col min="12318" max="12318" width="4.77734375" style="111" customWidth="1"/>
    <col min="12319" max="12319" width="1.44140625" style="111" customWidth="1"/>
    <col min="12320" max="12539" width="9" style="111"/>
    <col min="12540" max="12540" width="1.21875" style="111" customWidth="1"/>
    <col min="12541" max="12545" width="2.44140625" style="111" customWidth="1"/>
    <col min="12546" max="12548" width="3" style="111" customWidth="1"/>
    <col min="12549" max="12551" width="2.88671875" style="111" customWidth="1"/>
    <col min="12552" max="12557" width="2.109375" style="111" customWidth="1"/>
    <col min="12558" max="12558" width="2.44140625" style="111" customWidth="1"/>
    <col min="12559" max="12562" width="3.109375" style="111" customWidth="1"/>
    <col min="12563" max="12573" width="2.44140625" style="111" customWidth="1"/>
    <col min="12574" max="12574" width="4.77734375" style="111" customWidth="1"/>
    <col min="12575" max="12575" width="1.44140625" style="111" customWidth="1"/>
    <col min="12576" max="12795" width="9" style="111"/>
    <col min="12796" max="12796" width="1.21875" style="111" customWidth="1"/>
    <col min="12797" max="12801" width="2.44140625" style="111" customWidth="1"/>
    <col min="12802" max="12804" width="3" style="111" customWidth="1"/>
    <col min="12805" max="12807" width="2.88671875" style="111" customWidth="1"/>
    <col min="12808" max="12813" width="2.109375" style="111" customWidth="1"/>
    <col min="12814" max="12814" width="2.44140625" style="111" customWidth="1"/>
    <col min="12815" max="12818" width="3.109375" style="111" customWidth="1"/>
    <col min="12819" max="12829" width="2.44140625" style="111" customWidth="1"/>
    <col min="12830" max="12830" width="4.77734375" style="111" customWidth="1"/>
    <col min="12831" max="12831" width="1.44140625" style="111" customWidth="1"/>
    <col min="12832" max="13051" width="9" style="111"/>
    <col min="13052" max="13052" width="1.21875" style="111" customWidth="1"/>
    <col min="13053" max="13057" width="2.44140625" style="111" customWidth="1"/>
    <col min="13058" max="13060" width="3" style="111" customWidth="1"/>
    <col min="13061" max="13063" width="2.88671875" style="111" customWidth="1"/>
    <col min="13064" max="13069" width="2.109375" style="111" customWidth="1"/>
    <col min="13070" max="13070" width="2.44140625" style="111" customWidth="1"/>
    <col min="13071" max="13074" width="3.109375" style="111" customWidth="1"/>
    <col min="13075" max="13085" width="2.44140625" style="111" customWidth="1"/>
    <col min="13086" max="13086" width="4.77734375" style="111" customWidth="1"/>
    <col min="13087" max="13087" width="1.44140625" style="111" customWidth="1"/>
    <col min="13088" max="13307" width="9" style="111"/>
    <col min="13308" max="13308" width="1.21875" style="111" customWidth="1"/>
    <col min="13309" max="13313" width="2.44140625" style="111" customWidth="1"/>
    <col min="13314" max="13316" width="3" style="111" customWidth="1"/>
    <col min="13317" max="13319" width="2.88671875" style="111" customWidth="1"/>
    <col min="13320" max="13325" width="2.109375" style="111" customWidth="1"/>
    <col min="13326" max="13326" width="2.44140625" style="111" customWidth="1"/>
    <col min="13327" max="13330" width="3.109375" style="111" customWidth="1"/>
    <col min="13331" max="13341" width="2.44140625" style="111" customWidth="1"/>
    <col min="13342" max="13342" width="4.77734375" style="111" customWidth="1"/>
    <col min="13343" max="13343" width="1.44140625" style="111" customWidth="1"/>
    <col min="13344" max="13563" width="9" style="111"/>
    <col min="13564" max="13564" width="1.21875" style="111" customWidth="1"/>
    <col min="13565" max="13569" width="2.44140625" style="111" customWidth="1"/>
    <col min="13570" max="13572" width="3" style="111" customWidth="1"/>
    <col min="13573" max="13575" width="2.88671875" style="111" customWidth="1"/>
    <col min="13576" max="13581" width="2.109375" style="111" customWidth="1"/>
    <col min="13582" max="13582" width="2.44140625" style="111" customWidth="1"/>
    <col min="13583" max="13586" width="3.109375" style="111" customWidth="1"/>
    <col min="13587" max="13597" width="2.44140625" style="111" customWidth="1"/>
    <col min="13598" max="13598" width="4.77734375" style="111" customWidth="1"/>
    <col min="13599" max="13599" width="1.44140625" style="111" customWidth="1"/>
    <col min="13600" max="13819" width="9" style="111"/>
    <col min="13820" max="13820" width="1.21875" style="111" customWidth="1"/>
    <col min="13821" max="13825" width="2.44140625" style="111" customWidth="1"/>
    <col min="13826" max="13828" width="3" style="111" customWidth="1"/>
    <col min="13829" max="13831" width="2.88671875" style="111" customWidth="1"/>
    <col min="13832" max="13837" width="2.109375" style="111" customWidth="1"/>
    <col min="13838" max="13838" width="2.44140625" style="111" customWidth="1"/>
    <col min="13839" max="13842" width="3.109375" style="111" customWidth="1"/>
    <col min="13843" max="13853" width="2.44140625" style="111" customWidth="1"/>
    <col min="13854" max="13854" width="4.77734375" style="111" customWidth="1"/>
    <col min="13855" max="13855" width="1.44140625" style="111" customWidth="1"/>
    <col min="13856" max="14075" width="9" style="111"/>
    <col min="14076" max="14076" width="1.21875" style="111" customWidth="1"/>
    <col min="14077" max="14081" width="2.44140625" style="111" customWidth="1"/>
    <col min="14082" max="14084" width="3" style="111" customWidth="1"/>
    <col min="14085" max="14087" width="2.88671875" style="111" customWidth="1"/>
    <col min="14088" max="14093" width="2.109375" style="111" customWidth="1"/>
    <col min="14094" max="14094" width="2.44140625" style="111" customWidth="1"/>
    <col min="14095" max="14098" width="3.109375" style="111" customWidth="1"/>
    <col min="14099" max="14109" width="2.44140625" style="111" customWidth="1"/>
    <col min="14110" max="14110" width="4.77734375" style="111" customWidth="1"/>
    <col min="14111" max="14111" width="1.44140625" style="111" customWidth="1"/>
    <col min="14112" max="14331" width="9" style="111"/>
    <col min="14332" max="14332" width="1.21875" style="111" customWidth="1"/>
    <col min="14333" max="14337" width="2.44140625" style="111" customWidth="1"/>
    <col min="14338" max="14340" width="3" style="111" customWidth="1"/>
    <col min="14341" max="14343" width="2.88671875" style="111" customWidth="1"/>
    <col min="14344" max="14349" width="2.109375" style="111" customWidth="1"/>
    <col min="14350" max="14350" width="2.44140625" style="111" customWidth="1"/>
    <col min="14351" max="14354" width="3.109375" style="111" customWidth="1"/>
    <col min="14355" max="14365" width="2.44140625" style="111" customWidth="1"/>
    <col min="14366" max="14366" width="4.77734375" style="111" customWidth="1"/>
    <col min="14367" max="14367" width="1.44140625" style="111" customWidth="1"/>
    <col min="14368" max="14587" width="9" style="111"/>
    <col min="14588" max="14588" width="1.21875" style="111" customWidth="1"/>
    <col min="14589" max="14593" width="2.44140625" style="111" customWidth="1"/>
    <col min="14594" max="14596" width="3" style="111" customWidth="1"/>
    <col min="14597" max="14599" width="2.88671875" style="111" customWidth="1"/>
    <col min="14600" max="14605" width="2.109375" style="111" customWidth="1"/>
    <col min="14606" max="14606" width="2.44140625" style="111" customWidth="1"/>
    <col min="14607" max="14610" width="3.109375" style="111" customWidth="1"/>
    <col min="14611" max="14621" width="2.44140625" style="111" customWidth="1"/>
    <col min="14622" max="14622" width="4.77734375" style="111" customWidth="1"/>
    <col min="14623" max="14623" width="1.44140625" style="111" customWidth="1"/>
    <col min="14624" max="14843" width="9" style="111"/>
    <col min="14844" max="14844" width="1.21875" style="111" customWidth="1"/>
    <col min="14845" max="14849" width="2.44140625" style="111" customWidth="1"/>
    <col min="14850" max="14852" width="3" style="111" customWidth="1"/>
    <col min="14853" max="14855" width="2.88671875" style="111" customWidth="1"/>
    <col min="14856" max="14861" width="2.109375" style="111" customWidth="1"/>
    <col min="14862" max="14862" width="2.44140625" style="111" customWidth="1"/>
    <col min="14863" max="14866" width="3.109375" style="111" customWidth="1"/>
    <col min="14867" max="14877" width="2.44140625" style="111" customWidth="1"/>
    <col min="14878" max="14878" width="4.77734375" style="111" customWidth="1"/>
    <col min="14879" max="14879" width="1.44140625" style="111" customWidth="1"/>
    <col min="14880" max="15099" width="9" style="111"/>
    <col min="15100" max="15100" width="1.21875" style="111" customWidth="1"/>
    <col min="15101" max="15105" width="2.44140625" style="111" customWidth="1"/>
    <col min="15106" max="15108" width="3" style="111" customWidth="1"/>
    <col min="15109" max="15111" width="2.88671875" style="111" customWidth="1"/>
    <col min="15112" max="15117" width="2.109375" style="111" customWidth="1"/>
    <col min="15118" max="15118" width="2.44140625" style="111" customWidth="1"/>
    <col min="15119" max="15122" width="3.109375" style="111" customWidth="1"/>
    <col min="15123" max="15133" width="2.44140625" style="111" customWidth="1"/>
    <col min="15134" max="15134" width="4.77734375" style="111" customWidth="1"/>
    <col min="15135" max="15135" width="1.44140625" style="111" customWidth="1"/>
    <col min="15136" max="15355" width="9" style="111"/>
    <col min="15356" max="15356" width="1.21875" style="111" customWidth="1"/>
    <col min="15357" max="15361" width="2.44140625" style="111" customWidth="1"/>
    <col min="15362" max="15364" width="3" style="111" customWidth="1"/>
    <col min="15365" max="15367" width="2.88671875" style="111" customWidth="1"/>
    <col min="15368" max="15373" width="2.109375" style="111" customWidth="1"/>
    <col min="15374" max="15374" width="2.44140625" style="111" customWidth="1"/>
    <col min="15375" max="15378" width="3.109375" style="111" customWidth="1"/>
    <col min="15379" max="15389" width="2.44140625" style="111" customWidth="1"/>
    <col min="15390" max="15390" width="4.77734375" style="111" customWidth="1"/>
    <col min="15391" max="15391" width="1.44140625" style="111" customWidth="1"/>
    <col min="15392" max="15611" width="9" style="111"/>
    <col min="15612" max="15612" width="1.21875" style="111" customWidth="1"/>
    <col min="15613" max="15617" width="2.44140625" style="111" customWidth="1"/>
    <col min="15618" max="15620" width="3" style="111" customWidth="1"/>
    <col min="15621" max="15623" width="2.88671875" style="111" customWidth="1"/>
    <col min="15624" max="15629" width="2.109375" style="111" customWidth="1"/>
    <col min="15630" max="15630" width="2.44140625" style="111" customWidth="1"/>
    <col min="15631" max="15634" width="3.109375" style="111" customWidth="1"/>
    <col min="15635" max="15645" width="2.44140625" style="111" customWidth="1"/>
    <col min="15646" max="15646" width="4.77734375" style="111" customWidth="1"/>
    <col min="15647" max="15647" width="1.44140625" style="111" customWidth="1"/>
    <col min="15648" max="15867" width="9" style="111"/>
    <col min="15868" max="15868" width="1.21875" style="111" customWidth="1"/>
    <col min="15869" max="15873" width="2.44140625" style="111" customWidth="1"/>
    <col min="15874" max="15876" width="3" style="111" customWidth="1"/>
    <col min="15877" max="15879" width="2.88671875" style="111" customWidth="1"/>
    <col min="15880" max="15885" width="2.109375" style="111" customWidth="1"/>
    <col min="15886" max="15886" width="2.44140625" style="111" customWidth="1"/>
    <col min="15887" max="15890" width="3.109375" style="111" customWidth="1"/>
    <col min="15891" max="15901" width="2.44140625" style="111" customWidth="1"/>
    <col min="15902" max="15902" width="4.77734375" style="111" customWidth="1"/>
    <col min="15903" max="15903" width="1.44140625" style="111" customWidth="1"/>
    <col min="15904" max="16123" width="9" style="111"/>
    <col min="16124" max="16124" width="1.21875" style="111" customWidth="1"/>
    <col min="16125" max="16129" width="2.44140625" style="111" customWidth="1"/>
    <col min="16130" max="16132" width="3" style="111" customWidth="1"/>
    <col min="16133" max="16135" width="2.88671875" style="111" customWidth="1"/>
    <col min="16136" max="16141" width="2.109375" style="111" customWidth="1"/>
    <col min="16142" max="16142" width="2.44140625" style="111" customWidth="1"/>
    <col min="16143" max="16146" width="3.109375" style="111" customWidth="1"/>
    <col min="16147" max="16157" width="2.44140625" style="111" customWidth="1"/>
    <col min="16158" max="16158" width="4.77734375" style="111" customWidth="1"/>
    <col min="16159" max="16159" width="1.44140625" style="111" customWidth="1"/>
    <col min="16160" max="16379" width="9" style="111"/>
    <col min="16380" max="16384" width="9" style="111" customWidth="1"/>
  </cols>
  <sheetData>
    <row r="1" spans="1:70" ht="27.6" customHeight="1" x14ac:dyDescent="0.2">
      <c r="A1" s="105"/>
      <c r="B1" s="127" t="s">
        <v>114</v>
      </c>
      <c r="C1" s="127"/>
      <c r="D1" s="127"/>
      <c r="E1" s="127"/>
      <c r="F1" s="127"/>
      <c r="G1" s="127"/>
      <c r="H1" s="127"/>
      <c r="I1" s="127"/>
      <c r="J1" s="127"/>
      <c r="K1" s="127"/>
      <c r="L1" s="127"/>
      <c r="M1" s="127"/>
      <c r="N1" s="105"/>
      <c r="O1" s="105"/>
      <c r="P1" s="105"/>
      <c r="Q1" s="105"/>
      <c r="R1" s="105"/>
      <c r="S1" s="105"/>
      <c r="T1" s="105"/>
      <c r="U1" s="105"/>
      <c r="V1" s="105"/>
      <c r="W1" s="105"/>
      <c r="X1" s="105"/>
      <c r="Y1" s="105"/>
      <c r="Z1" s="105"/>
      <c r="AA1" s="105"/>
      <c r="AB1" s="105"/>
      <c r="AC1" s="105"/>
      <c r="AD1" s="105"/>
      <c r="AE1" s="105"/>
      <c r="AF1" s="105"/>
      <c r="AG1" s="105"/>
      <c r="AH1" s="105"/>
      <c r="AI1" s="105"/>
      <c r="AK1" s="175" t="s">
        <v>114</v>
      </c>
      <c r="AL1" s="175"/>
      <c r="AM1" s="175"/>
      <c r="AN1" s="175"/>
      <c r="AO1" s="175"/>
      <c r="AP1" s="175"/>
      <c r="AQ1" s="175"/>
      <c r="AR1" s="175"/>
      <c r="AS1" s="175"/>
      <c r="AT1" s="175"/>
      <c r="AU1" s="175"/>
      <c r="AV1" s="175"/>
    </row>
    <row r="2" spans="1:70" ht="27.6" customHeight="1" x14ac:dyDescent="0.2">
      <c r="A2" s="105"/>
      <c r="B2" s="253" t="s">
        <v>113</v>
      </c>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K2" s="252" t="s">
        <v>113</v>
      </c>
      <c r="AL2" s="252"/>
      <c r="AM2" s="252"/>
      <c r="AN2" s="252"/>
      <c r="AO2" s="252"/>
      <c r="AP2" s="252"/>
      <c r="AQ2" s="252"/>
      <c r="AR2" s="252"/>
      <c r="AS2" s="252"/>
      <c r="AT2" s="252"/>
      <c r="AU2" s="252"/>
      <c r="AV2" s="252"/>
      <c r="AW2" s="252"/>
      <c r="AX2" s="252"/>
      <c r="AY2" s="252"/>
      <c r="AZ2" s="252"/>
      <c r="BA2" s="252"/>
      <c r="BB2" s="252"/>
      <c r="BC2" s="252"/>
      <c r="BD2" s="252"/>
      <c r="BE2" s="252"/>
      <c r="BF2" s="252"/>
      <c r="BG2" s="252"/>
      <c r="BH2" s="252"/>
      <c r="BI2" s="252"/>
      <c r="BJ2" s="252"/>
      <c r="BK2" s="252"/>
      <c r="BL2" s="252"/>
      <c r="BM2" s="252"/>
      <c r="BN2" s="252"/>
      <c r="BO2" s="252"/>
      <c r="BP2" s="252"/>
      <c r="BQ2" s="252"/>
      <c r="BR2" s="252"/>
    </row>
    <row r="3" spans="1:70" ht="13.95" customHeight="1" x14ac:dyDescent="0.2">
      <c r="A3" s="105"/>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K3" s="239" t="s">
        <v>129</v>
      </c>
      <c r="AL3" s="239"/>
      <c r="AM3" s="239"/>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row>
    <row r="4" spans="1:70" s="114" customFormat="1" ht="27.6" customHeight="1" x14ac:dyDescent="0.2">
      <c r="A4" s="98"/>
      <c r="B4" s="99"/>
      <c r="C4" s="99"/>
      <c r="D4" s="99"/>
      <c r="E4" s="99"/>
      <c r="F4" s="99"/>
      <c r="G4" s="99"/>
      <c r="H4" s="99"/>
      <c r="I4" s="99"/>
      <c r="J4" s="99"/>
      <c r="K4" s="99"/>
      <c r="L4" s="98"/>
      <c r="M4" s="98"/>
      <c r="N4" s="99"/>
      <c r="O4" s="99"/>
      <c r="P4" s="99"/>
      <c r="Q4" s="99"/>
      <c r="R4" s="99"/>
      <c r="S4" s="99"/>
      <c r="T4" s="100"/>
      <c r="U4" s="223" t="s">
        <v>23</v>
      </c>
      <c r="V4" s="223"/>
      <c r="W4" s="223"/>
      <c r="X4" s="224"/>
      <c r="Y4" s="224"/>
      <c r="Z4" s="224"/>
      <c r="AA4" s="224"/>
      <c r="AB4" s="224"/>
      <c r="AC4" s="224"/>
      <c r="AD4" s="224"/>
      <c r="AE4" s="224"/>
      <c r="AF4" s="224"/>
      <c r="AG4" s="224"/>
      <c r="AH4" s="224"/>
      <c r="AI4" s="101"/>
      <c r="AJ4" s="162"/>
      <c r="AK4" s="239"/>
      <c r="AL4" s="239"/>
      <c r="AM4" s="239"/>
      <c r="AN4" s="163"/>
      <c r="AO4" s="163"/>
      <c r="AP4" s="163"/>
      <c r="AQ4" s="163"/>
      <c r="AR4" s="163"/>
      <c r="AS4" s="163"/>
      <c r="AT4" s="163"/>
      <c r="AU4" s="162"/>
      <c r="AV4" s="162"/>
      <c r="AW4" s="163"/>
      <c r="AX4" s="163"/>
      <c r="AY4" s="163"/>
      <c r="AZ4" s="163"/>
      <c r="BA4" s="163"/>
      <c r="BB4" s="163"/>
      <c r="BC4" s="164"/>
      <c r="BD4" s="233" t="s">
        <v>23</v>
      </c>
      <c r="BE4" s="233"/>
      <c r="BF4" s="233"/>
      <c r="BG4" s="234" t="s">
        <v>154</v>
      </c>
      <c r="BH4" s="234"/>
      <c r="BI4" s="234"/>
      <c r="BJ4" s="234"/>
      <c r="BK4" s="234"/>
      <c r="BL4" s="234"/>
      <c r="BM4" s="234"/>
      <c r="BN4" s="234"/>
      <c r="BO4" s="234"/>
      <c r="BP4" s="234"/>
      <c r="BQ4" s="234"/>
      <c r="BR4" s="165"/>
    </row>
    <row r="5" spans="1:70" s="114" customFormat="1" ht="27.6" customHeight="1" x14ac:dyDescent="0.2">
      <c r="A5" s="98"/>
      <c r="B5" s="99"/>
      <c r="C5" s="99"/>
      <c r="D5" s="99"/>
      <c r="E5" s="99"/>
      <c r="F5" s="99"/>
      <c r="G5" s="99"/>
      <c r="H5" s="99"/>
      <c r="I5" s="99"/>
      <c r="J5" s="99"/>
      <c r="K5" s="99"/>
      <c r="L5" s="98"/>
      <c r="M5" s="98"/>
      <c r="N5" s="99"/>
      <c r="O5" s="99"/>
      <c r="P5" s="99"/>
      <c r="Q5" s="99"/>
      <c r="R5" s="99"/>
      <c r="S5" s="99"/>
      <c r="T5" s="100"/>
      <c r="U5" s="223" t="s">
        <v>24</v>
      </c>
      <c r="V5" s="223"/>
      <c r="W5" s="223"/>
      <c r="X5" s="224"/>
      <c r="Y5" s="224"/>
      <c r="Z5" s="224"/>
      <c r="AA5" s="223" t="s">
        <v>25</v>
      </c>
      <c r="AB5" s="223"/>
      <c r="AC5" s="223"/>
      <c r="AD5" s="224"/>
      <c r="AE5" s="224"/>
      <c r="AF5" s="224"/>
      <c r="AG5" s="224"/>
      <c r="AH5" s="224"/>
      <c r="AI5" s="101"/>
      <c r="AJ5" s="162"/>
      <c r="AK5" s="163"/>
      <c r="AL5" s="163"/>
      <c r="AM5" s="163"/>
      <c r="AN5" s="163"/>
      <c r="AO5" s="163"/>
      <c r="AP5" s="163"/>
      <c r="AQ5" s="163"/>
      <c r="AR5" s="163"/>
      <c r="AS5" s="163"/>
      <c r="AT5" s="163"/>
      <c r="AU5" s="162"/>
      <c r="AV5" s="162"/>
      <c r="AW5" s="163"/>
      <c r="AX5" s="163"/>
      <c r="AY5" s="163"/>
      <c r="AZ5" s="163"/>
      <c r="BA5" s="163"/>
      <c r="BB5" s="163"/>
      <c r="BC5" s="164"/>
      <c r="BD5" s="233" t="s">
        <v>24</v>
      </c>
      <c r="BE5" s="233"/>
      <c r="BF5" s="233"/>
      <c r="BG5" s="234" t="s">
        <v>132</v>
      </c>
      <c r="BH5" s="234"/>
      <c r="BI5" s="234"/>
      <c r="BJ5" s="233" t="s">
        <v>25</v>
      </c>
      <c r="BK5" s="233"/>
      <c r="BL5" s="233"/>
      <c r="BM5" s="234">
        <v>15</v>
      </c>
      <c r="BN5" s="234"/>
      <c r="BO5" s="234"/>
      <c r="BP5" s="234"/>
      <c r="BQ5" s="234"/>
      <c r="BR5" s="165"/>
    </row>
    <row r="6" spans="1:70" s="114" customFormat="1" ht="27.6" customHeight="1" x14ac:dyDescent="0.2">
      <c r="A6" s="98"/>
      <c r="B6" s="99"/>
      <c r="C6" s="99"/>
      <c r="D6" s="99"/>
      <c r="E6" s="99"/>
      <c r="F6" s="99"/>
      <c r="G6" s="99"/>
      <c r="H6" s="99"/>
      <c r="I6" s="99"/>
      <c r="J6" s="99"/>
      <c r="K6" s="99"/>
      <c r="L6" s="98"/>
      <c r="M6" s="98"/>
      <c r="N6" s="98"/>
      <c r="O6" s="98"/>
      <c r="P6" s="99"/>
      <c r="Q6" s="99"/>
      <c r="R6" s="99"/>
      <c r="S6" s="99"/>
      <c r="T6" s="100"/>
      <c r="U6" s="223" t="s">
        <v>26</v>
      </c>
      <c r="V6" s="223"/>
      <c r="W6" s="223"/>
      <c r="X6" s="224"/>
      <c r="Y6" s="224"/>
      <c r="Z6" s="224"/>
      <c r="AA6" s="224"/>
      <c r="AB6" s="224"/>
      <c r="AC6" s="224"/>
      <c r="AD6" s="224"/>
      <c r="AE6" s="224"/>
      <c r="AF6" s="224"/>
      <c r="AG6" s="224"/>
      <c r="AH6" s="224"/>
      <c r="AI6" s="101"/>
      <c r="AJ6" s="162"/>
      <c r="AK6" s="163"/>
      <c r="AL6" s="163"/>
      <c r="AM6" s="163"/>
      <c r="AN6" s="163"/>
      <c r="AO6" s="163"/>
      <c r="AP6" s="163"/>
      <c r="AQ6" s="163"/>
      <c r="AR6" s="163"/>
      <c r="AS6" s="163"/>
      <c r="AT6" s="163"/>
      <c r="AU6" s="162"/>
      <c r="AV6" s="162"/>
      <c r="AW6" s="162"/>
      <c r="AX6" s="162"/>
      <c r="AY6" s="163"/>
      <c r="AZ6" s="163"/>
      <c r="BA6" s="163"/>
      <c r="BB6" s="163"/>
      <c r="BC6" s="164"/>
      <c r="BD6" s="233" t="s">
        <v>26</v>
      </c>
      <c r="BE6" s="233"/>
      <c r="BF6" s="233"/>
      <c r="BG6" s="234" t="s">
        <v>131</v>
      </c>
      <c r="BH6" s="234"/>
      <c r="BI6" s="234"/>
      <c r="BJ6" s="234"/>
      <c r="BK6" s="234"/>
      <c r="BL6" s="234"/>
      <c r="BM6" s="234"/>
      <c r="BN6" s="234"/>
      <c r="BO6" s="234"/>
      <c r="BP6" s="234"/>
      <c r="BQ6" s="234"/>
      <c r="BR6" s="165"/>
    </row>
    <row r="7" spans="1:70" ht="14.4" customHeight="1" x14ac:dyDescent="0.2">
      <c r="A7" s="105"/>
      <c r="B7" s="89"/>
      <c r="C7" s="89"/>
      <c r="D7" s="89"/>
      <c r="E7" s="89"/>
      <c r="F7" s="89"/>
      <c r="G7" s="89"/>
      <c r="H7" s="89"/>
      <c r="I7" s="89"/>
      <c r="J7" s="105"/>
      <c r="K7" s="105"/>
      <c r="L7" s="105"/>
      <c r="M7" s="89"/>
      <c r="N7" s="89"/>
      <c r="O7" s="105"/>
      <c r="P7" s="105"/>
      <c r="Q7" s="105"/>
      <c r="R7" s="105"/>
      <c r="S7" s="105"/>
      <c r="T7" s="105"/>
      <c r="U7" s="105"/>
      <c r="V7" s="105"/>
      <c r="W7" s="105"/>
      <c r="X7" s="105"/>
      <c r="Y7" s="105"/>
      <c r="Z7" s="105"/>
      <c r="AA7" s="105"/>
      <c r="AB7" s="105"/>
      <c r="AC7" s="105"/>
      <c r="AD7" s="105"/>
      <c r="AE7" s="105"/>
      <c r="AF7" s="105"/>
      <c r="AG7" s="105"/>
      <c r="AH7" s="105"/>
      <c r="AI7" s="89"/>
      <c r="AK7" s="112"/>
      <c r="AL7" s="112"/>
      <c r="AM7" s="112"/>
      <c r="AN7" s="112"/>
      <c r="AO7" s="112"/>
      <c r="AP7" s="112"/>
      <c r="AQ7" s="112"/>
      <c r="AR7" s="112"/>
      <c r="AV7" s="112"/>
      <c r="AW7" s="112"/>
      <c r="BR7" s="112"/>
    </row>
    <row r="8" spans="1:70" ht="13.95" customHeight="1" x14ac:dyDescent="0.2">
      <c r="A8" s="105"/>
      <c r="B8" s="89"/>
      <c r="C8" s="89"/>
      <c r="D8" s="89"/>
      <c r="E8" s="89"/>
      <c r="F8" s="89"/>
      <c r="G8" s="89"/>
      <c r="H8" s="89"/>
      <c r="I8" s="89"/>
      <c r="J8" s="105"/>
      <c r="K8" s="105"/>
      <c r="L8" s="105"/>
      <c r="M8" s="89"/>
      <c r="N8" s="89"/>
      <c r="O8" s="105"/>
      <c r="P8" s="105"/>
      <c r="Q8" s="105"/>
      <c r="R8" s="105"/>
      <c r="S8" s="105"/>
      <c r="T8" s="105"/>
      <c r="U8" s="105"/>
      <c r="V8" s="105"/>
      <c r="W8" s="105"/>
      <c r="X8" s="105"/>
      <c r="Y8" s="105"/>
      <c r="Z8" s="105"/>
      <c r="AA8" s="105"/>
      <c r="AB8" s="105"/>
      <c r="AC8" s="105"/>
      <c r="AD8" s="105"/>
      <c r="AE8" s="105"/>
      <c r="AF8" s="105"/>
      <c r="AG8" s="105"/>
      <c r="AH8" s="105"/>
      <c r="AI8" s="89"/>
      <c r="AK8" s="112"/>
      <c r="AL8" s="112"/>
      <c r="AM8" s="112"/>
      <c r="AN8" s="112"/>
      <c r="AO8" s="112"/>
      <c r="AP8" s="112"/>
      <c r="AQ8" s="112"/>
      <c r="AR8" s="112"/>
      <c r="AV8" s="112"/>
      <c r="AW8" s="112"/>
      <c r="BR8" s="112"/>
    </row>
    <row r="9" spans="1:70" s="114" customFormat="1" ht="27.6" customHeight="1" x14ac:dyDescent="0.2">
      <c r="A9" s="98"/>
      <c r="B9" s="248" t="s">
        <v>27</v>
      </c>
      <c r="C9" s="248"/>
      <c r="D9" s="248"/>
      <c r="E9" s="248"/>
      <c r="F9" s="248"/>
      <c r="G9" s="248"/>
      <c r="H9" s="248"/>
      <c r="I9" s="248"/>
      <c r="J9" s="99"/>
      <c r="K9" s="99"/>
      <c r="L9" s="99"/>
      <c r="M9" s="99"/>
      <c r="N9" s="99"/>
      <c r="O9" s="99"/>
      <c r="P9" s="99"/>
      <c r="Q9" s="99"/>
      <c r="R9" s="99"/>
      <c r="S9" s="99"/>
      <c r="T9" s="99"/>
      <c r="U9" s="99"/>
      <c r="V9" s="99"/>
      <c r="W9" s="99"/>
      <c r="X9" s="99"/>
      <c r="Y9" s="99"/>
      <c r="Z9" s="99"/>
      <c r="AA9" s="99"/>
      <c r="AB9" s="99"/>
      <c r="AC9" s="99"/>
      <c r="AD9" s="99"/>
      <c r="AE9" s="99"/>
      <c r="AF9" s="99"/>
      <c r="AG9" s="99"/>
      <c r="AH9" s="98"/>
      <c r="AI9" s="98"/>
      <c r="AJ9" s="162"/>
      <c r="AK9" s="254" t="s">
        <v>27</v>
      </c>
      <c r="AL9" s="254"/>
      <c r="AM9" s="254"/>
      <c r="AN9" s="254"/>
      <c r="AO9" s="254"/>
      <c r="AP9" s="254"/>
      <c r="AQ9" s="254"/>
      <c r="AR9" s="254"/>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2"/>
      <c r="BR9" s="162"/>
    </row>
    <row r="10" spans="1:70" s="114" customFormat="1" ht="13.95" customHeight="1" x14ac:dyDescent="0.2">
      <c r="A10" s="98"/>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8"/>
      <c r="AI10" s="98"/>
      <c r="AJ10" s="162"/>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2"/>
      <c r="BR10" s="162"/>
    </row>
    <row r="11" spans="1:70" s="115" customFormat="1" ht="27.6" customHeight="1" x14ac:dyDescent="0.2">
      <c r="A11" s="103"/>
      <c r="B11" s="227" t="s">
        <v>0</v>
      </c>
      <c r="C11" s="227"/>
      <c r="D11" s="227"/>
      <c r="E11" s="227"/>
      <c r="F11" s="227"/>
      <c r="G11" s="227"/>
      <c r="H11" s="228" t="s">
        <v>85</v>
      </c>
      <c r="I11" s="228"/>
      <c r="J11" s="228"/>
      <c r="K11" s="228" t="s">
        <v>95</v>
      </c>
      <c r="L11" s="228"/>
      <c r="M11" s="228"/>
      <c r="N11" s="228" t="s">
        <v>65</v>
      </c>
      <c r="O11" s="228"/>
      <c r="P11" s="228"/>
      <c r="Q11" s="228"/>
      <c r="R11" s="228"/>
      <c r="S11" s="228"/>
      <c r="T11" s="247" t="s">
        <v>33</v>
      </c>
      <c r="U11" s="247"/>
      <c r="V11" s="247"/>
      <c r="W11" s="229" t="s">
        <v>92</v>
      </c>
      <c r="X11" s="229"/>
      <c r="Y11" s="229"/>
      <c r="Z11" s="229"/>
      <c r="AA11" s="229"/>
      <c r="AB11" s="229"/>
      <c r="AC11" s="229"/>
      <c r="AD11" s="229" t="s">
        <v>29</v>
      </c>
      <c r="AE11" s="229"/>
      <c r="AF11" s="229"/>
      <c r="AG11" s="229"/>
      <c r="AH11" s="229"/>
      <c r="AI11" s="103"/>
      <c r="AJ11" s="176"/>
      <c r="AK11" s="236" t="s">
        <v>0</v>
      </c>
      <c r="AL11" s="236"/>
      <c r="AM11" s="236"/>
      <c r="AN11" s="236"/>
      <c r="AO11" s="236"/>
      <c r="AP11" s="236"/>
      <c r="AQ11" s="237" t="s">
        <v>85</v>
      </c>
      <c r="AR11" s="237"/>
      <c r="AS11" s="237"/>
      <c r="AT11" s="237" t="s">
        <v>95</v>
      </c>
      <c r="AU11" s="237"/>
      <c r="AV11" s="237"/>
      <c r="AW11" s="237" t="s">
        <v>65</v>
      </c>
      <c r="AX11" s="237"/>
      <c r="AY11" s="237"/>
      <c r="AZ11" s="237"/>
      <c r="BA11" s="237"/>
      <c r="BB11" s="237"/>
      <c r="BC11" s="255" t="s">
        <v>33</v>
      </c>
      <c r="BD11" s="255"/>
      <c r="BE11" s="255"/>
      <c r="BF11" s="240" t="s">
        <v>92</v>
      </c>
      <c r="BG11" s="240"/>
      <c r="BH11" s="240"/>
      <c r="BI11" s="240"/>
      <c r="BJ11" s="240"/>
      <c r="BK11" s="240"/>
      <c r="BL11" s="240"/>
      <c r="BM11" s="240" t="s">
        <v>29</v>
      </c>
      <c r="BN11" s="240"/>
      <c r="BO11" s="240"/>
      <c r="BP11" s="240"/>
      <c r="BQ11" s="240"/>
      <c r="BR11" s="176"/>
    </row>
    <row r="12" spans="1:70" s="114" customFormat="1" ht="27.6" customHeight="1" x14ac:dyDescent="0.2">
      <c r="A12" s="98"/>
      <c r="B12" s="157" t="s">
        <v>31</v>
      </c>
      <c r="C12" s="226"/>
      <c r="D12" s="226"/>
      <c r="E12" s="226"/>
      <c r="F12" s="226"/>
      <c r="G12" s="226"/>
      <c r="H12" s="226"/>
      <c r="I12" s="226"/>
      <c r="J12" s="226"/>
      <c r="K12" s="226" t="str">
        <f>IF(X5="グⅠ",'様式2-4'!G12,IF(X5="グⅡ",'様式2-5'!F10,""))</f>
        <v/>
      </c>
      <c r="L12" s="226"/>
      <c r="M12" s="226"/>
      <c r="N12" s="226"/>
      <c r="O12" s="226"/>
      <c r="P12" s="226"/>
      <c r="Q12" s="226"/>
      <c r="R12" s="226"/>
      <c r="S12" s="226"/>
      <c r="T12" s="226" t="s">
        <v>96</v>
      </c>
      <c r="U12" s="226"/>
      <c r="V12" s="226"/>
      <c r="W12" s="226"/>
      <c r="X12" s="226"/>
      <c r="Y12" s="226"/>
      <c r="Z12" s="226"/>
      <c r="AA12" s="226"/>
      <c r="AB12" s="226"/>
      <c r="AC12" s="226"/>
      <c r="AD12" s="226"/>
      <c r="AE12" s="226"/>
      <c r="AF12" s="226"/>
      <c r="AG12" s="226"/>
      <c r="AH12" s="226"/>
      <c r="AI12" s="98"/>
      <c r="AJ12" s="162"/>
      <c r="AK12" s="170" t="s">
        <v>31</v>
      </c>
      <c r="AL12" s="241" t="s">
        <v>131</v>
      </c>
      <c r="AM12" s="241"/>
      <c r="AN12" s="241"/>
      <c r="AO12" s="241"/>
      <c r="AP12" s="241"/>
      <c r="AQ12" s="241">
        <v>4</v>
      </c>
      <c r="AR12" s="241"/>
      <c r="AS12" s="241"/>
      <c r="AT12" s="241">
        <v>16</v>
      </c>
      <c r="AU12" s="241"/>
      <c r="AV12" s="241"/>
      <c r="AW12" s="256" t="s">
        <v>143</v>
      </c>
      <c r="AX12" s="241"/>
      <c r="AY12" s="241"/>
      <c r="AZ12" s="241"/>
      <c r="BA12" s="241"/>
      <c r="BB12" s="241"/>
      <c r="BC12" s="241" t="s">
        <v>144</v>
      </c>
      <c r="BD12" s="241"/>
      <c r="BE12" s="241"/>
      <c r="BF12" s="241" t="s">
        <v>146</v>
      </c>
      <c r="BG12" s="241"/>
      <c r="BH12" s="241"/>
      <c r="BI12" s="241"/>
      <c r="BJ12" s="241"/>
      <c r="BK12" s="241"/>
      <c r="BL12" s="241"/>
      <c r="BM12" s="241" t="s">
        <v>147</v>
      </c>
      <c r="BN12" s="241"/>
      <c r="BO12" s="241"/>
      <c r="BP12" s="241"/>
      <c r="BQ12" s="241"/>
      <c r="BR12" s="162"/>
    </row>
    <row r="13" spans="1:70" s="114" customFormat="1" ht="27.6" customHeight="1" x14ac:dyDescent="0.2">
      <c r="A13" s="98"/>
      <c r="B13" s="157" t="s">
        <v>60</v>
      </c>
      <c r="C13" s="226"/>
      <c r="D13" s="226"/>
      <c r="E13" s="226"/>
      <c r="F13" s="226"/>
      <c r="G13" s="226"/>
      <c r="H13" s="226"/>
      <c r="I13" s="226"/>
      <c r="J13" s="226"/>
      <c r="K13" s="226" t="str">
        <f>IF(X5="グⅠ","",IF(X5="グⅡ",'様式2-5'!M10,""))</f>
        <v/>
      </c>
      <c r="L13" s="226"/>
      <c r="M13" s="226"/>
      <c r="N13" s="226"/>
      <c r="O13" s="226"/>
      <c r="P13" s="226"/>
      <c r="Q13" s="226"/>
      <c r="R13" s="226"/>
      <c r="S13" s="226"/>
      <c r="T13" s="226" t="s">
        <v>96</v>
      </c>
      <c r="U13" s="226"/>
      <c r="V13" s="226"/>
      <c r="W13" s="226"/>
      <c r="X13" s="226"/>
      <c r="Y13" s="226"/>
      <c r="Z13" s="226"/>
      <c r="AA13" s="226"/>
      <c r="AB13" s="226"/>
      <c r="AC13" s="226"/>
      <c r="AD13" s="226"/>
      <c r="AE13" s="226"/>
      <c r="AF13" s="226"/>
      <c r="AG13" s="226"/>
      <c r="AH13" s="226"/>
      <c r="AI13" s="98"/>
      <c r="AJ13" s="162"/>
      <c r="AK13" s="170" t="s">
        <v>60</v>
      </c>
      <c r="AL13" s="241" t="s">
        <v>131</v>
      </c>
      <c r="AM13" s="241"/>
      <c r="AN13" s="241"/>
      <c r="AO13" s="241"/>
      <c r="AP13" s="241"/>
      <c r="AQ13" s="241">
        <v>4</v>
      </c>
      <c r="AR13" s="241"/>
      <c r="AS13" s="241"/>
      <c r="AT13" s="241">
        <v>17</v>
      </c>
      <c r="AU13" s="241"/>
      <c r="AV13" s="241"/>
      <c r="AW13" s="256" t="s">
        <v>149</v>
      </c>
      <c r="AX13" s="241"/>
      <c r="AY13" s="241"/>
      <c r="AZ13" s="241"/>
      <c r="BA13" s="241"/>
      <c r="BB13" s="241"/>
      <c r="BC13" s="241" t="s">
        <v>145</v>
      </c>
      <c r="BD13" s="241"/>
      <c r="BE13" s="241"/>
      <c r="BF13" s="241" t="s">
        <v>155</v>
      </c>
      <c r="BG13" s="241"/>
      <c r="BH13" s="241"/>
      <c r="BI13" s="241"/>
      <c r="BJ13" s="241"/>
      <c r="BK13" s="241"/>
      <c r="BL13" s="241"/>
      <c r="BM13" s="241" t="s">
        <v>148</v>
      </c>
      <c r="BN13" s="241"/>
      <c r="BO13" s="241"/>
      <c r="BP13" s="241"/>
      <c r="BQ13" s="241"/>
      <c r="BR13" s="162"/>
    </row>
    <row r="14" spans="1:70" ht="13.95" customHeight="1" x14ac:dyDescent="0.2">
      <c r="A14" s="105"/>
      <c r="B14" s="90"/>
      <c r="C14" s="91"/>
      <c r="D14" s="91"/>
      <c r="E14" s="91"/>
      <c r="F14" s="91"/>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1"/>
      <c r="AG14" s="91"/>
      <c r="AH14" s="91"/>
      <c r="AI14" s="91"/>
      <c r="AK14" s="117"/>
      <c r="AL14" s="171"/>
      <c r="AM14" s="171"/>
      <c r="AN14" s="171"/>
      <c r="AO14" s="171"/>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71"/>
      <c r="BP14" s="171"/>
      <c r="BQ14" s="171"/>
      <c r="BR14" s="171"/>
    </row>
    <row r="15" spans="1:70" ht="13.95" customHeight="1" x14ac:dyDescent="0.2">
      <c r="A15" s="105"/>
      <c r="B15" s="90"/>
      <c r="C15" s="91"/>
      <c r="D15" s="91"/>
      <c r="E15" s="91"/>
      <c r="F15" s="91"/>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1"/>
      <c r="AG15" s="91"/>
      <c r="AH15" s="91"/>
      <c r="AI15" s="91"/>
      <c r="AK15" s="117"/>
      <c r="AL15" s="171"/>
      <c r="AM15" s="171"/>
      <c r="AN15" s="171"/>
      <c r="AO15" s="171"/>
      <c r="AP15" s="117"/>
      <c r="AQ15" s="117"/>
      <c r="AR15" s="117"/>
      <c r="AS15" s="117"/>
      <c r="AT15" s="117"/>
      <c r="AU15" s="117"/>
      <c r="AV15" s="117"/>
      <c r="AW15" s="117"/>
      <c r="AX15" s="117"/>
      <c r="AY15" s="117"/>
      <c r="AZ15" s="117"/>
      <c r="BA15" s="117"/>
      <c r="BB15" s="117"/>
      <c r="BC15" s="117"/>
      <c r="BD15" s="117"/>
      <c r="BE15" s="117"/>
      <c r="BF15" s="117"/>
      <c r="BG15" s="117"/>
      <c r="BH15" s="117"/>
      <c r="BI15" s="117"/>
      <c r="BJ15" s="117"/>
      <c r="BK15" s="117"/>
      <c r="BL15" s="117"/>
      <c r="BM15" s="117"/>
      <c r="BN15" s="117"/>
      <c r="BO15" s="171"/>
      <c r="BP15" s="171"/>
      <c r="BQ15" s="171"/>
      <c r="BR15" s="171"/>
    </row>
    <row r="16" spans="1:70" s="114" customFormat="1" ht="27.6" customHeight="1" x14ac:dyDescent="0.2">
      <c r="A16" s="98"/>
      <c r="B16" s="248" t="s">
        <v>61</v>
      </c>
      <c r="C16" s="248"/>
      <c r="D16" s="248"/>
      <c r="E16" s="248"/>
      <c r="F16" s="248"/>
      <c r="G16" s="248"/>
      <c r="H16" s="248"/>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8"/>
      <c r="AI16" s="98"/>
      <c r="AJ16" s="162"/>
      <c r="AK16" s="254" t="s">
        <v>61</v>
      </c>
      <c r="AL16" s="254"/>
      <c r="AM16" s="254"/>
      <c r="AN16" s="254"/>
      <c r="AO16" s="254"/>
      <c r="AP16" s="254"/>
      <c r="AQ16" s="254"/>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2"/>
      <c r="BR16" s="162"/>
    </row>
    <row r="17" spans="1:70" s="114" customFormat="1" ht="13.95" customHeight="1" x14ac:dyDescent="0.2">
      <c r="A17" s="98"/>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8"/>
      <c r="AI17" s="98"/>
      <c r="AJ17" s="162"/>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2"/>
      <c r="BR17" s="162"/>
    </row>
    <row r="18" spans="1:70" s="114" customFormat="1" ht="27.6" customHeight="1" x14ac:dyDescent="0.2">
      <c r="A18" s="98"/>
      <c r="B18" s="227" t="s">
        <v>0</v>
      </c>
      <c r="C18" s="227"/>
      <c r="D18" s="227"/>
      <c r="E18" s="227"/>
      <c r="F18" s="227"/>
      <c r="G18" s="227"/>
      <c r="H18" s="228" t="s">
        <v>87</v>
      </c>
      <c r="I18" s="228"/>
      <c r="J18" s="228"/>
      <c r="K18" s="228"/>
      <c r="L18" s="227" t="s">
        <v>88</v>
      </c>
      <c r="M18" s="227"/>
      <c r="N18" s="227"/>
      <c r="O18" s="227"/>
      <c r="P18" s="227" t="s">
        <v>89</v>
      </c>
      <c r="Q18" s="227"/>
      <c r="R18" s="227"/>
      <c r="S18" s="227"/>
      <c r="T18" s="228" t="s">
        <v>62</v>
      </c>
      <c r="U18" s="228"/>
      <c r="V18" s="228"/>
      <c r="W18" s="228"/>
      <c r="X18" s="228"/>
      <c r="Y18" s="228" t="s">
        <v>32</v>
      </c>
      <c r="Z18" s="228"/>
      <c r="AA18" s="228"/>
      <c r="AB18" s="228"/>
      <c r="AC18" s="228"/>
      <c r="AD18" s="228"/>
      <c r="AE18" s="228" t="s">
        <v>63</v>
      </c>
      <c r="AF18" s="228"/>
      <c r="AG18" s="228"/>
      <c r="AH18" s="228"/>
      <c r="AI18" s="98"/>
      <c r="AJ18" s="162"/>
      <c r="AK18" s="236" t="s">
        <v>0</v>
      </c>
      <c r="AL18" s="236"/>
      <c r="AM18" s="236"/>
      <c r="AN18" s="236"/>
      <c r="AO18" s="236"/>
      <c r="AP18" s="236"/>
      <c r="AQ18" s="237" t="s">
        <v>87</v>
      </c>
      <c r="AR18" s="237"/>
      <c r="AS18" s="237"/>
      <c r="AT18" s="237"/>
      <c r="AU18" s="236" t="s">
        <v>88</v>
      </c>
      <c r="AV18" s="236"/>
      <c r="AW18" s="236"/>
      <c r="AX18" s="236"/>
      <c r="AY18" s="236" t="s">
        <v>89</v>
      </c>
      <c r="AZ18" s="236"/>
      <c r="BA18" s="236"/>
      <c r="BB18" s="236"/>
      <c r="BC18" s="237" t="s">
        <v>62</v>
      </c>
      <c r="BD18" s="237"/>
      <c r="BE18" s="237"/>
      <c r="BF18" s="237"/>
      <c r="BG18" s="237"/>
      <c r="BH18" s="237" t="s">
        <v>32</v>
      </c>
      <c r="BI18" s="237"/>
      <c r="BJ18" s="237"/>
      <c r="BK18" s="237"/>
      <c r="BL18" s="237"/>
      <c r="BM18" s="237"/>
      <c r="BN18" s="237" t="s">
        <v>63</v>
      </c>
      <c r="BO18" s="237"/>
      <c r="BP18" s="237"/>
      <c r="BQ18" s="237"/>
      <c r="BR18" s="162"/>
    </row>
    <row r="19" spans="1:70" s="114" customFormat="1" ht="27.6" customHeight="1" x14ac:dyDescent="0.2">
      <c r="A19" s="98"/>
      <c r="B19" s="226"/>
      <c r="C19" s="226"/>
      <c r="D19" s="226"/>
      <c r="E19" s="226"/>
      <c r="F19" s="226"/>
      <c r="G19" s="226"/>
      <c r="H19" s="226" t="str">
        <f>IF(X5="グⅠ",'様式2-4'!N12,IF(X5="グⅡ",'様式2-5'!T10,""))</f>
        <v/>
      </c>
      <c r="I19" s="226"/>
      <c r="J19" s="226"/>
      <c r="K19" s="226"/>
      <c r="L19" s="226"/>
      <c r="M19" s="226"/>
      <c r="N19" s="226"/>
      <c r="O19" s="226"/>
      <c r="P19" s="226" t="s">
        <v>82</v>
      </c>
      <c r="Q19" s="226"/>
      <c r="R19" s="226"/>
      <c r="S19" s="226"/>
      <c r="T19" s="226" t="s">
        <v>82</v>
      </c>
      <c r="U19" s="226"/>
      <c r="V19" s="226"/>
      <c r="W19" s="226"/>
      <c r="X19" s="226"/>
      <c r="Y19" s="226"/>
      <c r="Z19" s="226"/>
      <c r="AA19" s="226"/>
      <c r="AB19" s="226"/>
      <c r="AC19" s="226"/>
      <c r="AD19" s="226"/>
      <c r="AE19" s="226" t="s">
        <v>84</v>
      </c>
      <c r="AF19" s="226"/>
      <c r="AG19" s="226"/>
      <c r="AH19" s="226"/>
      <c r="AI19" s="98"/>
      <c r="AJ19" s="162"/>
      <c r="AK19" s="241" t="s">
        <v>131</v>
      </c>
      <c r="AL19" s="241"/>
      <c r="AM19" s="241"/>
      <c r="AN19" s="241"/>
      <c r="AO19" s="241"/>
      <c r="AP19" s="241"/>
      <c r="AQ19" s="241">
        <v>2</v>
      </c>
      <c r="AR19" s="241"/>
      <c r="AS19" s="241"/>
      <c r="AT19" s="241"/>
      <c r="AU19" s="241" t="s">
        <v>137</v>
      </c>
      <c r="AV19" s="241"/>
      <c r="AW19" s="241"/>
      <c r="AX19" s="241"/>
      <c r="AY19" s="241" t="s">
        <v>150</v>
      </c>
      <c r="AZ19" s="241"/>
      <c r="BA19" s="241"/>
      <c r="BB19" s="241"/>
      <c r="BC19" s="241" t="s">
        <v>141</v>
      </c>
      <c r="BD19" s="241"/>
      <c r="BE19" s="241"/>
      <c r="BF19" s="241"/>
      <c r="BG19" s="241"/>
      <c r="BH19" s="241" t="s">
        <v>156</v>
      </c>
      <c r="BI19" s="241"/>
      <c r="BJ19" s="241"/>
      <c r="BK19" s="241"/>
      <c r="BL19" s="241"/>
      <c r="BM19" s="241"/>
      <c r="BN19" s="241" t="s">
        <v>84</v>
      </c>
      <c r="BO19" s="241"/>
      <c r="BP19" s="241"/>
      <c r="BQ19" s="241"/>
      <c r="BR19" s="162"/>
    </row>
    <row r="20" spans="1:70" ht="13.95" customHeight="1" x14ac:dyDescent="0.2">
      <c r="A20" s="105"/>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row>
    <row r="21" spans="1:70" ht="13.95" customHeight="1" x14ac:dyDescent="0.2">
      <c r="A21" s="105"/>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row>
    <row r="22" spans="1:70" s="114" customFormat="1" ht="27.6" customHeight="1" x14ac:dyDescent="0.2">
      <c r="A22" s="98"/>
      <c r="B22" s="248" t="s">
        <v>66</v>
      </c>
      <c r="C22" s="248"/>
      <c r="D22" s="248"/>
      <c r="E22" s="248"/>
      <c r="F22" s="248"/>
      <c r="G22" s="248"/>
      <c r="H22" s="248"/>
      <c r="I22" s="248"/>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8"/>
      <c r="AI22" s="98"/>
      <c r="AJ22" s="162"/>
      <c r="AK22" s="254" t="s">
        <v>66</v>
      </c>
      <c r="AL22" s="254"/>
      <c r="AM22" s="254"/>
      <c r="AN22" s="254"/>
      <c r="AO22" s="254"/>
      <c r="AP22" s="254"/>
      <c r="AQ22" s="254"/>
      <c r="AR22" s="254"/>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2"/>
      <c r="BR22" s="162"/>
    </row>
    <row r="23" spans="1:70" s="114" customFormat="1" ht="13.95" customHeight="1" x14ac:dyDescent="0.2">
      <c r="A23" s="98"/>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8"/>
      <c r="AI23" s="98"/>
      <c r="AJ23" s="162"/>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2"/>
      <c r="BR23" s="162"/>
    </row>
    <row r="24" spans="1:70" s="114" customFormat="1" ht="27.6" customHeight="1" x14ac:dyDescent="0.2">
      <c r="A24" s="98"/>
      <c r="B24" s="227" t="s">
        <v>0</v>
      </c>
      <c r="C24" s="227"/>
      <c r="D24" s="227"/>
      <c r="E24" s="227"/>
      <c r="F24" s="227"/>
      <c r="G24" s="227"/>
      <c r="H24" s="228" t="s">
        <v>87</v>
      </c>
      <c r="I24" s="228"/>
      <c r="J24" s="228"/>
      <c r="K24" s="228" t="s">
        <v>86</v>
      </c>
      <c r="L24" s="249"/>
      <c r="M24" s="249"/>
      <c r="N24" s="227" t="s">
        <v>88</v>
      </c>
      <c r="O24" s="227"/>
      <c r="P24" s="227"/>
      <c r="Q24" s="227" t="s">
        <v>89</v>
      </c>
      <c r="R24" s="227"/>
      <c r="S24" s="227"/>
      <c r="T24" s="228" t="s">
        <v>91</v>
      </c>
      <c r="U24" s="228"/>
      <c r="V24" s="228"/>
      <c r="W24" s="228" t="s">
        <v>90</v>
      </c>
      <c r="X24" s="228"/>
      <c r="Y24" s="228"/>
      <c r="Z24" s="228"/>
      <c r="AA24" s="228" t="s">
        <v>97</v>
      </c>
      <c r="AB24" s="228"/>
      <c r="AC24" s="228"/>
      <c r="AD24" s="228"/>
      <c r="AE24" s="228"/>
      <c r="AF24" s="228"/>
      <c r="AG24" s="228" t="s">
        <v>63</v>
      </c>
      <c r="AH24" s="228"/>
      <c r="AI24" s="98"/>
      <c r="AJ24" s="162"/>
      <c r="AK24" s="236" t="s">
        <v>0</v>
      </c>
      <c r="AL24" s="236"/>
      <c r="AM24" s="236"/>
      <c r="AN24" s="236"/>
      <c r="AO24" s="236"/>
      <c r="AP24" s="236"/>
      <c r="AQ24" s="237" t="s">
        <v>87</v>
      </c>
      <c r="AR24" s="237"/>
      <c r="AS24" s="237"/>
      <c r="AT24" s="237" t="s">
        <v>86</v>
      </c>
      <c r="AU24" s="259"/>
      <c r="AV24" s="259"/>
      <c r="AW24" s="236" t="s">
        <v>88</v>
      </c>
      <c r="AX24" s="236"/>
      <c r="AY24" s="236"/>
      <c r="AZ24" s="236" t="s">
        <v>89</v>
      </c>
      <c r="BA24" s="236"/>
      <c r="BB24" s="236"/>
      <c r="BC24" s="237" t="s">
        <v>91</v>
      </c>
      <c r="BD24" s="237"/>
      <c r="BE24" s="237"/>
      <c r="BF24" s="237" t="s">
        <v>90</v>
      </c>
      <c r="BG24" s="237"/>
      <c r="BH24" s="237"/>
      <c r="BI24" s="237"/>
      <c r="BJ24" s="237" t="s">
        <v>97</v>
      </c>
      <c r="BK24" s="237"/>
      <c r="BL24" s="237"/>
      <c r="BM24" s="237"/>
      <c r="BN24" s="237"/>
      <c r="BO24" s="237"/>
      <c r="BP24" s="237" t="s">
        <v>63</v>
      </c>
      <c r="BQ24" s="237"/>
      <c r="BR24" s="162"/>
    </row>
    <row r="25" spans="1:70" s="114" customFormat="1" ht="27.6" customHeight="1" x14ac:dyDescent="0.2">
      <c r="A25" s="98"/>
      <c r="B25" s="226"/>
      <c r="C25" s="226"/>
      <c r="D25" s="226"/>
      <c r="E25" s="226"/>
      <c r="F25" s="226"/>
      <c r="G25" s="226"/>
      <c r="H25" s="226"/>
      <c r="I25" s="226"/>
      <c r="J25" s="226"/>
      <c r="K25" s="226" t="str">
        <f>IF(X5="グⅠ",'様式2-4'!U12,IF(X5="グⅡ",'様式2-5'!F32,""))</f>
        <v/>
      </c>
      <c r="L25" s="226"/>
      <c r="M25" s="226"/>
      <c r="N25" s="226"/>
      <c r="O25" s="226"/>
      <c r="P25" s="226"/>
      <c r="Q25" s="226" t="s">
        <v>82</v>
      </c>
      <c r="R25" s="226"/>
      <c r="S25" s="226"/>
      <c r="T25" s="226" t="s">
        <v>82</v>
      </c>
      <c r="U25" s="226"/>
      <c r="V25" s="226"/>
      <c r="W25" s="250"/>
      <c r="X25" s="251"/>
      <c r="Y25" s="251"/>
      <c r="Z25" s="251"/>
      <c r="AA25" s="226"/>
      <c r="AB25" s="226"/>
      <c r="AC25" s="226"/>
      <c r="AD25" s="226"/>
      <c r="AE25" s="226"/>
      <c r="AF25" s="226"/>
      <c r="AG25" s="226"/>
      <c r="AH25" s="226"/>
      <c r="AI25" s="98"/>
      <c r="AJ25" s="162"/>
      <c r="AK25" s="241" t="s">
        <v>131</v>
      </c>
      <c r="AL25" s="241"/>
      <c r="AM25" s="241"/>
      <c r="AN25" s="241"/>
      <c r="AO25" s="241"/>
      <c r="AP25" s="241"/>
      <c r="AQ25" s="241">
        <v>0</v>
      </c>
      <c r="AR25" s="241"/>
      <c r="AS25" s="241"/>
      <c r="AT25" s="241">
        <v>14</v>
      </c>
      <c r="AU25" s="241"/>
      <c r="AV25" s="241"/>
      <c r="AW25" s="241" t="s">
        <v>137</v>
      </c>
      <c r="AX25" s="241"/>
      <c r="AY25" s="241"/>
      <c r="AZ25" s="241" t="s">
        <v>157</v>
      </c>
      <c r="BA25" s="241"/>
      <c r="BB25" s="241"/>
      <c r="BC25" s="241" t="s">
        <v>141</v>
      </c>
      <c r="BD25" s="241"/>
      <c r="BE25" s="241"/>
      <c r="BF25" s="257" t="s">
        <v>158</v>
      </c>
      <c r="BG25" s="258"/>
      <c r="BH25" s="258"/>
      <c r="BI25" s="258"/>
      <c r="BJ25" s="241"/>
      <c r="BK25" s="241"/>
      <c r="BL25" s="241"/>
      <c r="BM25" s="241"/>
      <c r="BN25" s="241"/>
      <c r="BO25" s="241"/>
      <c r="BP25" s="241" t="s">
        <v>159</v>
      </c>
      <c r="BQ25" s="241"/>
      <c r="BR25" s="162"/>
    </row>
    <row r="26" spans="1:70" ht="4.95" customHeight="1" x14ac:dyDescent="0.2">
      <c r="A26" s="105"/>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row>
    <row r="27" spans="1:70" ht="27.6" customHeight="1" x14ac:dyDescent="0.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row>
    <row r="28" spans="1:70" ht="27.6" customHeight="1" x14ac:dyDescent="0.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row>
  </sheetData>
  <sheetProtection formatCells="0"/>
  <protectedRanges>
    <protectedRange password="CE2A" sqref="X4:AI4 BR4" name="範囲1_1"/>
    <protectedRange password="CE2A" sqref="BG4:BQ4" name="範囲1_1_1"/>
  </protectedRanges>
  <mergeCells count="131">
    <mergeCell ref="BC25:BE25"/>
    <mergeCell ref="BF25:BI25"/>
    <mergeCell ref="BJ25:BO25"/>
    <mergeCell ref="BP25:BQ25"/>
    <mergeCell ref="AK3:AM4"/>
    <mergeCell ref="AK25:AP25"/>
    <mergeCell ref="AQ25:AS25"/>
    <mergeCell ref="AT25:AV25"/>
    <mergeCell ref="AW25:AY25"/>
    <mergeCell ref="AZ25:BB25"/>
    <mergeCell ref="AZ24:BB24"/>
    <mergeCell ref="BC24:BE24"/>
    <mergeCell ref="BF24:BI24"/>
    <mergeCell ref="BJ24:BO24"/>
    <mergeCell ref="BP24:BQ24"/>
    <mergeCell ref="AK22:AR22"/>
    <mergeCell ref="AK24:AP24"/>
    <mergeCell ref="AQ24:AS24"/>
    <mergeCell ref="AT24:AV24"/>
    <mergeCell ref="AW24:AY24"/>
    <mergeCell ref="BC18:BG18"/>
    <mergeCell ref="BH18:BM18"/>
    <mergeCell ref="BN18:BQ18"/>
    <mergeCell ref="AK19:AP19"/>
    <mergeCell ref="AQ19:AT19"/>
    <mergeCell ref="AU19:AX19"/>
    <mergeCell ref="AY19:BB19"/>
    <mergeCell ref="BC19:BG19"/>
    <mergeCell ref="BH19:BM19"/>
    <mergeCell ref="BN19:BQ19"/>
    <mergeCell ref="AK16:AQ16"/>
    <mergeCell ref="AK18:AP18"/>
    <mergeCell ref="AQ18:AT18"/>
    <mergeCell ref="AU18:AX18"/>
    <mergeCell ref="AY18:BB18"/>
    <mergeCell ref="BF11:BL11"/>
    <mergeCell ref="BM11:BQ11"/>
    <mergeCell ref="BF12:BL12"/>
    <mergeCell ref="BM12:BQ12"/>
    <mergeCell ref="AL13:AP13"/>
    <mergeCell ref="AQ13:AS13"/>
    <mergeCell ref="AT13:AV13"/>
    <mergeCell ref="AW13:BB13"/>
    <mergeCell ref="BC13:BE13"/>
    <mergeCell ref="BF13:BL13"/>
    <mergeCell ref="BM13:BQ13"/>
    <mergeCell ref="AL12:AP12"/>
    <mergeCell ref="AQ12:AS12"/>
    <mergeCell ref="AT12:AV12"/>
    <mergeCell ref="AW12:BB12"/>
    <mergeCell ref="BC12:BE12"/>
    <mergeCell ref="AK2:BR2"/>
    <mergeCell ref="BD4:BF4"/>
    <mergeCell ref="BG4:BQ4"/>
    <mergeCell ref="BD5:BF5"/>
    <mergeCell ref="BG5:BI5"/>
    <mergeCell ref="BJ5:BL5"/>
    <mergeCell ref="BM5:BQ5"/>
    <mergeCell ref="AG24:AH24"/>
    <mergeCell ref="AG25:AH25"/>
    <mergeCell ref="B2:AI2"/>
    <mergeCell ref="U4:W4"/>
    <mergeCell ref="U5:W5"/>
    <mergeCell ref="X4:AH4"/>
    <mergeCell ref="X5:Z5"/>
    <mergeCell ref="AA5:AC5"/>
    <mergeCell ref="AD5:AH5"/>
    <mergeCell ref="BD6:BF6"/>
    <mergeCell ref="BG6:BQ6"/>
    <mergeCell ref="AK9:AR9"/>
    <mergeCell ref="AK11:AP11"/>
    <mergeCell ref="AQ11:AS11"/>
    <mergeCell ref="AT11:AV11"/>
    <mergeCell ref="AW11:BB11"/>
    <mergeCell ref="BC11:BE11"/>
    <mergeCell ref="T18:X18"/>
    <mergeCell ref="Y18:AD18"/>
    <mergeCell ref="L19:O19"/>
    <mergeCell ref="Y19:AD19"/>
    <mergeCell ref="H24:J24"/>
    <mergeCell ref="H25:J25"/>
    <mergeCell ref="B22:I22"/>
    <mergeCell ref="AA24:AF24"/>
    <mergeCell ref="AA25:AF25"/>
    <mergeCell ref="W24:Z24"/>
    <mergeCell ref="W25:Z25"/>
    <mergeCell ref="T24:V24"/>
    <mergeCell ref="T25:V25"/>
    <mergeCell ref="AE18:AH18"/>
    <mergeCell ref="T19:X19"/>
    <mergeCell ref="AE19:AH19"/>
    <mergeCell ref="B16:H16"/>
    <mergeCell ref="L18:O18"/>
    <mergeCell ref="P18:S18"/>
    <mergeCell ref="B18:G18"/>
    <mergeCell ref="K25:M25"/>
    <mergeCell ref="K24:M24"/>
    <mergeCell ref="Q24:S24"/>
    <mergeCell ref="N24:P24"/>
    <mergeCell ref="N25:P25"/>
    <mergeCell ref="Q25:S25"/>
    <mergeCell ref="B19:G19"/>
    <mergeCell ref="B24:G24"/>
    <mergeCell ref="B25:G25"/>
    <mergeCell ref="P19:S19"/>
    <mergeCell ref="H18:K18"/>
    <mergeCell ref="H19:K19"/>
    <mergeCell ref="C13:G13"/>
    <mergeCell ref="H13:J13"/>
    <mergeCell ref="K13:M13"/>
    <mergeCell ref="N13:S13"/>
    <mergeCell ref="T13:V13"/>
    <mergeCell ref="T12:V12"/>
    <mergeCell ref="W12:AC12"/>
    <mergeCell ref="AD12:AH12"/>
    <mergeCell ref="C12:G12"/>
    <mergeCell ref="H12:J12"/>
    <mergeCell ref="K12:M12"/>
    <mergeCell ref="N12:S12"/>
    <mergeCell ref="W13:AC13"/>
    <mergeCell ref="AD13:AH13"/>
    <mergeCell ref="U6:W6"/>
    <mergeCell ref="X6:AH6"/>
    <mergeCell ref="T11:V11"/>
    <mergeCell ref="W11:AC11"/>
    <mergeCell ref="AD11:AH11"/>
    <mergeCell ref="B9:I9"/>
    <mergeCell ref="B11:G11"/>
    <mergeCell ref="H11:J11"/>
    <mergeCell ref="K11:M11"/>
    <mergeCell ref="N11:S11"/>
  </mergeCells>
  <phoneticPr fontId="1"/>
  <dataValidations count="10">
    <dataValidation allowBlank="1" showInputMessage="1" showErrorMessage="1" prompt="特支学級も含めた_x000a_全ての学級数を入力_x000a_" sqref="AD5:AH5 BM5:BQ5"/>
    <dataValidation allowBlank="1" showInputMessage="1" showErrorMessage="1" prompt="令和６年　　　_x000a_3月31日現在" sqref="Q25:S25 P19:S19 AZ25:BB25 AY19:BB19"/>
    <dataValidation allowBlank="1" showInputMessage="1" showErrorMessage="1" prompt="未経験_x000a_→０年" sqref="T25:V25 T19:X19 BC25:BE25 BC19:BG19"/>
    <dataValidation allowBlank="1" showInputMessage="1" showErrorMessage="1" prompt="様式２_x000a_「時間割」の_x000a_指導時数を_x000a_数える。_x000a_" sqref="H25:J25 AQ25:AS25"/>
    <dataValidation allowBlank="1" showInputMessage="1" showErrorMessage="1" prompt="担任等でない_x000a_→入力不要" sqref="AA25:AF25 BJ25:BO25"/>
    <dataValidation allowBlank="1" showInputMessage="1" showErrorMessage="1" prompt="４と入力_x000a_※修了者は２_x000a_" sqref="H12:J12 AQ12:AS12"/>
    <dataValidation allowBlank="1" showInputMessage="1" showErrorMessage="1" prompt="所有する免許状_x000a_（臨免を含む）_x000a_全てを入力" sqref="N12:S12 W25:Z25 Y19:AD19 AW12:BB12 BF25:BI25 BH19:BM19"/>
    <dataValidation allowBlank="1" showInputMessage="1" showErrorMessage="1" prompt="初任者と_x000a_非常勤講師を除く" sqref="T12:V12 BC12:BE12"/>
    <dataValidation allowBlank="1" showInputMessage="1" showErrorMessage="1" prompt="〇年〇組担任／副担任_x000a_※単学級→_x000a_　〇年担任／副担任（単）_x000a_※○年付_x000a_特別支援学級（○）_x000a_　→知/肢/病/視/聴/自情_x000a_言語通級指導教室_x000a_ＬＤ等通級指導教室　等" sqref="W12:AC12 BF12:BL12"/>
    <dataValidation type="list" allowBlank="1" showInputMessage="1" showErrorMessage="1" prompt="初任者が_x000a_１人配置→グⅠ_x000a_２人配置→グⅡ_x000a_を選択" sqref="X5:Z5 BG5:BI5">
      <formula1>"グⅠ,グⅡ"</formula1>
    </dataValidation>
  </dataValidations>
  <printOptions horizontalCentered="1"/>
  <pageMargins left="0.59055118110236227" right="0.59055118110236227" top="0.59055118110236227" bottom="0.59055118110236227" header="0" footer="0"/>
  <pageSetup paperSize="9" scale="93" orientation="portrait"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autoPageBreaks="0" fitToPage="1"/>
  </sheetPr>
  <dimension ref="A1:BN56"/>
  <sheetViews>
    <sheetView showGridLines="0" zoomScaleNormal="100" zoomScaleSheetLayoutView="100" workbookViewId="0">
      <selection activeCell="D6" sqref="D6:J6"/>
    </sheetView>
  </sheetViews>
  <sheetFormatPr defaultRowHeight="14.4" customHeight="1" x14ac:dyDescent="0.2"/>
  <cols>
    <col min="1" max="1" width="1" style="116" customWidth="1"/>
    <col min="2" max="2" width="3.109375" style="116" customWidth="1"/>
    <col min="3" max="7" width="4.88671875" style="116" customWidth="1"/>
    <col min="8" max="8" width="1.33203125" style="116" customWidth="1"/>
    <col min="9" max="9" width="3.109375" style="116" customWidth="1"/>
    <col min="10" max="14" width="4.88671875" style="116" customWidth="1"/>
    <col min="15" max="15" width="1.44140625" style="116" customWidth="1"/>
    <col min="16" max="16" width="3.109375" style="116" customWidth="1"/>
    <col min="17" max="21" width="4.88671875" style="116" customWidth="1"/>
    <col min="22" max="23" width="1" style="116" customWidth="1"/>
    <col min="24" max="24" width="3.109375" style="116" customWidth="1"/>
    <col min="25" max="29" width="4.88671875" style="116" customWidth="1"/>
    <col min="30" max="30" width="1.33203125" style="116" customWidth="1"/>
    <col min="31" max="31" width="3.109375" style="116" customWidth="1"/>
    <col min="32" max="36" width="4.88671875" style="116" customWidth="1"/>
    <col min="37" max="37" width="1.44140625" style="116" customWidth="1"/>
    <col min="38" max="38" width="3.109375" style="116" customWidth="1"/>
    <col min="39" max="43" width="4.88671875" style="116" customWidth="1"/>
    <col min="44" max="45" width="1" style="116" customWidth="1"/>
    <col min="46" max="46" width="3.109375" style="116" customWidth="1"/>
    <col min="47" max="51" width="4.88671875" style="116" customWidth="1"/>
    <col min="52" max="52" width="1.33203125" style="116" customWidth="1"/>
    <col min="53" max="53" width="3.109375" style="116" customWidth="1"/>
    <col min="54" max="58" width="4.88671875" style="116" customWidth="1"/>
    <col min="59" max="59" width="1.44140625" style="116" customWidth="1"/>
    <col min="60" max="60" width="3.109375" style="116" customWidth="1"/>
    <col min="61" max="65" width="4.88671875" style="116" customWidth="1"/>
    <col min="66" max="66" width="1" style="116" customWidth="1"/>
    <col min="67" max="255" width="8.88671875" style="116"/>
    <col min="256" max="256" width="1" style="116" customWidth="1"/>
    <col min="257" max="257" width="3.109375" style="116" customWidth="1"/>
    <col min="258" max="262" width="4.88671875" style="116" customWidth="1"/>
    <col min="263" max="263" width="1.33203125" style="116" customWidth="1"/>
    <col min="264" max="264" width="3.109375" style="116" customWidth="1"/>
    <col min="265" max="269" width="4.88671875" style="116" customWidth="1"/>
    <col min="270" max="270" width="1.44140625" style="116" customWidth="1"/>
    <col min="271" max="271" width="3.109375" style="116" customWidth="1"/>
    <col min="272" max="276" width="4.88671875" style="116" customWidth="1"/>
    <col min="277" max="277" width="1.21875" style="116" customWidth="1"/>
    <col min="278" max="511" width="8.88671875" style="116"/>
    <col min="512" max="512" width="1" style="116" customWidth="1"/>
    <col min="513" max="513" width="3.109375" style="116" customWidth="1"/>
    <col min="514" max="518" width="4.88671875" style="116" customWidth="1"/>
    <col min="519" max="519" width="1.33203125" style="116" customWidth="1"/>
    <col min="520" max="520" width="3.109375" style="116" customWidth="1"/>
    <col min="521" max="525" width="4.88671875" style="116" customWidth="1"/>
    <col min="526" max="526" width="1.44140625" style="116" customWidth="1"/>
    <col min="527" max="527" width="3.109375" style="116" customWidth="1"/>
    <col min="528" max="532" width="4.88671875" style="116" customWidth="1"/>
    <col min="533" max="533" width="1.21875" style="116" customWidth="1"/>
    <col min="534" max="767" width="8.88671875" style="116"/>
    <col min="768" max="768" width="1" style="116" customWidth="1"/>
    <col min="769" max="769" width="3.109375" style="116" customWidth="1"/>
    <col min="770" max="774" width="4.88671875" style="116" customWidth="1"/>
    <col min="775" max="775" width="1.33203125" style="116" customWidth="1"/>
    <col min="776" max="776" width="3.109375" style="116" customWidth="1"/>
    <col min="777" max="781" width="4.88671875" style="116" customWidth="1"/>
    <col min="782" max="782" width="1.44140625" style="116" customWidth="1"/>
    <col min="783" max="783" width="3.109375" style="116" customWidth="1"/>
    <col min="784" max="788" width="4.88671875" style="116" customWidth="1"/>
    <col min="789" max="789" width="1.21875" style="116" customWidth="1"/>
    <col min="790" max="1023" width="8.88671875" style="116"/>
    <col min="1024" max="1024" width="1" style="116" customWidth="1"/>
    <col min="1025" max="1025" width="3.109375" style="116" customWidth="1"/>
    <col min="1026" max="1030" width="4.88671875" style="116" customWidth="1"/>
    <col min="1031" max="1031" width="1.33203125" style="116" customWidth="1"/>
    <col min="1032" max="1032" width="3.109375" style="116" customWidth="1"/>
    <col min="1033" max="1037" width="4.88671875" style="116" customWidth="1"/>
    <col min="1038" max="1038" width="1.44140625" style="116" customWidth="1"/>
    <col min="1039" max="1039" width="3.109375" style="116" customWidth="1"/>
    <col min="1040" max="1044" width="4.88671875" style="116" customWidth="1"/>
    <col min="1045" max="1045" width="1.21875" style="116" customWidth="1"/>
    <col min="1046" max="1279" width="8.88671875" style="116"/>
    <col min="1280" max="1280" width="1" style="116" customWidth="1"/>
    <col min="1281" max="1281" width="3.109375" style="116" customWidth="1"/>
    <col min="1282" max="1286" width="4.88671875" style="116" customWidth="1"/>
    <col min="1287" max="1287" width="1.33203125" style="116" customWidth="1"/>
    <col min="1288" max="1288" width="3.109375" style="116" customWidth="1"/>
    <col min="1289" max="1293" width="4.88671875" style="116" customWidth="1"/>
    <col min="1294" max="1294" width="1.44140625" style="116" customWidth="1"/>
    <col min="1295" max="1295" width="3.109375" style="116" customWidth="1"/>
    <col min="1296" max="1300" width="4.88671875" style="116" customWidth="1"/>
    <col min="1301" max="1301" width="1.21875" style="116" customWidth="1"/>
    <col min="1302" max="1535" width="8.88671875" style="116"/>
    <col min="1536" max="1536" width="1" style="116" customWidth="1"/>
    <col min="1537" max="1537" width="3.109375" style="116" customWidth="1"/>
    <col min="1538" max="1542" width="4.88671875" style="116" customWidth="1"/>
    <col min="1543" max="1543" width="1.33203125" style="116" customWidth="1"/>
    <col min="1544" max="1544" width="3.109375" style="116" customWidth="1"/>
    <col min="1545" max="1549" width="4.88671875" style="116" customWidth="1"/>
    <col min="1550" max="1550" width="1.44140625" style="116" customWidth="1"/>
    <col min="1551" max="1551" width="3.109375" style="116" customWidth="1"/>
    <col min="1552" max="1556" width="4.88671875" style="116" customWidth="1"/>
    <col min="1557" max="1557" width="1.21875" style="116" customWidth="1"/>
    <col min="1558" max="1791" width="8.88671875" style="116"/>
    <col min="1792" max="1792" width="1" style="116" customWidth="1"/>
    <col min="1793" max="1793" width="3.109375" style="116" customWidth="1"/>
    <col min="1794" max="1798" width="4.88671875" style="116" customWidth="1"/>
    <col min="1799" max="1799" width="1.33203125" style="116" customWidth="1"/>
    <col min="1800" max="1800" width="3.109375" style="116" customWidth="1"/>
    <col min="1801" max="1805" width="4.88671875" style="116" customWidth="1"/>
    <col min="1806" max="1806" width="1.44140625" style="116" customWidth="1"/>
    <col min="1807" max="1807" width="3.109375" style="116" customWidth="1"/>
    <col min="1808" max="1812" width="4.88671875" style="116" customWidth="1"/>
    <col min="1813" max="1813" width="1.21875" style="116" customWidth="1"/>
    <col min="1814" max="2047" width="8.88671875" style="116"/>
    <col min="2048" max="2048" width="1" style="116" customWidth="1"/>
    <col min="2049" max="2049" width="3.109375" style="116" customWidth="1"/>
    <col min="2050" max="2054" width="4.88671875" style="116" customWidth="1"/>
    <col min="2055" max="2055" width="1.33203125" style="116" customWidth="1"/>
    <col min="2056" max="2056" width="3.109375" style="116" customWidth="1"/>
    <col min="2057" max="2061" width="4.88671875" style="116" customWidth="1"/>
    <col min="2062" max="2062" width="1.44140625" style="116" customWidth="1"/>
    <col min="2063" max="2063" width="3.109375" style="116" customWidth="1"/>
    <col min="2064" max="2068" width="4.88671875" style="116" customWidth="1"/>
    <col min="2069" max="2069" width="1.21875" style="116" customWidth="1"/>
    <col min="2070" max="2303" width="8.88671875" style="116"/>
    <col min="2304" max="2304" width="1" style="116" customWidth="1"/>
    <col min="2305" max="2305" width="3.109375" style="116" customWidth="1"/>
    <col min="2306" max="2310" width="4.88671875" style="116" customWidth="1"/>
    <col min="2311" max="2311" width="1.33203125" style="116" customWidth="1"/>
    <col min="2312" max="2312" width="3.109375" style="116" customWidth="1"/>
    <col min="2313" max="2317" width="4.88671875" style="116" customWidth="1"/>
    <col min="2318" max="2318" width="1.44140625" style="116" customWidth="1"/>
    <col min="2319" max="2319" width="3.109375" style="116" customWidth="1"/>
    <col min="2320" max="2324" width="4.88671875" style="116" customWidth="1"/>
    <col min="2325" max="2325" width="1.21875" style="116" customWidth="1"/>
    <col min="2326" max="2559" width="8.88671875" style="116"/>
    <col min="2560" max="2560" width="1" style="116" customWidth="1"/>
    <col min="2561" max="2561" width="3.109375" style="116" customWidth="1"/>
    <col min="2562" max="2566" width="4.88671875" style="116" customWidth="1"/>
    <col min="2567" max="2567" width="1.33203125" style="116" customWidth="1"/>
    <col min="2568" max="2568" width="3.109375" style="116" customWidth="1"/>
    <col min="2569" max="2573" width="4.88671875" style="116" customWidth="1"/>
    <col min="2574" max="2574" width="1.44140625" style="116" customWidth="1"/>
    <col min="2575" max="2575" width="3.109375" style="116" customWidth="1"/>
    <col min="2576" max="2580" width="4.88671875" style="116" customWidth="1"/>
    <col min="2581" max="2581" width="1.21875" style="116" customWidth="1"/>
    <col min="2582" max="2815" width="8.88671875" style="116"/>
    <col min="2816" max="2816" width="1" style="116" customWidth="1"/>
    <col min="2817" max="2817" width="3.109375" style="116" customWidth="1"/>
    <col min="2818" max="2822" width="4.88671875" style="116" customWidth="1"/>
    <col min="2823" max="2823" width="1.33203125" style="116" customWidth="1"/>
    <col min="2824" max="2824" width="3.109375" style="116" customWidth="1"/>
    <col min="2825" max="2829" width="4.88671875" style="116" customWidth="1"/>
    <col min="2830" max="2830" width="1.44140625" style="116" customWidth="1"/>
    <col min="2831" max="2831" width="3.109375" style="116" customWidth="1"/>
    <col min="2832" max="2836" width="4.88671875" style="116" customWidth="1"/>
    <col min="2837" max="2837" width="1.21875" style="116" customWidth="1"/>
    <col min="2838" max="3071" width="8.88671875" style="116"/>
    <col min="3072" max="3072" width="1" style="116" customWidth="1"/>
    <col min="3073" max="3073" width="3.109375" style="116" customWidth="1"/>
    <col min="3074" max="3078" width="4.88671875" style="116" customWidth="1"/>
    <col min="3079" max="3079" width="1.33203125" style="116" customWidth="1"/>
    <col min="3080" max="3080" width="3.109375" style="116" customWidth="1"/>
    <col min="3081" max="3085" width="4.88671875" style="116" customWidth="1"/>
    <col min="3086" max="3086" width="1.44140625" style="116" customWidth="1"/>
    <col min="3087" max="3087" width="3.109375" style="116" customWidth="1"/>
    <col min="3088" max="3092" width="4.88671875" style="116" customWidth="1"/>
    <col min="3093" max="3093" width="1.21875" style="116" customWidth="1"/>
    <col min="3094" max="3327" width="8.88671875" style="116"/>
    <col min="3328" max="3328" width="1" style="116" customWidth="1"/>
    <col min="3329" max="3329" width="3.109375" style="116" customWidth="1"/>
    <col min="3330" max="3334" width="4.88671875" style="116" customWidth="1"/>
    <col min="3335" max="3335" width="1.33203125" style="116" customWidth="1"/>
    <col min="3336" max="3336" width="3.109375" style="116" customWidth="1"/>
    <col min="3337" max="3341" width="4.88671875" style="116" customWidth="1"/>
    <col min="3342" max="3342" width="1.44140625" style="116" customWidth="1"/>
    <col min="3343" max="3343" width="3.109375" style="116" customWidth="1"/>
    <col min="3344" max="3348" width="4.88671875" style="116" customWidth="1"/>
    <col min="3349" max="3349" width="1.21875" style="116" customWidth="1"/>
    <col min="3350" max="3583" width="8.88671875" style="116"/>
    <col min="3584" max="3584" width="1" style="116" customWidth="1"/>
    <col min="3585" max="3585" width="3.109375" style="116" customWidth="1"/>
    <col min="3586" max="3590" width="4.88671875" style="116" customWidth="1"/>
    <col min="3591" max="3591" width="1.33203125" style="116" customWidth="1"/>
    <col min="3592" max="3592" width="3.109375" style="116" customWidth="1"/>
    <col min="3593" max="3597" width="4.88671875" style="116" customWidth="1"/>
    <col min="3598" max="3598" width="1.44140625" style="116" customWidth="1"/>
    <col min="3599" max="3599" width="3.109375" style="116" customWidth="1"/>
    <col min="3600" max="3604" width="4.88671875" style="116" customWidth="1"/>
    <col min="3605" max="3605" width="1.21875" style="116" customWidth="1"/>
    <col min="3606" max="3839" width="8.88671875" style="116"/>
    <col min="3840" max="3840" width="1" style="116" customWidth="1"/>
    <col min="3841" max="3841" width="3.109375" style="116" customWidth="1"/>
    <col min="3842" max="3846" width="4.88671875" style="116" customWidth="1"/>
    <col min="3847" max="3847" width="1.33203125" style="116" customWidth="1"/>
    <col min="3848" max="3848" width="3.109375" style="116" customWidth="1"/>
    <col min="3849" max="3853" width="4.88671875" style="116" customWidth="1"/>
    <col min="3854" max="3854" width="1.44140625" style="116" customWidth="1"/>
    <col min="3855" max="3855" width="3.109375" style="116" customWidth="1"/>
    <col min="3856" max="3860" width="4.88671875" style="116" customWidth="1"/>
    <col min="3861" max="3861" width="1.21875" style="116" customWidth="1"/>
    <col min="3862" max="4095" width="8.88671875" style="116"/>
    <col min="4096" max="4096" width="1" style="116" customWidth="1"/>
    <col min="4097" max="4097" width="3.109375" style="116" customWidth="1"/>
    <col min="4098" max="4102" width="4.88671875" style="116" customWidth="1"/>
    <col min="4103" max="4103" width="1.33203125" style="116" customWidth="1"/>
    <col min="4104" max="4104" width="3.109375" style="116" customWidth="1"/>
    <col min="4105" max="4109" width="4.88671875" style="116" customWidth="1"/>
    <col min="4110" max="4110" width="1.44140625" style="116" customWidth="1"/>
    <col min="4111" max="4111" width="3.109375" style="116" customWidth="1"/>
    <col min="4112" max="4116" width="4.88671875" style="116" customWidth="1"/>
    <col min="4117" max="4117" width="1.21875" style="116" customWidth="1"/>
    <col min="4118" max="4351" width="8.88671875" style="116"/>
    <col min="4352" max="4352" width="1" style="116" customWidth="1"/>
    <col min="4353" max="4353" width="3.109375" style="116" customWidth="1"/>
    <col min="4354" max="4358" width="4.88671875" style="116" customWidth="1"/>
    <col min="4359" max="4359" width="1.33203125" style="116" customWidth="1"/>
    <col min="4360" max="4360" width="3.109375" style="116" customWidth="1"/>
    <col min="4361" max="4365" width="4.88671875" style="116" customWidth="1"/>
    <col min="4366" max="4366" width="1.44140625" style="116" customWidth="1"/>
    <col min="4367" max="4367" width="3.109375" style="116" customWidth="1"/>
    <col min="4368" max="4372" width="4.88671875" style="116" customWidth="1"/>
    <col min="4373" max="4373" width="1.21875" style="116" customWidth="1"/>
    <col min="4374" max="4607" width="8.88671875" style="116"/>
    <col min="4608" max="4608" width="1" style="116" customWidth="1"/>
    <col min="4609" max="4609" width="3.109375" style="116" customWidth="1"/>
    <col min="4610" max="4614" width="4.88671875" style="116" customWidth="1"/>
    <col min="4615" max="4615" width="1.33203125" style="116" customWidth="1"/>
    <col min="4616" max="4616" width="3.109375" style="116" customWidth="1"/>
    <col min="4617" max="4621" width="4.88671875" style="116" customWidth="1"/>
    <col min="4622" max="4622" width="1.44140625" style="116" customWidth="1"/>
    <col min="4623" max="4623" width="3.109375" style="116" customWidth="1"/>
    <col min="4624" max="4628" width="4.88671875" style="116" customWidth="1"/>
    <col min="4629" max="4629" width="1.21875" style="116" customWidth="1"/>
    <col min="4630" max="4863" width="8.88671875" style="116"/>
    <col min="4864" max="4864" width="1" style="116" customWidth="1"/>
    <col min="4865" max="4865" width="3.109375" style="116" customWidth="1"/>
    <col min="4866" max="4870" width="4.88671875" style="116" customWidth="1"/>
    <col min="4871" max="4871" width="1.33203125" style="116" customWidth="1"/>
    <col min="4872" max="4872" width="3.109375" style="116" customWidth="1"/>
    <col min="4873" max="4877" width="4.88671875" style="116" customWidth="1"/>
    <col min="4878" max="4878" width="1.44140625" style="116" customWidth="1"/>
    <col min="4879" max="4879" width="3.109375" style="116" customWidth="1"/>
    <col min="4880" max="4884" width="4.88671875" style="116" customWidth="1"/>
    <col min="4885" max="4885" width="1.21875" style="116" customWidth="1"/>
    <col min="4886" max="5119" width="8.88671875" style="116"/>
    <col min="5120" max="5120" width="1" style="116" customWidth="1"/>
    <col min="5121" max="5121" width="3.109375" style="116" customWidth="1"/>
    <col min="5122" max="5126" width="4.88671875" style="116" customWidth="1"/>
    <col min="5127" max="5127" width="1.33203125" style="116" customWidth="1"/>
    <col min="5128" max="5128" width="3.109375" style="116" customWidth="1"/>
    <col min="5129" max="5133" width="4.88671875" style="116" customWidth="1"/>
    <col min="5134" max="5134" width="1.44140625" style="116" customWidth="1"/>
    <col min="5135" max="5135" width="3.109375" style="116" customWidth="1"/>
    <col min="5136" max="5140" width="4.88671875" style="116" customWidth="1"/>
    <col min="5141" max="5141" width="1.21875" style="116" customWidth="1"/>
    <col min="5142" max="5375" width="8.88671875" style="116"/>
    <col min="5376" max="5376" width="1" style="116" customWidth="1"/>
    <col min="5377" max="5377" width="3.109375" style="116" customWidth="1"/>
    <col min="5378" max="5382" width="4.88671875" style="116" customWidth="1"/>
    <col min="5383" max="5383" width="1.33203125" style="116" customWidth="1"/>
    <col min="5384" max="5384" width="3.109375" style="116" customWidth="1"/>
    <col min="5385" max="5389" width="4.88671875" style="116" customWidth="1"/>
    <col min="5390" max="5390" width="1.44140625" style="116" customWidth="1"/>
    <col min="5391" max="5391" width="3.109375" style="116" customWidth="1"/>
    <col min="5392" max="5396" width="4.88671875" style="116" customWidth="1"/>
    <col min="5397" max="5397" width="1.21875" style="116" customWidth="1"/>
    <col min="5398" max="5631" width="8.88671875" style="116"/>
    <col min="5632" max="5632" width="1" style="116" customWidth="1"/>
    <col min="5633" max="5633" width="3.109375" style="116" customWidth="1"/>
    <col min="5634" max="5638" width="4.88671875" style="116" customWidth="1"/>
    <col min="5639" max="5639" width="1.33203125" style="116" customWidth="1"/>
    <col min="5640" max="5640" width="3.109375" style="116" customWidth="1"/>
    <col min="5641" max="5645" width="4.88671875" style="116" customWidth="1"/>
    <col min="5646" max="5646" width="1.44140625" style="116" customWidth="1"/>
    <col min="5647" max="5647" width="3.109375" style="116" customWidth="1"/>
    <col min="5648" max="5652" width="4.88671875" style="116" customWidth="1"/>
    <col min="5653" max="5653" width="1.21875" style="116" customWidth="1"/>
    <col min="5654" max="5887" width="8.88671875" style="116"/>
    <col min="5888" max="5888" width="1" style="116" customWidth="1"/>
    <col min="5889" max="5889" width="3.109375" style="116" customWidth="1"/>
    <col min="5890" max="5894" width="4.88671875" style="116" customWidth="1"/>
    <col min="5895" max="5895" width="1.33203125" style="116" customWidth="1"/>
    <col min="5896" max="5896" width="3.109375" style="116" customWidth="1"/>
    <col min="5897" max="5901" width="4.88671875" style="116" customWidth="1"/>
    <col min="5902" max="5902" width="1.44140625" style="116" customWidth="1"/>
    <col min="5903" max="5903" width="3.109375" style="116" customWidth="1"/>
    <col min="5904" max="5908" width="4.88671875" style="116" customWidth="1"/>
    <col min="5909" max="5909" width="1.21875" style="116" customWidth="1"/>
    <col min="5910" max="6143" width="8.88671875" style="116"/>
    <col min="6144" max="6144" width="1" style="116" customWidth="1"/>
    <col min="6145" max="6145" width="3.109375" style="116" customWidth="1"/>
    <col min="6146" max="6150" width="4.88671875" style="116" customWidth="1"/>
    <col min="6151" max="6151" width="1.33203125" style="116" customWidth="1"/>
    <col min="6152" max="6152" width="3.109375" style="116" customWidth="1"/>
    <col min="6153" max="6157" width="4.88671875" style="116" customWidth="1"/>
    <col min="6158" max="6158" width="1.44140625" style="116" customWidth="1"/>
    <col min="6159" max="6159" width="3.109375" style="116" customWidth="1"/>
    <col min="6160" max="6164" width="4.88671875" style="116" customWidth="1"/>
    <col min="6165" max="6165" width="1.21875" style="116" customWidth="1"/>
    <col min="6166" max="6399" width="8.88671875" style="116"/>
    <col min="6400" max="6400" width="1" style="116" customWidth="1"/>
    <col min="6401" max="6401" width="3.109375" style="116" customWidth="1"/>
    <col min="6402" max="6406" width="4.88671875" style="116" customWidth="1"/>
    <col min="6407" max="6407" width="1.33203125" style="116" customWidth="1"/>
    <col min="6408" max="6408" width="3.109375" style="116" customWidth="1"/>
    <col min="6409" max="6413" width="4.88671875" style="116" customWidth="1"/>
    <col min="6414" max="6414" width="1.44140625" style="116" customWidth="1"/>
    <col min="6415" max="6415" width="3.109375" style="116" customWidth="1"/>
    <col min="6416" max="6420" width="4.88671875" style="116" customWidth="1"/>
    <col min="6421" max="6421" width="1.21875" style="116" customWidth="1"/>
    <col min="6422" max="6655" width="8.88671875" style="116"/>
    <col min="6656" max="6656" width="1" style="116" customWidth="1"/>
    <col min="6657" max="6657" width="3.109375" style="116" customWidth="1"/>
    <col min="6658" max="6662" width="4.88671875" style="116" customWidth="1"/>
    <col min="6663" max="6663" width="1.33203125" style="116" customWidth="1"/>
    <col min="6664" max="6664" width="3.109375" style="116" customWidth="1"/>
    <col min="6665" max="6669" width="4.88671875" style="116" customWidth="1"/>
    <col min="6670" max="6670" width="1.44140625" style="116" customWidth="1"/>
    <col min="6671" max="6671" width="3.109375" style="116" customWidth="1"/>
    <col min="6672" max="6676" width="4.88671875" style="116" customWidth="1"/>
    <col min="6677" max="6677" width="1.21875" style="116" customWidth="1"/>
    <col min="6678" max="6911" width="8.88671875" style="116"/>
    <col min="6912" max="6912" width="1" style="116" customWidth="1"/>
    <col min="6913" max="6913" width="3.109375" style="116" customWidth="1"/>
    <col min="6914" max="6918" width="4.88671875" style="116" customWidth="1"/>
    <col min="6919" max="6919" width="1.33203125" style="116" customWidth="1"/>
    <col min="6920" max="6920" width="3.109375" style="116" customWidth="1"/>
    <col min="6921" max="6925" width="4.88671875" style="116" customWidth="1"/>
    <col min="6926" max="6926" width="1.44140625" style="116" customWidth="1"/>
    <col min="6927" max="6927" width="3.109375" style="116" customWidth="1"/>
    <col min="6928" max="6932" width="4.88671875" style="116" customWidth="1"/>
    <col min="6933" max="6933" width="1.21875" style="116" customWidth="1"/>
    <col min="6934" max="7167" width="8.88671875" style="116"/>
    <col min="7168" max="7168" width="1" style="116" customWidth="1"/>
    <col min="7169" max="7169" width="3.109375" style="116" customWidth="1"/>
    <col min="7170" max="7174" width="4.88671875" style="116" customWidth="1"/>
    <col min="7175" max="7175" width="1.33203125" style="116" customWidth="1"/>
    <col min="7176" max="7176" width="3.109375" style="116" customWidth="1"/>
    <col min="7177" max="7181" width="4.88671875" style="116" customWidth="1"/>
    <col min="7182" max="7182" width="1.44140625" style="116" customWidth="1"/>
    <col min="7183" max="7183" width="3.109375" style="116" customWidth="1"/>
    <col min="7184" max="7188" width="4.88671875" style="116" customWidth="1"/>
    <col min="7189" max="7189" width="1.21875" style="116" customWidth="1"/>
    <col min="7190" max="7423" width="8.88671875" style="116"/>
    <col min="7424" max="7424" width="1" style="116" customWidth="1"/>
    <col min="7425" max="7425" width="3.109375" style="116" customWidth="1"/>
    <col min="7426" max="7430" width="4.88671875" style="116" customWidth="1"/>
    <col min="7431" max="7431" width="1.33203125" style="116" customWidth="1"/>
    <col min="7432" max="7432" width="3.109375" style="116" customWidth="1"/>
    <col min="7433" max="7437" width="4.88671875" style="116" customWidth="1"/>
    <col min="7438" max="7438" width="1.44140625" style="116" customWidth="1"/>
    <col min="7439" max="7439" width="3.109375" style="116" customWidth="1"/>
    <col min="7440" max="7444" width="4.88671875" style="116" customWidth="1"/>
    <col min="7445" max="7445" width="1.21875" style="116" customWidth="1"/>
    <col min="7446" max="7679" width="8.88671875" style="116"/>
    <col min="7680" max="7680" width="1" style="116" customWidth="1"/>
    <col min="7681" max="7681" width="3.109375" style="116" customWidth="1"/>
    <col min="7682" max="7686" width="4.88671875" style="116" customWidth="1"/>
    <col min="7687" max="7687" width="1.33203125" style="116" customWidth="1"/>
    <col min="7688" max="7688" width="3.109375" style="116" customWidth="1"/>
    <col min="7689" max="7693" width="4.88671875" style="116" customWidth="1"/>
    <col min="7694" max="7694" width="1.44140625" style="116" customWidth="1"/>
    <col min="7695" max="7695" width="3.109375" style="116" customWidth="1"/>
    <col min="7696" max="7700" width="4.88671875" style="116" customWidth="1"/>
    <col min="7701" max="7701" width="1.21875" style="116" customWidth="1"/>
    <col min="7702" max="7935" width="8.88671875" style="116"/>
    <col min="7936" max="7936" width="1" style="116" customWidth="1"/>
    <col min="7937" max="7937" width="3.109375" style="116" customWidth="1"/>
    <col min="7938" max="7942" width="4.88671875" style="116" customWidth="1"/>
    <col min="7943" max="7943" width="1.33203125" style="116" customWidth="1"/>
    <col min="7944" max="7944" width="3.109375" style="116" customWidth="1"/>
    <col min="7945" max="7949" width="4.88671875" style="116" customWidth="1"/>
    <col min="7950" max="7950" width="1.44140625" style="116" customWidth="1"/>
    <col min="7951" max="7951" width="3.109375" style="116" customWidth="1"/>
    <col min="7952" max="7956" width="4.88671875" style="116" customWidth="1"/>
    <col min="7957" max="7957" width="1.21875" style="116" customWidth="1"/>
    <col min="7958" max="8191" width="8.88671875" style="116"/>
    <col min="8192" max="8192" width="1" style="116" customWidth="1"/>
    <col min="8193" max="8193" width="3.109375" style="116" customWidth="1"/>
    <col min="8194" max="8198" width="4.88671875" style="116" customWidth="1"/>
    <col min="8199" max="8199" width="1.33203125" style="116" customWidth="1"/>
    <col min="8200" max="8200" width="3.109375" style="116" customWidth="1"/>
    <col min="8201" max="8205" width="4.88671875" style="116" customWidth="1"/>
    <col min="8206" max="8206" width="1.44140625" style="116" customWidth="1"/>
    <col min="8207" max="8207" width="3.109375" style="116" customWidth="1"/>
    <col min="8208" max="8212" width="4.88671875" style="116" customWidth="1"/>
    <col min="8213" max="8213" width="1.21875" style="116" customWidth="1"/>
    <col min="8214" max="8447" width="8.88671875" style="116"/>
    <col min="8448" max="8448" width="1" style="116" customWidth="1"/>
    <col min="8449" max="8449" width="3.109375" style="116" customWidth="1"/>
    <col min="8450" max="8454" width="4.88671875" style="116" customWidth="1"/>
    <col min="8455" max="8455" width="1.33203125" style="116" customWidth="1"/>
    <col min="8456" max="8456" width="3.109375" style="116" customWidth="1"/>
    <col min="8457" max="8461" width="4.88671875" style="116" customWidth="1"/>
    <col min="8462" max="8462" width="1.44140625" style="116" customWidth="1"/>
    <col min="8463" max="8463" width="3.109375" style="116" customWidth="1"/>
    <col min="8464" max="8468" width="4.88671875" style="116" customWidth="1"/>
    <col min="8469" max="8469" width="1.21875" style="116" customWidth="1"/>
    <col min="8470" max="8703" width="8.88671875" style="116"/>
    <col min="8704" max="8704" width="1" style="116" customWidth="1"/>
    <col min="8705" max="8705" width="3.109375" style="116" customWidth="1"/>
    <col min="8706" max="8710" width="4.88671875" style="116" customWidth="1"/>
    <col min="8711" max="8711" width="1.33203125" style="116" customWidth="1"/>
    <col min="8712" max="8712" width="3.109375" style="116" customWidth="1"/>
    <col min="8713" max="8717" width="4.88671875" style="116" customWidth="1"/>
    <col min="8718" max="8718" width="1.44140625" style="116" customWidth="1"/>
    <col min="8719" max="8719" width="3.109375" style="116" customWidth="1"/>
    <col min="8720" max="8724" width="4.88671875" style="116" customWidth="1"/>
    <col min="8725" max="8725" width="1.21875" style="116" customWidth="1"/>
    <col min="8726" max="8959" width="8.88671875" style="116"/>
    <col min="8960" max="8960" width="1" style="116" customWidth="1"/>
    <col min="8961" max="8961" width="3.109375" style="116" customWidth="1"/>
    <col min="8962" max="8966" width="4.88671875" style="116" customWidth="1"/>
    <col min="8967" max="8967" width="1.33203125" style="116" customWidth="1"/>
    <col min="8968" max="8968" width="3.109375" style="116" customWidth="1"/>
    <col min="8969" max="8973" width="4.88671875" style="116" customWidth="1"/>
    <col min="8974" max="8974" width="1.44140625" style="116" customWidth="1"/>
    <col min="8975" max="8975" width="3.109375" style="116" customWidth="1"/>
    <col min="8976" max="8980" width="4.88671875" style="116" customWidth="1"/>
    <col min="8981" max="8981" width="1.21875" style="116" customWidth="1"/>
    <col min="8982" max="9215" width="8.88671875" style="116"/>
    <col min="9216" max="9216" width="1" style="116" customWidth="1"/>
    <col min="9217" max="9217" width="3.109375" style="116" customWidth="1"/>
    <col min="9218" max="9222" width="4.88671875" style="116" customWidth="1"/>
    <col min="9223" max="9223" width="1.33203125" style="116" customWidth="1"/>
    <col min="9224" max="9224" width="3.109375" style="116" customWidth="1"/>
    <col min="9225" max="9229" width="4.88671875" style="116" customWidth="1"/>
    <col min="9230" max="9230" width="1.44140625" style="116" customWidth="1"/>
    <col min="9231" max="9231" width="3.109375" style="116" customWidth="1"/>
    <col min="9232" max="9236" width="4.88671875" style="116" customWidth="1"/>
    <col min="9237" max="9237" width="1.21875" style="116" customWidth="1"/>
    <col min="9238" max="9471" width="8.88671875" style="116"/>
    <col min="9472" max="9472" width="1" style="116" customWidth="1"/>
    <col min="9473" max="9473" width="3.109375" style="116" customWidth="1"/>
    <col min="9474" max="9478" width="4.88671875" style="116" customWidth="1"/>
    <col min="9479" max="9479" width="1.33203125" style="116" customWidth="1"/>
    <col min="9480" max="9480" width="3.109375" style="116" customWidth="1"/>
    <col min="9481" max="9485" width="4.88671875" style="116" customWidth="1"/>
    <col min="9486" max="9486" width="1.44140625" style="116" customWidth="1"/>
    <col min="9487" max="9487" width="3.109375" style="116" customWidth="1"/>
    <col min="9488" max="9492" width="4.88671875" style="116" customWidth="1"/>
    <col min="9493" max="9493" width="1.21875" style="116" customWidth="1"/>
    <col min="9494" max="9727" width="8.88671875" style="116"/>
    <col min="9728" max="9728" width="1" style="116" customWidth="1"/>
    <col min="9729" max="9729" width="3.109375" style="116" customWidth="1"/>
    <col min="9730" max="9734" width="4.88671875" style="116" customWidth="1"/>
    <col min="9735" max="9735" width="1.33203125" style="116" customWidth="1"/>
    <col min="9736" max="9736" width="3.109375" style="116" customWidth="1"/>
    <col min="9737" max="9741" width="4.88671875" style="116" customWidth="1"/>
    <col min="9742" max="9742" width="1.44140625" style="116" customWidth="1"/>
    <col min="9743" max="9743" width="3.109375" style="116" customWidth="1"/>
    <col min="9744" max="9748" width="4.88671875" style="116" customWidth="1"/>
    <col min="9749" max="9749" width="1.21875" style="116" customWidth="1"/>
    <col min="9750" max="9983" width="8.88671875" style="116"/>
    <col min="9984" max="9984" width="1" style="116" customWidth="1"/>
    <col min="9985" max="9985" width="3.109375" style="116" customWidth="1"/>
    <col min="9986" max="9990" width="4.88671875" style="116" customWidth="1"/>
    <col min="9991" max="9991" width="1.33203125" style="116" customWidth="1"/>
    <col min="9992" max="9992" width="3.109375" style="116" customWidth="1"/>
    <col min="9993" max="9997" width="4.88671875" style="116" customWidth="1"/>
    <col min="9998" max="9998" width="1.44140625" style="116" customWidth="1"/>
    <col min="9999" max="9999" width="3.109375" style="116" customWidth="1"/>
    <col min="10000" max="10004" width="4.88671875" style="116" customWidth="1"/>
    <col min="10005" max="10005" width="1.21875" style="116" customWidth="1"/>
    <col min="10006" max="10239" width="8.88671875" style="116"/>
    <col min="10240" max="10240" width="1" style="116" customWidth="1"/>
    <col min="10241" max="10241" width="3.109375" style="116" customWidth="1"/>
    <col min="10242" max="10246" width="4.88671875" style="116" customWidth="1"/>
    <col min="10247" max="10247" width="1.33203125" style="116" customWidth="1"/>
    <col min="10248" max="10248" width="3.109375" style="116" customWidth="1"/>
    <col min="10249" max="10253" width="4.88671875" style="116" customWidth="1"/>
    <col min="10254" max="10254" width="1.44140625" style="116" customWidth="1"/>
    <col min="10255" max="10255" width="3.109375" style="116" customWidth="1"/>
    <col min="10256" max="10260" width="4.88671875" style="116" customWidth="1"/>
    <col min="10261" max="10261" width="1.21875" style="116" customWidth="1"/>
    <col min="10262" max="10495" width="8.88671875" style="116"/>
    <col min="10496" max="10496" width="1" style="116" customWidth="1"/>
    <col min="10497" max="10497" width="3.109375" style="116" customWidth="1"/>
    <col min="10498" max="10502" width="4.88671875" style="116" customWidth="1"/>
    <col min="10503" max="10503" width="1.33203125" style="116" customWidth="1"/>
    <col min="10504" max="10504" width="3.109375" style="116" customWidth="1"/>
    <col min="10505" max="10509" width="4.88671875" style="116" customWidth="1"/>
    <col min="10510" max="10510" width="1.44140625" style="116" customWidth="1"/>
    <col min="10511" max="10511" width="3.109375" style="116" customWidth="1"/>
    <col min="10512" max="10516" width="4.88671875" style="116" customWidth="1"/>
    <col min="10517" max="10517" width="1.21875" style="116" customWidth="1"/>
    <col min="10518" max="10751" width="8.88671875" style="116"/>
    <col min="10752" max="10752" width="1" style="116" customWidth="1"/>
    <col min="10753" max="10753" width="3.109375" style="116" customWidth="1"/>
    <col min="10754" max="10758" width="4.88671875" style="116" customWidth="1"/>
    <col min="10759" max="10759" width="1.33203125" style="116" customWidth="1"/>
    <col min="10760" max="10760" width="3.109375" style="116" customWidth="1"/>
    <col min="10761" max="10765" width="4.88671875" style="116" customWidth="1"/>
    <col min="10766" max="10766" width="1.44140625" style="116" customWidth="1"/>
    <col min="10767" max="10767" width="3.109375" style="116" customWidth="1"/>
    <col min="10768" max="10772" width="4.88671875" style="116" customWidth="1"/>
    <col min="10773" max="10773" width="1.21875" style="116" customWidth="1"/>
    <col min="10774" max="11007" width="8.88671875" style="116"/>
    <col min="11008" max="11008" width="1" style="116" customWidth="1"/>
    <col min="11009" max="11009" width="3.109375" style="116" customWidth="1"/>
    <col min="11010" max="11014" width="4.88671875" style="116" customWidth="1"/>
    <col min="11015" max="11015" width="1.33203125" style="116" customWidth="1"/>
    <col min="11016" max="11016" width="3.109375" style="116" customWidth="1"/>
    <col min="11017" max="11021" width="4.88671875" style="116" customWidth="1"/>
    <col min="11022" max="11022" width="1.44140625" style="116" customWidth="1"/>
    <col min="11023" max="11023" width="3.109375" style="116" customWidth="1"/>
    <col min="11024" max="11028" width="4.88671875" style="116" customWidth="1"/>
    <col min="11029" max="11029" width="1.21875" style="116" customWidth="1"/>
    <col min="11030" max="11263" width="8.88671875" style="116"/>
    <col min="11264" max="11264" width="1" style="116" customWidth="1"/>
    <col min="11265" max="11265" width="3.109375" style="116" customWidth="1"/>
    <col min="11266" max="11270" width="4.88671875" style="116" customWidth="1"/>
    <col min="11271" max="11271" width="1.33203125" style="116" customWidth="1"/>
    <col min="11272" max="11272" width="3.109375" style="116" customWidth="1"/>
    <col min="11273" max="11277" width="4.88671875" style="116" customWidth="1"/>
    <col min="11278" max="11278" width="1.44140625" style="116" customWidth="1"/>
    <col min="11279" max="11279" width="3.109375" style="116" customWidth="1"/>
    <col min="11280" max="11284" width="4.88671875" style="116" customWidth="1"/>
    <col min="11285" max="11285" width="1.21875" style="116" customWidth="1"/>
    <col min="11286" max="11519" width="8.88671875" style="116"/>
    <col min="11520" max="11520" width="1" style="116" customWidth="1"/>
    <col min="11521" max="11521" width="3.109375" style="116" customWidth="1"/>
    <col min="11522" max="11526" width="4.88671875" style="116" customWidth="1"/>
    <col min="11527" max="11527" width="1.33203125" style="116" customWidth="1"/>
    <col min="11528" max="11528" width="3.109375" style="116" customWidth="1"/>
    <col min="11529" max="11533" width="4.88671875" style="116" customWidth="1"/>
    <col min="11534" max="11534" width="1.44140625" style="116" customWidth="1"/>
    <col min="11535" max="11535" width="3.109375" style="116" customWidth="1"/>
    <col min="11536" max="11540" width="4.88671875" style="116" customWidth="1"/>
    <col min="11541" max="11541" width="1.21875" style="116" customWidth="1"/>
    <col min="11542" max="11775" width="8.88671875" style="116"/>
    <col min="11776" max="11776" width="1" style="116" customWidth="1"/>
    <col min="11777" max="11777" width="3.109375" style="116" customWidth="1"/>
    <col min="11778" max="11782" width="4.88671875" style="116" customWidth="1"/>
    <col min="11783" max="11783" width="1.33203125" style="116" customWidth="1"/>
    <col min="11784" max="11784" width="3.109375" style="116" customWidth="1"/>
    <col min="11785" max="11789" width="4.88671875" style="116" customWidth="1"/>
    <col min="11790" max="11790" width="1.44140625" style="116" customWidth="1"/>
    <col min="11791" max="11791" width="3.109375" style="116" customWidth="1"/>
    <col min="11792" max="11796" width="4.88671875" style="116" customWidth="1"/>
    <col min="11797" max="11797" width="1.21875" style="116" customWidth="1"/>
    <col min="11798" max="12031" width="8.88671875" style="116"/>
    <col min="12032" max="12032" width="1" style="116" customWidth="1"/>
    <col min="12033" max="12033" width="3.109375" style="116" customWidth="1"/>
    <col min="12034" max="12038" width="4.88671875" style="116" customWidth="1"/>
    <col min="12039" max="12039" width="1.33203125" style="116" customWidth="1"/>
    <col min="12040" max="12040" width="3.109375" style="116" customWidth="1"/>
    <col min="12041" max="12045" width="4.88671875" style="116" customWidth="1"/>
    <col min="12046" max="12046" width="1.44140625" style="116" customWidth="1"/>
    <col min="12047" max="12047" width="3.109375" style="116" customWidth="1"/>
    <col min="12048" max="12052" width="4.88671875" style="116" customWidth="1"/>
    <col min="12053" max="12053" width="1.21875" style="116" customWidth="1"/>
    <col min="12054" max="12287" width="8.88671875" style="116"/>
    <col min="12288" max="12288" width="1" style="116" customWidth="1"/>
    <col min="12289" max="12289" width="3.109375" style="116" customWidth="1"/>
    <col min="12290" max="12294" width="4.88671875" style="116" customWidth="1"/>
    <col min="12295" max="12295" width="1.33203125" style="116" customWidth="1"/>
    <col min="12296" max="12296" width="3.109375" style="116" customWidth="1"/>
    <col min="12297" max="12301" width="4.88671875" style="116" customWidth="1"/>
    <col min="12302" max="12302" width="1.44140625" style="116" customWidth="1"/>
    <col min="12303" max="12303" width="3.109375" style="116" customWidth="1"/>
    <col min="12304" max="12308" width="4.88671875" style="116" customWidth="1"/>
    <col min="12309" max="12309" width="1.21875" style="116" customWidth="1"/>
    <col min="12310" max="12543" width="8.88671875" style="116"/>
    <col min="12544" max="12544" width="1" style="116" customWidth="1"/>
    <col min="12545" max="12545" width="3.109375" style="116" customWidth="1"/>
    <col min="12546" max="12550" width="4.88671875" style="116" customWidth="1"/>
    <col min="12551" max="12551" width="1.33203125" style="116" customWidth="1"/>
    <col min="12552" max="12552" width="3.109375" style="116" customWidth="1"/>
    <col min="12553" max="12557" width="4.88671875" style="116" customWidth="1"/>
    <col min="12558" max="12558" width="1.44140625" style="116" customWidth="1"/>
    <col min="12559" max="12559" width="3.109375" style="116" customWidth="1"/>
    <col min="12560" max="12564" width="4.88671875" style="116" customWidth="1"/>
    <col min="12565" max="12565" width="1.21875" style="116" customWidth="1"/>
    <col min="12566" max="12799" width="8.88671875" style="116"/>
    <col min="12800" max="12800" width="1" style="116" customWidth="1"/>
    <col min="12801" max="12801" width="3.109375" style="116" customWidth="1"/>
    <col min="12802" max="12806" width="4.88671875" style="116" customWidth="1"/>
    <col min="12807" max="12807" width="1.33203125" style="116" customWidth="1"/>
    <col min="12808" max="12808" width="3.109375" style="116" customWidth="1"/>
    <col min="12809" max="12813" width="4.88671875" style="116" customWidth="1"/>
    <col min="12814" max="12814" width="1.44140625" style="116" customWidth="1"/>
    <col min="12815" max="12815" width="3.109375" style="116" customWidth="1"/>
    <col min="12816" max="12820" width="4.88671875" style="116" customWidth="1"/>
    <col min="12821" max="12821" width="1.21875" style="116" customWidth="1"/>
    <col min="12822" max="13055" width="8.88671875" style="116"/>
    <col min="13056" max="13056" width="1" style="116" customWidth="1"/>
    <col min="13057" max="13057" width="3.109375" style="116" customWidth="1"/>
    <col min="13058" max="13062" width="4.88671875" style="116" customWidth="1"/>
    <col min="13063" max="13063" width="1.33203125" style="116" customWidth="1"/>
    <col min="13064" max="13064" width="3.109375" style="116" customWidth="1"/>
    <col min="13065" max="13069" width="4.88671875" style="116" customWidth="1"/>
    <col min="13070" max="13070" width="1.44140625" style="116" customWidth="1"/>
    <col min="13071" max="13071" width="3.109375" style="116" customWidth="1"/>
    <col min="13072" max="13076" width="4.88671875" style="116" customWidth="1"/>
    <col min="13077" max="13077" width="1.21875" style="116" customWidth="1"/>
    <col min="13078" max="13311" width="8.88671875" style="116"/>
    <col min="13312" max="13312" width="1" style="116" customWidth="1"/>
    <col min="13313" max="13313" width="3.109375" style="116" customWidth="1"/>
    <col min="13314" max="13318" width="4.88671875" style="116" customWidth="1"/>
    <col min="13319" max="13319" width="1.33203125" style="116" customWidth="1"/>
    <col min="13320" max="13320" width="3.109375" style="116" customWidth="1"/>
    <col min="13321" max="13325" width="4.88671875" style="116" customWidth="1"/>
    <col min="13326" max="13326" width="1.44140625" style="116" customWidth="1"/>
    <col min="13327" max="13327" width="3.109375" style="116" customWidth="1"/>
    <col min="13328" max="13332" width="4.88671875" style="116" customWidth="1"/>
    <col min="13333" max="13333" width="1.21875" style="116" customWidth="1"/>
    <col min="13334" max="13567" width="8.88671875" style="116"/>
    <col min="13568" max="13568" width="1" style="116" customWidth="1"/>
    <col min="13569" max="13569" width="3.109375" style="116" customWidth="1"/>
    <col min="13570" max="13574" width="4.88671875" style="116" customWidth="1"/>
    <col min="13575" max="13575" width="1.33203125" style="116" customWidth="1"/>
    <col min="13576" max="13576" width="3.109375" style="116" customWidth="1"/>
    <col min="13577" max="13581" width="4.88671875" style="116" customWidth="1"/>
    <col min="13582" max="13582" width="1.44140625" style="116" customWidth="1"/>
    <col min="13583" max="13583" width="3.109375" style="116" customWidth="1"/>
    <col min="13584" max="13588" width="4.88671875" style="116" customWidth="1"/>
    <col min="13589" max="13589" width="1.21875" style="116" customWidth="1"/>
    <col min="13590" max="13823" width="8.88671875" style="116"/>
    <col min="13824" max="13824" width="1" style="116" customWidth="1"/>
    <col min="13825" max="13825" width="3.109375" style="116" customWidth="1"/>
    <col min="13826" max="13830" width="4.88671875" style="116" customWidth="1"/>
    <col min="13831" max="13831" width="1.33203125" style="116" customWidth="1"/>
    <col min="13832" max="13832" width="3.109375" style="116" customWidth="1"/>
    <col min="13833" max="13837" width="4.88671875" style="116" customWidth="1"/>
    <col min="13838" max="13838" width="1.44140625" style="116" customWidth="1"/>
    <col min="13839" max="13839" width="3.109375" style="116" customWidth="1"/>
    <col min="13840" max="13844" width="4.88671875" style="116" customWidth="1"/>
    <col min="13845" max="13845" width="1.21875" style="116" customWidth="1"/>
    <col min="13846" max="14079" width="8.88671875" style="116"/>
    <col min="14080" max="14080" width="1" style="116" customWidth="1"/>
    <col min="14081" max="14081" width="3.109375" style="116" customWidth="1"/>
    <col min="14082" max="14086" width="4.88671875" style="116" customWidth="1"/>
    <col min="14087" max="14087" width="1.33203125" style="116" customWidth="1"/>
    <col min="14088" max="14088" width="3.109375" style="116" customWidth="1"/>
    <col min="14089" max="14093" width="4.88671875" style="116" customWidth="1"/>
    <col min="14094" max="14094" width="1.44140625" style="116" customWidth="1"/>
    <col min="14095" max="14095" width="3.109375" style="116" customWidth="1"/>
    <col min="14096" max="14100" width="4.88671875" style="116" customWidth="1"/>
    <col min="14101" max="14101" width="1.21875" style="116" customWidth="1"/>
    <col min="14102" max="14335" width="8.88671875" style="116"/>
    <col min="14336" max="14336" width="1" style="116" customWidth="1"/>
    <col min="14337" max="14337" width="3.109375" style="116" customWidth="1"/>
    <col min="14338" max="14342" width="4.88671875" style="116" customWidth="1"/>
    <col min="14343" max="14343" width="1.33203125" style="116" customWidth="1"/>
    <col min="14344" max="14344" width="3.109375" style="116" customWidth="1"/>
    <col min="14345" max="14349" width="4.88671875" style="116" customWidth="1"/>
    <col min="14350" max="14350" width="1.44140625" style="116" customWidth="1"/>
    <col min="14351" max="14351" width="3.109375" style="116" customWidth="1"/>
    <col min="14352" max="14356" width="4.88671875" style="116" customWidth="1"/>
    <col min="14357" max="14357" width="1.21875" style="116" customWidth="1"/>
    <col min="14358" max="14591" width="8.88671875" style="116"/>
    <col min="14592" max="14592" width="1" style="116" customWidth="1"/>
    <col min="14593" max="14593" width="3.109375" style="116" customWidth="1"/>
    <col min="14594" max="14598" width="4.88671875" style="116" customWidth="1"/>
    <col min="14599" max="14599" width="1.33203125" style="116" customWidth="1"/>
    <col min="14600" max="14600" width="3.109375" style="116" customWidth="1"/>
    <col min="14601" max="14605" width="4.88671875" style="116" customWidth="1"/>
    <col min="14606" max="14606" width="1.44140625" style="116" customWidth="1"/>
    <col min="14607" max="14607" width="3.109375" style="116" customWidth="1"/>
    <col min="14608" max="14612" width="4.88671875" style="116" customWidth="1"/>
    <col min="14613" max="14613" width="1.21875" style="116" customWidth="1"/>
    <col min="14614" max="14847" width="8.88671875" style="116"/>
    <col min="14848" max="14848" width="1" style="116" customWidth="1"/>
    <col min="14849" max="14849" width="3.109375" style="116" customWidth="1"/>
    <col min="14850" max="14854" width="4.88671875" style="116" customWidth="1"/>
    <col min="14855" max="14855" width="1.33203125" style="116" customWidth="1"/>
    <col min="14856" max="14856" width="3.109375" style="116" customWidth="1"/>
    <col min="14857" max="14861" width="4.88671875" style="116" customWidth="1"/>
    <col min="14862" max="14862" width="1.44140625" style="116" customWidth="1"/>
    <col min="14863" max="14863" width="3.109375" style="116" customWidth="1"/>
    <col min="14864" max="14868" width="4.88671875" style="116" customWidth="1"/>
    <col min="14869" max="14869" width="1.21875" style="116" customWidth="1"/>
    <col min="14870" max="15103" width="8.88671875" style="116"/>
    <col min="15104" max="15104" width="1" style="116" customWidth="1"/>
    <col min="15105" max="15105" width="3.109375" style="116" customWidth="1"/>
    <col min="15106" max="15110" width="4.88671875" style="116" customWidth="1"/>
    <col min="15111" max="15111" width="1.33203125" style="116" customWidth="1"/>
    <col min="15112" max="15112" width="3.109375" style="116" customWidth="1"/>
    <col min="15113" max="15117" width="4.88671875" style="116" customWidth="1"/>
    <col min="15118" max="15118" width="1.44140625" style="116" customWidth="1"/>
    <col min="15119" max="15119" width="3.109375" style="116" customWidth="1"/>
    <col min="15120" max="15124" width="4.88671875" style="116" customWidth="1"/>
    <col min="15125" max="15125" width="1.21875" style="116" customWidth="1"/>
    <col min="15126" max="15359" width="8.88671875" style="116"/>
    <col min="15360" max="15360" width="1" style="116" customWidth="1"/>
    <col min="15361" max="15361" width="3.109375" style="116" customWidth="1"/>
    <col min="15362" max="15366" width="4.88671875" style="116" customWidth="1"/>
    <col min="15367" max="15367" width="1.33203125" style="116" customWidth="1"/>
    <col min="15368" max="15368" width="3.109375" style="116" customWidth="1"/>
    <col min="15369" max="15373" width="4.88671875" style="116" customWidth="1"/>
    <col min="15374" max="15374" width="1.44140625" style="116" customWidth="1"/>
    <col min="15375" max="15375" width="3.109375" style="116" customWidth="1"/>
    <col min="15376" max="15380" width="4.88671875" style="116" customWidth="1"/>
    <col min="15381" max="15381" width="1.21875" style="116" customWidth="1"/>
    <col min="15382" max="15615" width="8.88671875" style="116"/>
    <col min="15616" max="15616" width="1" style="116" customWidth="1"/>
    <col min="15617" max="15617" width="3.109375" style="116" customWidth="1"/>
    <col min="15618" max="15622" width="4.88671875" style="116" customWidth="1"/>
    <col min="15623" max="15623" width="1.33203125" style="116" customWidth="1"/>
    <col min="15624" max="15624" width="3.109375" style="116" customWidth="1"/>
    <col min="15625" max="15629" width="4.88671875" style="116" customWidth="1"/>
    <col min="15630" max="15630" width="1.44140625" style="116" customWidth="1"/>
    <col min="15631" max="15631" width="3.109375" style="116" customWidth="1"/>
    <col min="15632" max="15636" width="4.88671875" style="116" customWidth="1"/>
    <col min="15637" max="15637" width="1.21875" style="116" customWidth="1"/>
    <col min="15638" max="15871" width="8.88671875" style="116"/>
    <col min="15872" max="15872" width="1" style="116" customWidth="1"/>
    <col min="15873" max="15873" width="3.109375" style="116" customWidth="1"/>
    <col min="15874" max="15878" width="4.88671875" style="116" customWidth="1"/>
    <col min="15879" max="15879" width="1.33203125" style="116" customWidth="1"/>
    <col min="15880" max="15880" width="3.109375" style="116" customWidth="1"/>
    <col min="15881" max="15885" width="4.88671875" style="116" customWidth="1"/>
    <col min="15886" max="15886" width="1.44140625" style="116" customWidth="1"/>
    <col min="15887" max="15887" width="3.109375" style="116" customWidth="1"/>
    <col min="15888" max="15892" width="4.88671875" style="116" customWidth="1"/>
    <col min="15893" max="15893" width="1.21875" style="116" customWidth="1"/>
    <col min="15894" max="16127" width="8.88671875" style="116"/>
    <col min="16128" max="16128" width="1" style="116" customWidth="1"/>
    <col min="16129" max="16129" width="3.109375" style="116" customWidth="1"/>
    <col min="16130" max="16134" width="4.88671875" style="116" customWidth="1"/>
    <col min="16135" max="16135" width="1.33203125" style="116" customWidth="1"/>
    <col min="16136" max="16136" width="3.109375" style="116" customWidth="1"/>
    <col min="16137" max="16141" width="4.88671875" style="116" customWidth="1"/>
    <col min="16142" max="16142" width="1.44140625" style="116" customWidth="1"/>
    <col min="16143" max="16143" width="3.109375" style="116" customWidth="1"/>
    <col min="16144" max="16148" width="4.88671875" style="116" customWidth="1"/>
    <col min="16149" max="16149" width="1.21875" style="116" customWidth="1"/>
    <col min="16150" max="16384" width="8.88671875" style="116"/>
  </cols>
  <sheetData>
    <row r="1" spans="1:66" ht="14.4" customHeight="1" x14ac:dyDescent="0.2">
      <c r="A1" s="109"/>
      <c r="B1" s="264" t="s">
        <v>98</v>
      </c>
      <c r="C1" s="264"/>
      <c r="D1" s="264"/>
      <c r="E1" s="264"/>
      <c r="F1" s="264"/>
      <c r="G1" s="264"/>
      <c r="H1" s="264"/>
      <c r="I1" s="264"/>
      <c r="J1" s="264"/>
      <c r="K1" s="264"/>
      <c r="L1" s="264"/>
      <c r="M1" s="264"/>
      <c r="N1" s="109"/>
      <c r="O1" s="109"/>
      <c r="P1" s="109"/>
      <c r="Q1" s="109"/>
      <c r="R1" s="109"/>
      <c r="S1" s="109"/>
      <c r="T1" s="109"/>
      <c r="U1" s="109"/>
      <c r="V1" s="109"/>
      <c r="X1" s="291" t="s">
        <v>98</v>
      </c>
      <c r="Y1" s="291"/>
      <c r="Z1" s="291"/>
      <c r="AA1" s="291"/>
      <c r="AB1" s="291"/>
      <c r="AC1" s="291"/>
      <c r="AD1" s="291"/>
      <c r="AE1" s="291"/>
      <c r="AF1" s="291"/>
      <c r="AG1" s="291"/>
      <c r="AH1" s="291"/>
      <c r="AI1" s="291"/>
      <c r="AS1" s="207"/>
      <c r="AT1" s="315" t="s">
        <v>98</v>
      </c>
      <c r="AU1" s="315"/>
      <c r="AV1" s="315"/>
      <c r="AW1" s="315"/>
      <c r="AX1" s="315"/>
      <c r="AY1" s="315"/>
      <c r="AZ1" s="315"/>
      <c r="BA1" s="315"/>
      <c r="BB1" s="315"/>
      <c r="BC1" s="315"/>
      <c r="BD1" s="315"/>
      <c r="BE1" s="315"/>
      <c r="BF1" s="208"/>
      <c r="BG1" s="208"/>
      <c r="BH1" s="208"/>
      <c r="BI1" s="208"/>
      <c r="BJ1" s="208"/>
      <c r="BK1" s="208"/>
      <c r="BL1" s="208"/>
      <c r="BM1" s="208"/>
      <c r="BN1" s="208"/>
    </row>
    <row r="2" spans="1:66" ht="14.4" customHeight="1" x14ac:dyDescent="0.2">
      <c r="A2" s="109"/>
      <c r="B2" s="269"/>
      <c r="C2" s="269"/>
      <c r="D2" s="269"/>
      <c r="E2" s="269"/>
      <c r="F2" s="269"/>
      <c r="G2" s="269"/>
      <c r="H2" s="269"/>
      <c r="I2" s="269"/>
      <c r="J2" s="269"/>
      <c r="K2" s="269"/>
      <c r="L2" s="269"/>
      <c r="M2" s="269"/>
      <c r="N2" s="269"/>
      <c r="O2" s="269"/>
      <c r="P2" s="269"/>
      <c r="Q2" s="269"/>
      <c r="R2" s="269"/>
      <c r="S2" s="269"/>
      <c r="T2" s="269"/>
      <c r="U2" s="269"/>
      <c r="V2" s="109"/>
      <c r="X2" s="292"/>
      <c r="Y2" s="292"/>
      <c r="Z2" s="292"/>
      <c r="AA2" s="292"/>
      <c r="AB2" s="292"/>
      <c r="AC2" s="292"/>
      <c r="AD2" s="292"/>
      <c r="AE2" s="292"/>
      <c r="AF2" s="292"/>
      <c r="AG2" s="292"/>
      <c r="AH2" s="292"/>
      <c r="AI2" s="292"/>
      <c r="AJ2" s="292"/>
      <c r="AK2" s="292"/>
      <c r="AL2" s="292"/>
      <c r="AM2" s="292"/>
      <c r="AN2" s="292"/>
      <c r="AO2" s="292"/>
      <c r="AP2" s="292"/>
      <c r="AQ2" s="292"/>
      <c r="AS2" s="207"/>
      <c r="AT2" s="316"/>
      <c r="AU2" s="316"/>
      <c r="AV2" s="316"/>
      <c r="AW2" s="316"/>
      <c r="AX2" s="316"/>
      <c r="AY2" s="316"/>
      <c r="AZ2" s="316"/>
      <c r="BA2" s="316"/>
      <c r="BB2" s="316"/>
      <c r="BC2" s="316"/>
      <c r="BD2" s="316"/>
      <c r="BE2" s="316"/>
      <c r="BF2" s="316"/>
      <c r="BG2" s="316"/>
      <c r="BH2" s="316"/>
      <c r="BI2" s="316"/>
      <c r="BJ2" s="316"/>
      <c r="BK2" s="316"/>
      <c r="BL2" s="316"/>
      <c r="BM2" s="316"/>
      <c r="BN2" s="208"/>
    </row>
    <row r="3" spans="1:66" ht="14.4" customHeight="1" x14ac:dyDescent="0.2">
      <c r="A3" s="109"/>
      <c r="B3" s="265" t="s">
        <v>67</v>
      </c>
      <c r="C3" s="265"/>
      <c r="D3" s="265"/>
      <c r="E3" s="265"/>
      <c r="F3" s="265"/>
      <c r="G3" s="265"/>
      <c r="H3" s="265"/>
      <c r="I3" s="265"/>
      <c r="J3" s="265"/>
      <c r="K3" s="265"/>
      <c r="L3" s="265"/>
      <c r="M3" s="265"/>
      <c r="N3" s="265"/>
      <c r="O3" s="265"/>
      <c r="P3" s="265"/>
      <c r="Q3" s="265"/>
      <c r="R3" s="265"/>
      <c r="S3" s="265"/>
      <c r="T3" s="265"/>
      <c r="U3" s="265"/>
      <c r="V3" s="109"/>
      <c r="X3" s="293" t="s">
        <v>67</v>
      </c>
      <c r="Y3" s="293"/>
      <c r="Z3" s="293"/>
      <c r="AA3" s="293"/>
      <c r="AB3" s="293"/>
      <c r="AC3" s="293"/>
      <c r="AD3" s="293"/>
      <c r="AE3" s="293"/>
      <c r="AF3" s="293"/>
      <c r="AG3" s="293"/>
      <c r="AH3" s="293"/>
      <c r="AI3" s="293"/>
      <c r="AJ3" s="293"/>
      <c r="AK3" s="293"/>
      <c r="AL3" s="293"/>
      <c r="AM3" s="293"/>
      <c r="AN3" s="293"/>
      <c r="AO3" s="293"/>
      <c r="AP3" s="293"/>
      <c r="AQ3" s="293"/>
      <c r="AS3" s="207"/>
      <c r="AT3" s="317" t="s">
        <v>67</v>
      </c>
      <c r="AU3" s="317"/>
      <c r="AV3" s="317"/>
      <c r="AW3" s="317"/>
      <c r="AX3" s="317"/>
      <c r="AY3" s="317"/>
      <c r="AZ3" s="317"/>
      <c r="BA3" s="317"/>
      <c r="BB3" s="317"/>
      <c r="BC3" s="317"/>
      <c r="BD3" s="317"/>
      <c r="BE3" s="317"/>
      <c r="BF3" s="317"/>
      <c r="BG3" s="317"/>
      <c r="BH3" s="317"/>
      <c r="BI3" s="317"/>
      <c r="BJ3" s="317"/>
      <c r="BK3" s="317"/>
      <c r="BL3" s="317"/>
      <c r="BM3" s="317"/>
      <c r="BN3" s="208"/>
    </row>
    <row r="4" spans="1:66" ht="14.4" customHeight="1" x14ac:dyDescent="0.2">
      <c r="A4" s="109"/>
      <c r="B4" s="266" t="s">
        <v>99</v>
      </c>
      <c r="C4" s="266"/>
      <c r="D4" s="266"/>
      <c r="E4" s="266"/>
      <c r="F4" s="266"/>
      <c r="G4" s="266"/>
      <c r="H4" s="266"/>
      <c r="I4" s="266"/>
      <c r="J4" s="266"/>
      <c r="K4" s="266"/>
      <c r="L4" s="266"/>
      <c r="M4" s="266"/>
      <c r="N4" s="266"/>
      <c r="O4" s="266"/>
      <c r="P4" s="266"/>
      <c r="Q4" s="266"/>
      <c r="R4" s="266"/>
      <c r="S4" s="266"/>
      <c r="T4" s="266"/>
      <c r="U4" s="266"/>
      <c r="V4" s="109"/>
      <c r="X4" s="294" t="s">
        <v>99</v>
      </c>
      <c r="Y4" s="294"/>
      <c r="Z4" s="294"/>
      <c r="AA4" s="294"/>
      <c r="AB4" s="294"/>
      <c r="AC4" s="294"/>
      <c r="AD4" s="294"/>
      <c r="AE4" s="294"/>
      <c r="AF4" s="294"/>
      <c r="AG4" s="294"/>
      <c r="AH4" s="294"/>
      <c r="AI4" s="294"/>
      <c r="AJ4" s="294"/>
      <c r="AK4" s="294"/>
      <c r="AL4" s="294"/>
      <c r="AM4" s="294"/>
      <c r="AN4" s="294"/>
      <c r="AO4" s="294"/>
      <c r="AP4" s="294"/>
      <c r="AQ4" s="294"/>
      <c r="AS4" s="207"/>
      <c r="AT4" s="318" t="s">
        <v>99</v>
      </c>
      <c r="AU4" s="318"/>
      <c r="AV4" s="318"/>
      <c r="AW4" s="318"/>
      <c r="AX4" s="318"/>
      <c r="AY4" s="318"/>
      <c r="AZ4" s="318"/>
      <c r="BA4" s="318"/>
      <c r="BB4" s="318"/>
      <c r="BC4" s="318"/>
      <c r="BD4" s="318"/>
      <c r="BE4" s="318"/>
      <c r="BF4" s="318"/>
      <c r="BG4" s="318"/>
      <c r="BH4" s="318"/>
      <c r="BI4" s="318"/>
      <c r="BJ4" s="318"/>
      <c r="BK4" s="318"/>
      <c r="BL4" s="318"/>
      <c r="BM4" s="318"/>
      <c r="BN4" s="208"/>
    </row>
    <row r="5" spans="1:66" ht="14.4" customHeight="1" x14ac:dyDescent="0.2">
      <c r="A5" s="109"/>
      <c r="B5" s="270"/>
      <c r="C5" s="270"/>
      <c r="D5" s="270"/>
      <c r="E5" s="270"/>
      <c r="F5" s="270"/>
      <c r="G5" s="270"/>
      <c r="H5" s="270"/>
      <c r="I5" s="270"/>
      <c r="J5" s="270"/>
      <c r="K5" s="270"/>
      <c r="L5" s="270"/>
      <c r="M5" s="270"/>
      <c r="N5" s="270"/>
      <c r="O5" s="270"/>
      <c r="P5" s="270"/>
      <c r="Q5" s="270"/>
      <c r="R5" s="270"/>
      <c r="S5" s="270"/>
      <c r="T5" s="270"/>
      <c r="U5" s="270"/>
      <c r="V5" s="109"/>
      <c r="X5" s="295"/>
      <c r="Y5" s="295"/>
      <c r="Z5" s="295"/>
      <c r="AA5" s="295"/>
      <c r="AB5" s="295"/>
      <c r="AC5" s="295"/>
      <c r="AD5" s="295"/>
      <c r="AE5" s="295"/>
      <c r="AF5" s="295"/>
      <c r="AG5" s="295"/>
      <c r="AH5" s="295"/>
      <c r="AI5" s="295"/>
      <c r="AJ5" s="295"/>
      <c r="AK5" s="295"/>
      <c r="AL5" s="295"/>
      <c r="AM5" s="295"/>
      <c r="AN5" s="295"/>
      <c r="AO5" s="295"/>
      <c r="AP5" s="295"/>
      <c r="AQ5" s="295"/>
      <c r="AS5" s="207"/>
      <c r="AT5" s="319"/>
      <c r="AU5" s="319"/>
      <c r="AV5" s="319"/>
      <c r="AW5" s="319"/>
      <c r="AX5" s="319"/>
      <c r="AY5" s="319"/>
      <c r="AZ5" s="319"/>
      <c r="BA5" s="319"/>
      <c r="BB5" s="319"/>
      <c r="BC5" s="319"/>
      <c r="BD5" s="319"/>
      <c r="BE5" s="319"/>
      <c r="BF5" s="319"/>
      <c r="BG5" s="319"/>
      <c r="BH5" s="319"/>
      <c r="BI5" s="319"/>
      <c r="BJ5" s="319"/>
      <c r="BK5" s="319"/>
      <c r="BL5" s="319"/>
      <c r="BM5" s="319"/>
      <c r="BN5" s="208"/>
    </row>
    <row r="6" spans="1:66" ht="14.4" customHeight="1" x14ac:dyDescent="0.2">
      <c r="A6" s="109"/>
      <c r="B6" s="267" t="s">
        <v>100</v>
      </c>
      <c r="C6" s="267"/>
      <c r="D6" s="362">
        <f>'様式1-1'!X4</f>
        <v>0</v>
      </c>
      <c r="E6" s="362"/>
      <c r="F6" s="362"/>
      <c r="G6" s="362"/>
      <c r="H6" s="362"/>
      <c r="I6" s="362"/>
      <c r="J6" s="362"/>
      <c r="K6" s="268" t="s">
        <v>68</v>
      </c>
      <c r="L6" s="268"/>
      <c r="M6" s="268"/>
      <c r="N6" s="109"/>
      <c r="O6" s="109"/>
      <c r="P6" s="109"/>
      <c r="Q6" s="109"/>
      <c r="R6" s="109"/>
      <c r="S6" s="109"/>
      <c r="T6" s="109"/>
      <c r="U6" s="109"/>
      <c r="V6" s="109"/>
      <c r="X6" s="286" t="s">
        <v>100</v>
      </c>
      <c r="Y6" s="286"/>
      <c r="Z6" s="287" t="s">
        <v>177</v>
      </c>
      <c r="AA6" s="287"/>
      <c r="AB6" s="287"/>
      <c r="AC6" s="287"/>
      <c r="AD6" s="287"/>
      <c r="AE6" s="287"/>
      <c r="AF6" s="287"/>
      <c r="AG6" s="288" t="s">
        <v>68</v>
      </c>
      <c r="AH6" s="288"/>
      <c r="AI6" s="288"/>
      <c r="AS6" s="207"/>
      <c r="AT6" s="286" t="s">
        <v>100</v>
      </c>
      <c r="AU6" s="286"/>
      <c r="AV6" s="287" t="s">
        <v>177</v>
      </c>
      <c r="AW6" s="287"/>
      <c r="AX6" s="287"/>
      <c r="AY6" s="287"/>
      <c r="AZ6" s="287"/>
      <c r="BA6" s="287"/>
      <c r="BB6" s="287"/>
      <c r="BC6" s="288" t="s">
        <v>68</v>
      </c>
      <c r="BD6" s="288"/>
      <c r="BE6" s="288"/>
      <c r="BF6" s="208"/>
      <c r="BG6" s="208"/>
      <c r="BH6" s="208"/>
      <c r="BI6" s="208"/>
      <c r="BJ6" s="208"/>
      <c r="BK6" s="208"/>
      <c r="BL6" s="208"/>
      <c r="BM6" s="208"/>
      <c r="BN6" s="208"/>
    </row>
    <row r="7" spans="1:66" ht="14.4" customHeight="1" x14ac:dyDescent="0.2">
      <c r="A7" s="109"/>
      <c r="B7" s="271"/>
      <c r="C7" s="271"/>
      <c r="D7" s="271"/>
      <c r="E7" s="271"/>
      <c r="F7" s="271"/>
      <c r="G7" s="271"/>
      <c r="H7" s="271"/>
      <c r="I7" s="271"/>
      <c r="J7" s="271"/>
      <c r="K7" s="271"/>
      <c r="L7" s="271"/>
      <c r="M7" s="271"/>
      <c r="N7" s="271"/>
      <c r="O7" s="271"/>
      <c r="P7" s="271"/>
      <c r="Q7" s="271"/>
      <c r="R7" s="271"/>
      <c r="S7" s="271"/>
      <c r="T7" s="271"/>
      <c r="U7" s="271"/>
      <c r="V7" s="109"/>
      <c r="X7" s="289"/>
      <c r="Y7" s="289"/>
      <c r="Z7" s="289"/>
      <c r="AA7" s="289"/>
      <c r="AB7" s="289"/>
      <c r="AC7" s="289"/>
      <c r="AD7" s="289"/>
      <c r="AE7" s="289"/>
      <c r="AF7" s="289"/>
      <c r="AG7" s="289"/>
      <c r="AH7" s="289"/>
      <c r="AI7" s="289"/>
      <c r="AJ7" s="289"/>
      <c r="AK7" s="289"/>
      <c r="AL7" s="289"/>
      <c r="AM7" s="289"/>
      <c r="AN7" s="289"/>
      <c r="AO7" s="289"/>
      <c r="AP7" s="289"/>
      <c r="AQ7" s="289"/>
      <c r="AS7" s="207"/>
      <c r="AT7" s="313"/>
      <c r="AU7" s="313"/>
      <c r="AV7" s="313"/>
      <c r="AW7" s="313"/>
      <c r="AX7" s="313"/>
      <c r="AY7" s="313"/>
      <c r="AZ7" s="313"/>
      <c r="BA7" s="313"/>
      <c r="BB7" s="313"/>
      <c r="BC7" s="313"/>
      <c r="BD7" s="313"/>
      <c r="BE7" s="313"/>
      <c r="BF7" s="313"/>
      <c r="BG7" s="313"/>
      <c r="BH7" s="313"/>
      <c r="BI7" s="313"/>
      <c r="BJ7" s="313"/>
      <c r="BK7" s="313"/>
      <c r="BL7" s="313"/>
      <c r="BM7" s="313"/>
      <c r="BN7" s="208"/>
    </row>
    <row r="8" spans="1:66" s="134" customFormat="1" ht="14.4" customHeight="1" x14ac:dyDescent="0.2">
      <c r="A8" s="128"/>
      <c r="B8" s="263" t="s">
        <v>69</v>
      </c>
      <c r="C8" s="263"/>
      <c r="D8" s="263"/>
      <c r="E8" s="263"/>
      <c r="F8" s="263"/>
      <c r="G8" s="263"/>
      <c r="H8" s="129"/>
      <c r="I8" s="263" t="s">
        <v>70</v>
      </c>
      <c r="J8" s="263"/>
      <c r="K8" s="263"/>
      <c r="L8" s="263"/>
      <c r="M8" s="263"/>
      <c r="N8" s="263"/>
      <c r="O8" s="128"/>
      <c r="P8" s="263" t="s">
        <v>71</v>
      </c>
      <c r="Q8" s="263"/>
      <c r="R8" s="263"/>
      <c r="S8" s="263"/>
      <c r="T8" s="263"/>
      <c r="U8" s="263"/>
      <c r="V8" s="128"/>
      <c r="X8" s="290" t="s">
        <v>69</v>
      </c>
      <c r="Y8" s="290"/>
      <c r="Z8" s="290"/>
      <c r="AA8" s="290"/>
      <c r="AB8" s="290"/>
      <c r="AC8" s="290"/>
      <c r="AD8" s="178"/>
      <c r="AE8" s="290" t="s">
        <v>70</v>
      </c>
      <c r="AF8" s="290"/>
      <c r="AG8" s="290"/>
      <c r="AH8" s="290"/>
      <c r="AI8" s="290"/>
      <c r="AJ8" s="290"/>
      <c r="AL8" s="290" t="s">
        <v>71</v>
      </c>
      <c r="AM8" s="290"/>
      <c r="AN8" s="290"/>
      <c r="AO8" s="290"/>
      <c r="AP8" s="290"/>
      <c r="AQ8" s="290"/>
      <c r="AS8" s="209"/>
      <c r="AT8" s="314" t="s">
        <v>214</v>
      </c>
      <c r="AU8" s="314"/>
      <c r="AV8" s="314"/>
      <c r="AW8" s="314"/>
      <c r="AX8" s="314"/>
      <c r="AY8" s="314"/>
      <c r="AZ8" s="210"/>
      <c r="BA8" s="314" t="s">
        <v>70</v>
      </c>
      <c r="BB8" s="314"/>
      <c r="BC8" s="314"/>
      <c r="BD8" s="314"/>
      <c r="BE8" s="314"/>
      <c r="BF8" s="314"/>
      <c r="BG8" s="193"/>
      <c r="BH8" s="314" t="s">
        <v>71</v>
      </c>
      <c r="BI8" s="314"/>
      <c r="BJ8" s="314"/>
      <c r="BK8" s="314"/>
      <c r="BL8" s="314"/>
      <c r="BM8" s="314"/>
      <c r="BN8" s="193"/>
    </row>
    <row r="9" spans="1:66" s="134" customFormat="1" ht="14.4" customHeight="1" x14ac:dyDescent="0.2">
      <c r="A9" s="128"/>
      <c r="B9" s="260" t="s">
        <v>101</v>
      </c>
      <c r="C9" s="260"/>
      <c r="D9" s="260"/>
      <c r="E9" s="260"/>
      <c r="F9" s="130"/>
      <c r="G9" s="261" t="s">
        <v>102</v>
      </c>
      <c r="H9" s="261"/>
      <c r="I9" s="260" t="s">
        <v>103</v>
      </c>
      <c r="J9" s="260"/>
      <c r="K9" s="260"/>
      <c r="L9" s="260"/>
      <c r="M9" s="130"/>
      <c r="N9" s="261" t="s">
        <v>78</v>
      </c>
      <c r="O9" s="261"/>
      <c r="P9" s="262" t="s">
        <v>128</v>
      </c>
      <c r="Q9" s="262"/>
      <c r="R9" s="262"/>
      <c r="S9" s="262"/>
      <c r="T9" s="130"/>
      <c r="U9" s="261" t="s">
        <v>78</v>
      </c>
      <c r="V9" s="261"/>
      <c r="X9" s="300" t="s">
        <v>101</v>
      </c>
      <c r="Y9" s="300"/>
      <c r="Z9" s="300"/>
      <c r="AA9" s="300"/>
      <c r="AB9" s="179">
        <v>21</v>
      </c>
      <c r="AC9" s="296" t="s">
        <v>102</v>
      </c>
      <c r="AD9" s="296"/>
      <c r="AE9" s="300" t="s">
        <v>103</v>
      </c>
      <c r="AF9" s="300"/>
      <c r="AG9" s="300"/>
      <c r="AH9" s="300"/>
      <c r="AI9" s="179">
        <v>2</v>
      </c>
      <c r="AJ9" s="296" t="s">
        <v>78</v>
      </c>
      <c r="AK9" s="296"/>
      <c r="AL9" s="301" t="s">
        <v>128</v>
      </c>
      <c r="AM9" s="301"/>
      <c r="AN9" s="301"/>
      <c r="AO9" s="301"/>
      <c r="AP9" s="179">
        <v>9</v>
      </c>
      <c r="AQ9" s="296" t="s">
        <v>78</v>
      </c>
      <c r="AR9" s="296"/>
      <c r="AS9" s="209"/>
      <c r="AT9" s="300" t="s">
        <v>101</v>
      </c>
      <c r="AU9" s="300"/>
      <c r="AV9" s="300"/>
      <c r="AW9" s="300"/>
      <c r="AX9" s="179">
        <v>21</v>
      </c>
      <c r="AY9" s="296" t="s">
        <v>102</v>
      </c>
      <c r="AZ9" s="296"/>
      <c r="BA9" s="300" t="s">
        <v>103</v>
      </c>
      <c r="BB9" s="300"/>
      <c r="BC9" s="300"/>
      <c r="BD9" s="300"/>
      <c r="BE9" s="179">
        <v>6</v>
      </c>
      <c r="BF9" s="296" t="s">
        <v>78</v>
      </c>
      <c r="BG9" s="296"/>
      <c r="BH9" s="301" t="s">
        <v>128</v>
      </c>
      <c r="BI9" s="301"/>
      <c r="BJ9" s="301"/>
      <c r="BK9" s="301"/>
      <c r="BL9" s="179">
        <v>4</v>
      </c>
      <c r="BM9" s="296" t="s">
        <v>78</v>
      </c>
      <c r="BN9" s="296"/>
    </row>
    <row r="10" spans="1:66" s="135" customFormat="1" ht="14.4" customHeight="1" x14ac:dyDescent="0.2">
      <c r="A10" s="131"/>
      <c r="B10" s="143"/>
      <c r="C10" s="144" t="s">
        <v>34</v>
      </c>
      <c r="D10" s="144" t="s">
        <v>35</v>
      </c>
      <c r="E10" s="144" t="s">
        <v>36</v>
      </c>
      <c r="F10" s="144" t="s">
        <v>37</v>
      </c>
      <c r="G10" s="144" t="s">
        <v>38</v>
      </c>
      <c r="H10" s="131"/>
      <c r="I10" s="143"/>
      <c r="J10" s="144" t="s">
        <v>34</v>
      </c>
      <c r="K10" s="144" t="s">
        <v>35</v>
      </c>
      <c r="L10" s="144" t="s">
        <v>36</v>
      </c>
      <c r="M10" s="144" t="s">
        <v>37</v>
      </c>
      <c r="N10" s="144" t="s">
        <v>38</v>
      </c>
      <c r="O10" s="131"/>
      <c r="P10" s="143"/>
      <c r="Q10" s="144" t="s">
        <v>34</v>
      </c>
      <c r="R10" s="144" t="s">
        <v>35</v>
      </c>
      <c r="S10" s="144" t="s">
        <v>36</v>
      </c>
      <c r="T10" s="144" t="s">
        <v>37</v>
      </c>
      <c r="U10" s="144" t="s">
        <v>38</v>
      </c>
      <c r="V10" s="131"/>
      <c r="X10" s="180"/>
      <c r="Y10" s="181" t="s">
        <v>34</v>
      </c>
      <c r="Z10" s="181" t="s">
        <v>35</v>
      </c>
      <c r="AA10" s="181" t="s">
        <v>36</v>
      </c>
      <c r="AB10" s="181" t="s">
        <v>37</v>
      </c>
      <c r="AC10" s="181" t="s">
        <v>38</v>
      </c>
      <c r="AE10" s="180"/>
      <c r="AF10" s="181" t="s">
        <v>34</v>
      </c>
      <c r="AG10" s="181" t="s">
        <v>35</v>
      </c>
      <c r="AH10" s="181" t="s">
        <v>36</v>
      </c>
      <c r="AI10" s="181" t="s">
        <v>37</v>
      </c>
      <c r="AJ10" s="181" t="s">
        <v>38</v>
      </c>
      <c r="AL10" s="180"/>
      <c r="AM10" s="181" t="s">
        <v>34</v>
      </c>
      <c r="AN10" s="181" t="s">
        <v>35</v>
      </c>
      <c r="AO10" s="181" t="s">
        <v>36</v>
      </c>
      <c r="AP10" s="181" t="s">
        <v>37</v>
      </c>
      <c r="AQ10" s="181" t="s">
        <v>38</v>
      </c>
      <c r="AS10" s="211"/>
      <c r="AT10" s="180"/>
      <c r="AU10" s="181" t="s">
        <v>34</v>
      </c>
      <c r="AV10" s="181" t="s">
        <v>35</v>
      </c>
      <c r="AW10" s="181" t="s">
        <v>36</v>
      </c>
      <c r="AX10" s="181" t="s">
        <v>37</v>
      </c>
      <c r="AY10" s="181" t="s">
        <v>38</v>
      </c>
      <c r="AZ10" s="118"/>
      <c r="BA10" s="180"/>
      <c r="BB10" s="181" t="s">
        <v>34</v>
      </c>
      <c r="BC10" s="181" t="s">
        <v>35</v>
      </c>
      <c r="BD10" s="181" t="s">
        <v>36</v>
      </c>
      <c r="BE10" s="181" t="s">
        <v>37</v>
      </c>
      <c r="BF10" s="181" t="s">
        <v>38</v>
      </c>
      <c r="BG10" s="118"/>
      <c r="BH10" s="180"/>
      <c r="BI10" s="181" t="s">
        <v>34</v>
      </c>
      <c r="BJ10" s="181" t="s">
        <v>35</v>
      </c>
      <c r="BK10" s="181" t="s">
        <v>36</v>
      </c>
      <c r="BL10" s="181" t="s">
        <v>37</v>
      </c>
      <c r="BM10" s="181" t="s">
        <v>38</v>
      </c>
      <c r="BN10" s="118"/>
    </row>
    <row r="11" spans="1:66" s="135" customFormat="1" ht="14.4" customHeight="1" x14ac:dyDescent="0.2">
      <c r="A11" s="131"/>
      <c r="B11" s="272">
        <v>1</v>
      </c>
      <c r="C11" s="92"/>
      <c r="D11" s="92"/>
      <c r="E11" s="92"/>
      <c r="F11" s="92"/>
      <c r="G11" s="92"/>
      <c r="H11" s="131"/>
      <c r="I11" s="272">
        <v>1</v>
      </c>
      <c r="J11" s="92"/>
      <c r="K11" s="92"/>
      <c r="L11" s="92"/>
      <c r="M11" s="92"/>
      <c r="N11" s="92"/>
      <c r="O11" s="131"/>
      <c r="P11" s="272">
        <v>1</v>
      </c>
      <c r="Q11" s="92"/>
      <c r="R11" s="92"/>
      <c r="S11" s="92"/>
      <c r="T11" s="92"/>
      <c r="U11" s="92"/>
      <c r="V11" s="131"/>
      <c r="X11" s="297">
        <v>1</v>
      </c>
      <c r="Y11" s="182" t="s">
        <v>160</v>
      </c>
      <c r="Z11" s="182" t="s">
        <v>161</v>
      </c>
      <c r="AA11" s="182" t="s">
        <v>162</v>
      </c>
      <c r="AB11" s="182" t="s">
        <v>161</v>
      </c>
      <c r="AC11" s="182" t="s">
        <v>160</v>
      </c>
      <c r="AE11" s="297">
        <v>1</v>
      </c>
      <c r="AF11" s="182"/>
      <c r="AG11" s="182"/>
      <c r="AH11" s="182"/>
      <c r="AI11" s="182"/>
      <c r="AJ11" s="182"/>
      <c r="AL11" s="297">
        <v>1</v>
      </c>
      <c r="AM11" s="182" t="s">
        <v>174</v>
      </c>
      <c r="AN11" s="182"/>
      <c r="AO11" s="182"/>
      <c r="AP11" s="182"/>
      <c r="AQ11" s="182"/>
      <c r="AS11" s="211"/>
      <c r="AT11" s="297">
        <v>1</v>
      </c>
      <c r="AU11" s="182" t="s">
        <v>164</v>
      </c>
      <c r="AV11" s="182" t="s">
        <v>162</v>
      </c>
      <c r="AW11" s="182" t="s">
        <v>160</v>
      </c>
      <c r="AX11" s="182" t="s">
        <v>170</v>
      </c>
      <c r="AY11" s="182" t="s">
        <v>160</v>
      </c>
      <c r="AZ11" s="118"/>
      <c r="BA11" s="297">
        <v>1</v>
      </c>
      <c r="BB11" s="182" t="s">
        <v>174</v>
      </c>
      <c r="BC11" s="182"/>
      <c r="BD11" s="182"/>
      <c r="BE11" s="182"/>
      <c r="BF11" s="182"/>
      <c r="BG11" s="118"/>
      <c r="BH11" s="297">
        <v>1</v>
      </c>
      <c r="BI11" s="182"/>
      <c r="BJ11" s="182"/>
      <c r="BK11" s="182"/>
      <c r="BL11" s="182"/>
      <c r="BM11" s="182"/>
      <c r="BN11" s="118"/>
    </row>
    <row r="12" spans="1:66" s="135" customFormat="1" ht="14.4" customHeight="1" x14ac:dyDescent="0.2">
      <c r="A12" s="131"/>
      <c r="B12" s="273"/>
      <c r="C12" s="93"/>
      <c r="D12" s="93"/>
      <c r="E12" s="93"/>
      <c r="F12" s="93"/>
      <c r="G12" s="93"/>
      <c r="H12" s="131"/>
      <c r="I12" s="273"/>
      <c r="J12" s="93"/>
      <c r="K12" s="93"/>
      <c r="L12" s="93"/>
      <c r="M12" s="93"/>
      <c r="N12" s="93"/>
      <c r="O12" s="131"/>
      <c r="P12" s="273"/>
      <c r="Q12" s="93"/>
      <c r="R12" s="93"/>
      <c r="S12" s="93"/>
      <c r="T12" s="93"/>
      <c r="U12" s="93"/>
      <c r="V12" s="131"/>
      <c r="X12" s="298"/>
      <c r="Y12" s="183" t="s">
        <v>163</v>
      </c>
      <c r="Z12" s="183" t="s">
        <v>163</v>
      </c>
      <c r="AA12" s="183" t="s">
        <v>163</v>
      </c>
      <c r="AB12" s="183" t="s">
        <v>163</v>
      </c>
      <c r="AC12" s="183" t="s">
        <v>163</v>
      </c>
      <c r="AE12" s="298"/>
      <c r="AF12" s="183"/>
      <c r="AG12" s="183"/>
      <c r="AH12" s="183"/>
      <c r="AI12" s="183"/>
      <c r="AJ12" s="183"/>
      <c r="AL12" s="298"/>
      <c r="AM12" s="183" t="s">
        <v>175</v>
      </c>
      <c r="AN12" s="183"/>
      <c r="AO12" s="183"/>
      <c r="AP12" s="183"/>
      <c r="AQ12" s="183"/>
      <c r="AS12" s="211"/>
      <c r="AT12" s="298"/>
      <c r="AU12" s="183" t="s">
        <v>215</v>
      </c>
      <c r="AV12" s="183" t="s">
        <v>215</v>
      </c>
      <c r="AW12" s="183" t="s">
        <v>215</v>
      </c>
      <c r="AX12" s="183" t="s">
        <v>215</v>
      </c>
      <c r="AY12" s="183" t="s">
        <v>215</v>
      </c>
      <c r="AZ12" s="118"/>
      <c r="BA12" s="298"/>
      <c r="BB12" s="183" t="s">
        <v>218</v>
      </c>
      <c r="BC12" s="183"/>
      <c r="BD12" s="183"/>
      <c r="BE12" s="183"/>
      <c r="BF12" s="183"/>
      <c r="BG12" s="118"/>
      <c r="BH12" s="298"/>
      <c r="BI12" s="183"/>
      <c r="BJ12" s="183"/>
      <c r="BK12" s="183"/>
      <c r="BL12" s="183"/>
      <c r="BM12" s="183"/>
      <c r="BN12" s="118"/>
    </row>
    <row r="13" spans="1:66" s="135" customFormat="1" ht="14.4" customHeight="1" thickBot="1" x14ac:dyDescent="0.25">
      <c r="A13" s="131"/>
      <c r="B13" s="274"/>
      <c r="C13" s="94"/>
      <c r="D13" s="94"/>
      <c r="E13" s="94"/>
      <c r="F13" s="94"/>
      <c r="G13" s="94"/>
      <c r="H13" s="131"/>
      <c r="I13" s="274"/>
      <c r="J13" s="94"/>
      <c r="K13" s="94"/>
      <c r="L13" s="94"/>
      <c r="M13" s="94"/>
      <c r="N13" s="94"/>
      <c r="O13" s="131"/>
      <c r="P13" s="274"/>
      <c r="Q13" s="94"/>
      <c r="R13" s="94"/>
      <c r="S13" s="94"/>
      <c r="T13" s="94"/>
      <c r="U13" s="94"/>
      <c r="V13" s="131"/>
      <c r="X13" s="299"/>
      <c r="Y13" s="184"/>
      <c r="Z13" s="184"/>
      <c r="AA13" s="184"/>
      <c r="AB13" s="184"/>
      <c r="AC13" s="184"/>
      <c r="AE13" s="299"/>
      <c r="AF13" s="184"/>
      <c r="AG13" s="184"/>
      <c r="AH13" s="184"/>
      <c r="AI13" s="184"/>
      <c r="AJ13" s="184"/>
      <c r="AL13" s="299"/>
      <c r="AM13" s="184"/>
      <c r="AN13" s="184"/>
      <c r="AO13" s="184"/>
      <c r="AP13" s="184"/>
      <c r="AQ13" s="184"/>
      <c r="AS13" s="211"/>
      <c r="AT13" s="299"/>
      <c r="AU13" s="184"/>
      <c r="AV13" s="184"/>
      <c r="AW13" s="183"/>
      <c r="AX13" s="184"/>
      <c r="AY13" s="184"/>
      <c r="AZ13" s="118"/>
      <c r="BA13" s="299"/>
      <c r="BB13" s="184"/>
      <c r="BC13" s="184"/>
      <c r="BD13" s="183"/>
      <c r="BE13" s="184"/>
      <c r="BF13" s="184"/>
      <c r="BG13" s="118"/>
      <c r="BH13" s="299"/>
      <c r="BI13" s="184"/>
      <c r="BJ13" s="184"/>
      <c r="BK13" s="184"/>
      <c r="BL13" s="184"/>
      <c r="BM13" s="184"/>
      <c r="BN13" s="118"/>
    </row>
    <row r="14" spans="1:66" s="135" customFormat="1" ht="14.4" customHeight="1" x14ac:dyDescent="0.2">
      <c r="A14" s="131"/>
      <c r="B14" s="272">
        <v>2</v>
      </c>
      <c r="C14" s="92"/>
      <c r="D14" s="92"/>
      <c r="E14" s="92"/>
      <c r="F14" s="92"/>
      <c r="G14" s="92"/>
      <c r="H14" s="131"/>
      <c r="I14" s="272">
        <v>2</v>
      </c>
      <c r="J14" s="92"/>
      <c r="K14" s="92"/>
      <c r="L14" s="92"/>
      <c r="M14" s="92"/>
      <c r="N14" s="92"/>
      <c r="O14" s="131"/>
      <c r="P14" s="272">
        <v>2</v>
      </c>
      <c r="Q14" s="92"/>
      <c r="R14" s="92"/>
      <c r="S14" s="92"/>
      <c r="T14" s="92"/>
      <c r="U14" s="92"/>
      <c r="V14" s="131"/>
      <c r="X14" s="297">
        <v>2</v>
      </c>
      <c r="Y14" s="182" t="s">
        <v>164</v>
      </c>
      <c r="Z14" s="182" t="s">
        <v>160</v>
      </c>
      <c r="AA14" s="182" t="s">
        <v>160</v>
      </c>
      <c r="AB14" s="182" t="s">
        <v>165</v>
      </c>
      <c r="AC14" s="182" t="s">
        <v>166</v>
      </c>
      <c r="AE14" s="297">
        <v>2</v>
      </c>
      <c r="AF14" s="182"/>
      <c r="AG14" s="182"/>
      <c r="AH14" s="182"/>
      <c r="AI14" s="182"/>
      <c r="AJ14" s="182"/>
      <c r="AL14" s="297">
        <v>2</v>
      </c>
      <c r="AM14" s="182" t="s">
        <v>174</v>
      </c>
      <c r="AN14" s="182"/>
      <c r="AO14" s="182"/>
      <c r="AP14" s="182"/>
      <c r="AQ14" s="182" t="s">
        <v>174</v>
      </c>
      <c r="AS14" s="211"/>
      <c r="AT14" s="297">
        <v>2</v>
      </c>
      <c r="AU14" s="182" t="s">
        <v>160</v>
      </c>
      <c r="AV14" s="185" t="s">
        <v>160</v>
      </c>
      <c r="AW14" s="216" t="s">
        <v>165</v>
      </c>
      <c r="AX14" s="186" t="s">
        <v>161</v>
      </c>
      <c r="AY14" s="182" t="s">
        <v>161</v>
      </c>
      <c r="AZ14" s="118"/>
      <c r="BA14" s="297">
        <v>2</v>
      </c>
      <c r="BB14" s="182" t="s">
        <v>174</v>
      </c>
      <c r="BC14" s="185"/>
      <c r="BD14" s="216"/>
      <c r="BE14" s="186"/>
      <c r="BF14" s="182"/>
      <c r="BG14" s="118"/>
      <c r="BH14" s="297">
        <v>2</v>
      </c>
      <c r="BI14" s="182"/>
      <c r="BJ14" s="182"/>
      <c r="BK14" s="182" t="s">
        <v>189</v>
      </c>
      <c r="BL14" s="182"/>
      <c r="BM14" s="182"/>
      <c r="BN14" s="118"/>
    </row>
    <row r="15" spans="1:66" s="135" customFormat="1" ht="14.4" customHeight="1" x14ac:dyDescent="0.2">
      <c r="A15" s="131"/>
      <c r="B15" s="273"/>
      <c r="C15" s="93"/>
      <c r="D15" s="93"/>
      <c r="E15" s="93"/>
      <c r="F15" s="93"/>
      <c r="G15" s="93"/>
      <c r="H15" s="131"/>
      <c r="I15" s="273"/>
      <c r="J15" s="93"/>
      <c r="K15" s="93"/>
      <c r="L15" s="93"/>
      <c r="M15" s="93"/>
      <c r="N15" s="93"/>
      <c r="O15" s="131"/>
      <c r="P15" s="273"/>
      <c r="Q15" s="93"/>
      <c r="R15" s="93"/>
      <c r="S15" s="93"/>
      <c r="T15" s="93"/>
      <c r="U15" s="93"/>
      <c r="V15" s="131"/>
      <c r="X15" s="298"/>
      <c r="Y15" s="183" t="s">
        <v>163</v>
      </c>
      <c r="Z15" s="183" t="s">
        <v>163</v>
      </c>
      <c r="AA15" s="183" t="s">
        <v>163</v>
      </c>
      <c r="AB15" s="183" t="s">
        <v>163</v>
      </c>
      <c r="AC15" s="183" t="s">
        <v>163</v>
      </c>
      <c r="AE15" s="298"/>
      <c r="AF15" s="183"/>
      <c r="AG15" s="183"/>
      <c r="AH15" s="183"/>
      <c r="AI15" s="183"/>
      <c r="AJ15" s="183"/>
      <c r="AL15" s="298"/>
      <c r="AM15" s="183" t="s">
        <v>175</v>
      </c>
      <c r="AN15" s="183"/>
      <c r="AO15" s="183"/>
      <c r="AP15" s="183"/>
      <c r="AQ15" s="183" t="s">
        <v>175</v>
      </c>
      <c r="AS15" s="211"/>
      <c r="AT15" s="298"/>
      <c r="AU15" s="183" t="s">
        <v>215</v>
      </c>
      <c r="AV15" s="187" t="s">
        <v>215</v>
      </c>
      <c r="AW15" s="217" t="s">
        <v>215</v>
      </c>
      <c r="AX15" s="188" t="s">
        <v>215</v>
      </c>
      <c r="AY15" s="183" t="s">
        <v>215</v>
      </c>
      <c r="AZ15" s="118"/>
      <c r="BA15" s="298"/>
      <c r="BB15" s="183" t="s">
        <v>218</v>
      </c>
      <c r="BC15" s="187"/>
      <c r="BD15" s="217" t="s">
        <v>31</v>
      </c>
      <c r="BE15" s="188"/>
      <c r="BF15" s="183"/>
      <c r="BG15" s="118"/>
      <c r="BH15" s="298"/>
      <c r="BI15" s="183"/>
      <c r="BJ15" s="183"/>
      <c r="BK15" s="183" t="s">
        <v>31</v>
      </c>
      <c r="BL15" s="183"/>
      <c r="BM15" s="183"/>
      <c r="BN15" s="118"/>
    </row>
    <row r="16" spans="1:66" s="135" customFormat="1" ht="14.4" customHeight="1" thickBot="1" x14ac:dyDescent="0.25">
      <c r="A16" s="131"/>
      <c r="B16" s="274"/>
      <c r="C16" s="94"/>
      <c r="D16" s="93"/>
      <c r="E16" s="93"/>
      <c r="F16" s="94"/>
      <c r="G16" s="94"/>
      <c r="H16" s="131"/>
      <c r="I16" s="274"/>
      <c r="J16" s="94"/>
      <c r="K16" s="93"/>
      <c r="L16" s="93"/>
      <c r="M16" s="94"/>
      <c r="N16" s="94"/>
      <c r="O16" s="131"/>
      <c r="P16" s="274"/>
      <c r="Q16" s="94"/>
      <c r="R16" s="93"/>
      <c r="S16" s="93"/>
      <c r="T16" s="94"/>
      <c r="U16" s="94"/>
      <c r="V16" s="131"/>
      <c r="X16" s="299"/>
      <c r="Y16" s="184"/>
      <c r="Z16" s="183"/>
      <c r="AA16" s="183"/>
      <c r="AB16" s="184" t="s">
        <v>167</v>
      </c>
      <c r="AC16" s="184"/>
      <c r="AE16" s="299"/>
      <c r="AF16" s="184"/>
      <c r="AG16" s="183"/>
      <c r="AH16" s="183"/>
      <c r="AI16" s="184"/>
      <c r="AJ16" s="184"/>
      <c r="AL16" s="299"/>
      <c r="AM16" s="184"/>
      <c r="AN16" s="183"/>
      <c r="AO16" s="183"/>
      <c r="AP16" s="184"/>
      <c r="AQ16" s="184"/>
      <c r="AS16" s="211"/>
      <c r="AT16" s="299"/>
      <c r="AU16" s="184"/>
      <c r="AV16" s="187"/>
      <c r="AW16" s="218" t="s">
        <v>216</v>
      </c>
      <c r="AX16" s="190"/>
      <c r="AY16" s="184"/>
      <c r="AZ16" s="118"/>
      <c r="BA16" s="299"/>
      <c r="BB16" s="184"/>
      <c r="BC16" s="187"/>
      <c r="BD16" s="218"/>
      <c r="BE16" s="190"/>
      <c r="BF16" s="184"/>
      <c r="BG16" s="118"/>
      <c r="BH16" s="299"/>
      <c r="BI16" s="184"/>
      <c r="BJ16" s="183"/>
      <c r="BK16" s="183"/>
      <c r="BL16" s="184"/>
      <c r="BM16" s="184"/>
      <c r="BN16" s="118"/>
    </row>
    <row r="17" spans="1:66" s="135" customFormat="1" ht="14.4" customHeight="1" x14ac:dyDescent="0.2">
      <c r="A17" s="131"/>
      <c r="B17" s="272">
        <v>3</v>
      </c>
      <c r="C17" s="145"/>
      <c r="D17" s="92"/>
      <c r="E17" s="92"/>
      <c r="F17" s="95"/>
      <c r="G17" s="92"/>
      <c r="H17" s="131"/>
      <c r="I17" s="272">
        <v>3</v>
      </c>
      <c r="J17" s="145"/>
      <c r="K17" s="92"/>
      <c r="L17" s="92"/>
      <c r="M17" s="95"/>
      <c r="N17" s="92"/>
      <c r="O17" s="131"/>
      <c r="P17" s="272">
        <v>3</v>
      </c>
      <c r="Q17" s="145"/>
      <c r="R17" s="92"/>
      <c r="S17" s="92"/>
      <c r="T17" s="95"/>
      <c r="U17" s="92"/>
      <c r="V17" s="131"/>
      <c r="X17" s="297">
        <v>3</v>
      </c>
      <c r="Y17" s="185" t="s">
        <v>161</v>
      </c>
      <c r="Z17" s="185" t="s">
        <v>168</v>
      </c>
      <c r="AA17" s="199" t="s">
        <v>161</v>
      </c>
      <c r="AB17" s="186" t="s">
        <v>168</v>
      </c>
      <c r="AC17" s="182" t="s">
        <v>161</v>
      </c>
      <c r="AE17" s="297">
        <v>3</v>
      </c>
      <c r="AF17" s="185"/>
      <c r="AG17" s="196"/>
      <c r="AH17" s="186"/>
      <c r="AI17" s="186"/>
      <c r="AJ17" s="182"/>
      <c r="AL17" s="297">
        <v>3</v>
      </c>
      <c r="AM17" s="185" t="s">
        <v>174</v>
      </c>
      <c r="AN17" s="185" t="s">
        <v>174</v>
      </c>
      <c r="AO17" s="199"/>
      <c r="AP17" s="186" t="s">
        <v>174</v>
      </c>
      <c r="AQ17" s="182" t="s">
        <v>174</v>
      </c>
      <c r="AS17" s="211"/>
      <c r="AT17" s="297">
        <v>3</v>
      </c>
      <c r="AU17" s="185" t="s">
        <v>170</v>
      </c>
      <c r="AV17" s="185" t="s">
        <v>168</v>
      </c>
      <c r="AW17" s="216" t="s">
        <v>165</v>
      </c>
      <c r="AX17" s="186" t="s">
        <v>168</v>
      </c>
      <c r="AY17" s="182" t="s">
        <v>166</v>
      </c>
      <c r="AZ17" s="118"/>
      <c r="BA17" s="297">
        <v>3</v>
      </c>
      <c r="BB17" s="185"/>
      <c r="BC17" s="185" t="s">
        <v>174</v>
      </c>
      <c r="BD17" s="216"/>
      <c r="BE17" s="186" t="s">
        <v>174</v>
      </c>
      <c r="BF17" s="182"/>
      <c r="BG17" s="118"/>
      <c r="BH17" s="297">
        <v>3</v>
      </c>
      <c r="BI17" s="185"/>
      <c r="BJ17" s="182"/>
      <c r="BK17" s="182" t="s">
        <v>189</v>
      </c>
      <c r="BL17" s="186"/>
      <c r="BM17" s="182"/>
      <c r="BN17" s="118"/>
    </row>
    <row r="18" spans="1:66" s="135" customFormat="1" ht="14.4" customHeight="1" x14ac:dyDescent="0.2">
      <c r="A18" s="131"/>
      <c r="B18" s="273"/>
      <c r="C18" s="146"/>
      <c r="D18" s="93"/>
      <c r="E18" s="93"/>
      <c r="F18" s="96"/>
      <c r="G18" s="93"/>
      <c r="H18" s="131"/>
      <c r="I18" s="273"/>
      <c r="J18" s="146"/>
      <c r="K18" s="93"/>
      <c r="L18" s="93"/>
      <c r="M18" s="96"/>
      <c r="N18" s="93"/>
      <c r="O18" s="131"/>
      <c r="P18" s="273"/>
      <c r="Q18" s="146"/>
      <c r="R18" s="93"/>
      <c r="S18" s="93"/>
      <c r="T18" s="96"/>
      <c r="U18" s="93"/>
      <c r="V18" s="131"/>
      <c r="X18" s="298"/>
      <c r="Y18" s="187" t="s">
        <v>163</v>
      </c>
      <c r="Z18" s="187" t="s">
        <v>163</v>
      </c>
      <c r="AA18" s="200" t="s">
        <v>163</v>
      </c>
      <c r="AB18" s="188" t="s">
        <v>163</v>
      </c>
      <c r="AC18" s="183" t="s">
        <v>163</v>
      </c>
      <c r="AE18" s="298"/>
      <c r="AF18" s="187"/>
      <c r="AG18" s="197" t="s">
        <v>31</v>
      </c>
      <c r="AH18" s="188"/>
      <c r="AI18" s="188"/>
      <c r="AJ18" s="183"/>
      <c r="AL18" s="298"/>
      <c r="AM18" s="187" t="s">
        <v>176</v>
      </c>
      <c r="AN18" s="187" t="s">
        <v>31</v>
      </c>
      <c r="AO18" s="200" t="s">
        <v>31</v>
      </c>
      <c r="AP18" s="188" t="s">
        <v>31</v>
      </c>
      <c r="AQ18" s="183" t="s">
        <v>176</v>
      </c>
      <c r="AS18" s="211"/>
      <c r="AT18" s="298"/>
      <c r="AU18" s="187" t="s">
        <v>215</v>
      </c>
      <c r="AV18" s="187" t="s">
        <v>215</v>
      </c>
      <c r="AW18" s="217" t="s">
        <v>215</v>
      </c>
      <c r="AX18" s="188" t="s">
        <v>215</v>
      </c>
      <c r="AY18" s="183" t="s">
        <v>215</v>
      </c>
      <c r="AZ18" s="118"/>
      <c r="BA18" s="298"/>
      <c r="BB18" s="187"/>
      <c r="BC18" s="187" t="s">
        <v>31</v>
      </c>
      <c r="BD18" s="217" t="s">
        <v>31</v>
      </c>
      <c r="BE18" s="188" t="s">
        <v>31</v>
      </c>
      <c r="BF18" s="183"/>
      <c r="BG18" s="118"/>
      <c r="BH18" s="298"/>
      <c r="BI18" s="187"/>
      <c r="BJ18" s="183"/>
      <c r="BK18" s="183" t="s">
        <v>31</v>
      </c>
      <c r="BL18" s="188"/>
      <c r="BM18" s="183"/>
      <c r="BN18" s="118"/>
    </row>
    <row r="19" spans="1:66" s="135" customFormat="1" ht="14.4" customHeight="1" thickBot="1" x14ac:dyDescent="0.25">
      <c r="A19" s="131"/>
      <c r="B19" s="274"/>
      <c r="C19" s="147"/>
      <c r="D19" s="94"/>
      <c r="E19" s="94"/>
      <c r="F19" s="97"/>
      <c r="G19" s="94"/>
      <c r="H19" s="131"/>
      <c r="I19" s="274"/>
      <c r="J19" s="147"/>
      <c r="K19" s="94"/>
      <c r="L19" s="94"/>
      <c r="M19" s="97"/>
      <c r="N19" s="94"/>
      <c r="O19" s="131"/>
      <c r="P19" s="274"/>
      <c r="Q19" s="147"/>
      <c r="R19" s="94"/>
      <c r="S19" s="94"/>
      <c r="T19" s="97"/>
      <c r="U19" s="94"/>
      <c r="V19" s="131"/>
      <c r="X19" s="299"/>
      <c r="Y19" s="189"/>
      <c r="Z19" s="189" t="s">
        <v>169</v>
      </c>
      <c r="AA19" s="201"/>
      <c r="AB19" s="190" t="s">
        <v>169</v>
      </c>
      <c r="AC19" s="184"/>
      <c r="AE19" s="299"/>
      <c r="AF19" s="189"/>
      <c r="AG19" s="198"/>
      <c r="AH19" s="190"/>
      <c r="AI19" s="190"/>
      <c r="AJ19" s="184"/>
      <c r="AL19" s="299"/>
      <c r="AM19" s="189"/>
      <c r="AN19" s="189"/>
      <c r="AO19" s="201"/>
      <c r="AP19" s="190"/>
      <c r="AQ19" s="184"/>
      <c r="AS19" s="211"/>
      <c r="AT19" s="299"/>
      <c r="AU19" s="189"/>
      <c r="AV19" s="189" t="s">
        <v>180</v>
      </c>
      <c r="AW19" s="218" t="s">
        <v>216</v>
      </c>
      <c r="AX19" s="190" t="s">
        <v>180</v>
      </c>
      <c r="AY19" s="184"/>
      <c r="AZ19" s="118"/>
      <c r="BA19" s="299"/>
      <c r="BB19" s="189"/>
      <c r="BC19" s="189"/>
      <c r="BD19" s="218"/>
      <c r="BE19" s="190"/>
      <c r="BF19" s="184"/>
      <c r="BG19" s="118"/>
      <c r="BH19" s="299"/>
      <c r="BI19" s="189"/>
      <c r="BJ19" s="184"/>
      <c r="BK19" s="184"/>
      <c r="BL19" s="190"/>
      <c r="BM19" s="184"/>
      <c r="BN19" s="118"/>
    </row>
    <row r="20" spans="1:66" s="135" customFormat="1" ht="14.4" customHeight="1" x14ac:dyDescent="0.2">
      <c r="A20" s="131"/>
      <c r="B20" s="272">
        <v>4</v>
      </c>
      <c r="C20" s="145"/>
      <c r="D20" s="92"/>
      <c r="E20" s="92"/>
      <c r="F20" s="95"/>
      <c r="G20" s="92"/>
      <c r="H20" s="131"/>
      <c r="I20" s="272">
        <v>4</v>
      </c>
      <c r="J20" s="145"/>
      <c r="K20" s="92"/>
      <c r="L20" s="92"/>
      <c r="M20" s="95"/>
      <c r="N20" s="92"/>
      <c r="O20" s="131"/>
      <c r="P20" s="272">
        <v>4</v>
      </c>
      <c r="Q20" s="145"/>
      <c r="R20" s="92"/>
      <c r="S20" s="92"/>
      <c r="T20" s="95"/>
      <c r="U20" s="92"/>
      <c r="V20" s="131"/>
      <c r="X20" s="297">
        <v>4</v>
      </c>
      <c r="Y20" s="185" t="s">
        <v>170</v>
      </c>
      <c r="Z20" s="185" t="s">
        <v>168</v>
      </c>
      <c r="AA20" s="199" t="s">
        <v>171</v>
      </c>
      <c r="AB20" s="186" t="s">
        <v>160</v>
      </c>
      <c r="AC20" s="182" t="s">
        <v>170</v>
      </c>
      <c r="AE20" s="297">
        <v>4</v>
      </c>
      <c r="AF20" s="185"/>
      <c r="AG20" s="196"/>
      <c r="AH20" s="186"/>
      <c r="AI20" s="186"/>
      <c r="AJ20" s="182"/>
      <c r="AL20" s="297">
        <v>4</v>
      </c>
      <c r="AM20" s="185"/>
      <c r="AN20" s="185" t="s">
        <v>174</v>
      </c>
      <c r="AO20" s="199"/>
      <c r="AP20" s="186"/>
      <c r="AQ20" s="182" t="s">
        <v>174</v>
      </c>
      <c r="AS20" s="211"/>
      <c r="AT20" s="297">
        <v>4</v>
      </c>
      <c r="AU20" s="185" t="s">
        <v>161</v>
      </c>
      <c r="AV20" s="182" t="s">
        <v>171</v>
      </c>
      <c r="AW20" s="183" t="s">
        <v>161</v>
      </c>
      <c r="AX20" s="186" t="s">
        <v>168</v>
      </c>
      <c r="AY20" s="182" t="s">
        <v>170</v>
      </c>
      <c r="AZ20" s="118"/>
      <c r="BA20" s="297">
        <v>4</v>
      </c>
      <c r="BB20" s="185"/>
      <c r="BC20" s="182"/>
      <c r="BD20" s="183" t="s">
        <v>182</v>
      </c>
      <c r="BE20" s="186" t="s">
        <v>174</v>
      </c>
      <c r="BF20" s="182"/>
      <c r="BG20" s="118"/>
      <c r="BH20" s="297">
        <v>4</v>
      </c>
      <c r="BI20" s="185"/>
      <c r="BJ20" s="182"/>
      <c r="BK20" s="182" t="s">
        <v>160</v>
      </c>
      <c r="BL20" s="186"/>
      <c r="BM20" s="182"/>
      <c r="BN20" s="118"/>
    </row>
    <row r="21" spans="1:66" s="135" customFormat="1" ht="14.4" customHeight="1" x14ac:dyDescent="0.2">
      <c r="A21" s="131"/>
      <c r="B21" s="273"/>
      <c r="C21" s="146"/>
      <c r="D21" s="93"/>
      <c r="E21" s="93"/>
      <c r="F21" s="96"/>
      <c r="G21" s="93"/>
      <c r="H21" s="131"/>
      <c r="I21" s="273"/>
      <c r="J21" s="146"/>
      <c r="K21" s="93"/>
      <c r="L21" s="93"/>
      <c r="M21" s="96"/>
      <c r="N21" s="93"/>
      <c r="O21" s="131"/>
      <c r="P21" s="273"/>
      <c r="Q21" s="146"/>
      <c r="R21" s="93"/>
      <c r="S21" s="93"/>
      <c r="T21" s="96"/>
      <c r="U21" s="93"/>
      <c r="V21" s="131"/>
      <c r="X21" s="298"/>
      <c r="Y21" s="187" t="s">
        <v>163</v>
      </c>
      <c r="Z21" s="187" t="s">
        <v>163</v>
      </c>
      <c r="AA21" s="200" t="s">
        <v>163</v>
      </c>
      <c r="AB21" s="188" t="s">
        <v>163</v>
      </c>
      <c r="AC21" s="183" t="s">
        <v>163</v>
      </c>
      <c r="AE21" s="298"/>
      <c r="AF21" s="187"/>
      <c r="AG21" s="197" t="s">
        <v>31</v>
      </c>
      <c r="AH21" s="188"/>
      <c r="AI21" s="188"/>
      <c r="AJ21" s="183"/>
      <c r="AL21" s="298"/>
      <c r="AM21" s="187"/>
      <c r="AN21" s="187" t="s">
        <v>31</v>
      </c>
      <c r="AO21" s="200" t="s">
        <v>31</v>
      </c>
      <c r="AP21" s="188"/>
      <c r="AQ21" s="183" t="s">
        <v>176</v>
      </c>
      <c r="AS21" s="211"/>
      <c r="AT21" s="298"/>
      <c r="AU21" s="187" t="s">
        <v>215</v>
      </c>
      <c r="AV21" s="183" t="s">
        <v>215</v>
      </c>
      <c r="AW21" s="183" t="s">
        <v>215</v>
      </c>
      <c r="AX21" s="188" t="s">
        <v>215</v>
      </c>
      <c r="AY21" s="183" t="s">
        <v>215</v>
      </c>
      <c r="AZ21" s="118"/>
      <c r="BA21" s="298"/>
      <c r="BB21" s="187"/>
      <c r="BC21" s="183"/>
      <c r="BD21" s="183" t="s">
        <v>219</v>
      </c>
      <c r="BE21" s="188" t="s">
        <v>31</v>
      </c>
      <c r="BF21" s="183"/>
      <c r="BG21" s="118"/>
      <c r="BH21" s="298"/>
      <c r="BI21" s="187"/>
      <c r="BJ21" s="183"/>
      <c r="BK21" s="183" t="s">
        <v>180</v>
      </c>
      <c r="BL21" s="188"/>
      <c r="BM21" s="183"/>
      <c r="BN21" s="118"/>
    </row>
    <row r="22" spans="1:66" s="135" customFormat="1" ht="14.4" customHeight="1" thickBot="1" x14ac:dyDescent="0.25">
      <c r="A22" s="131"/>
      <c r="B22" s="274"/>
      <c r="C22" s="147"/>
      <c r="D22" s="94"/>
      <c r="E22" s="94"/>
      <c r="F22" s="97"/>
      <c r="G22" s="94"/>
      <c r="H22" s="131"/>
      <c r="I22" s="274"/>
      <c r="J22" s="147"/>
      <c r="K22" s="94"/>
      <c r="L22" s="94"/>
      <c r="M22" s="97"/>
      <c r="N22" s="94"/>
      <c r="O22" s="131"/>
      <c r="P22" s="274"/>
      <c r="Q22" s="147"/>
      <c r="R22" s="94"/>
      <c r="S22" s="94"/>
      <c r="T22" s="97"/>
      <c r="U22" s="94"/>
      <c r="V22" s="131"/>
      <c r="X22" s="299"/>
      <c r="Y22" s="189"/>
      <c r="Z22" s="189" t="s">
        <v>169</v>
      </c>
      <c r="AA22" s="201" t="s">
        <v>167</v>
      </c>
      <c r="AB22" s="190"/>
      <c r="AC22" s="184"/>
      <c r="AE22" s="299"/>
      <c r="AF22" s="189"/>
      <c r="AG22" s="198"/>
      <c r="AH22" s="190"/>
      <c r="AI22" s="190"/>
      <c r="AJ22" s="184"/>
      <c r="AL22" s="299"/>
      <c r="AM22" s="189"/>
      <c r="AN22" s="189"/>
      <c r="AO22" s="201"/>
      <c r="AP22" s="190"/>
      <c r="AQ22" s="184"/>
      <c r="AS22" s="211"/>
      <c r="AT22" s="299"/>
      <c r="AU22" s="189"/>
      <c r="AV22" s="184" t="s">
        <v>167</v>
      </c>
      <c r="AW22" s="184"/>
      <c r="AX22" s="190" t="s">
        <v>180</v>
      </c>
      <c r="AY22" s="184"/>
      <c r="AZ22" s="118"/>
      <c r="BA22" s="299"/>
      <c r="BB22" s="189"/>
      <c r="BC22" s="184"/>
      <c r="BD22" s="184" t="s">
        <v>216</v>
      </c>
      <c r="BE22" s="190"/>
      <c r="BF22" s="184"/>
      <c r="BG22" s="118"/>
      <c r="BH22" s="299"/>
      <c r="BI22" s="189"/>
      <c r="BJ22" s="184"/>
      <c r="BK22" s="184"/>
      <c r="BL22" s="190"/>
      <c r="BM22" s="184"/>
      <c r="BN22" s="118"/>
    </row>
    <row r="23" spans="1:66" s="135" customFormat="1" ht="14.4" customHeight="1" x14ac:dyDescent="0.2">
      <c r="A23" s="131"/>
      <c r="B23" s="272">
        <v>5</v>
      </c>
      <c r="C23" s="92"/>
      <c r="D23" s="93"/>
      <c r="E23" s="93"/>
      <c r="F23" s="92"/>
      <c r="G23" s="92"/>
      <c r="H23" s="131"/>
      <c r="I23" s="272">
        <v>5</v>
      </c>
      <c r="J23" s="92"/>
      <c r="K23" s="93"/>
      <c r="L23" s="93"/>
      <c r="M23" s="92"/>
      <c r="N23" s="92"/>
      <c r="O23" s="131"/>
      <c r="P23" s="272">
        <v>5</v>
      </c>
      <c r="Q23" s="92"/>
      <c r="R23" s="93"/>
      <c r="S23" s="93"/>
      <c r="T23" s="92"/>
      <c r="U23" s="92"/>
      <c r="V23" s="131"/>
      <c r="X23" s="297">
        <v>5</v>
      </c>
      <c r="Y23" s="182" t="s">
        <v>160</v>
      </c>
      <c r="Z23" s="183" t="s">
        <v>171</v>
      </c>
      <c r="AA23" s="183" t="s">
        <v>164</v>
      </c>
      <c r="AB23" s="182" t="s">
        <v>170</v>
      </c>
      <c r="AC23" s="182" t="s">
        <v>160</v>
      </c>
      <c r="AE23" s="297">
        <v>5</v>
      </c>
      <c r="AF23" s="182"/>
      <c r="AG23" s="183"/>
      <c r="AH23" s="183"/>
      <c r="AI23" s="182"/>
      <c r="AJ23" s="182"/>
      <c r="AL23" s="297">
        <v>5</v>
      </c>
      <c r="AM23" s="182"/>
      <c r="AN23" s="183"/>
      <c r="AO23" s="183"/>
      <c r="AP23" s="182"/>
      <c r="AQ23" s="182"/>
      <c r="AS23" s="211"/>
      <c r="AT23" s="297">
        <v>5</v>
      </c>
      <c r="AU23" s="182" t="s">
        <v>160</v>
      </c>
      <c r="AV23" s="183" t="s">
        <v>161</v>
      </c>
      <c r="AW23" s="183" t="s">
        <v>164</v>
      </c>
      <c r="AX23" s="182" t="s">
        <v>160</v>
      </c>
      <c r="AY23" s="182" t="s">
        <v>171</v>
      </c>
      <c r="AZ23" s="118"/>
      <c r="BA23" s="297">
        <v>5</v>
      </c>
      <c r="BB23" s="182"/>
      <c r="BC23" s="183"/>
      <c r="BD23" s="183" t="s">
        <v>182</v>
      </c>
      <c r="BE23" s="182" t="s">
        <v>174</v>
      </c>
      <c r="BF23" s="182"/>
      <c r="BG23" s="118"/>
      <c r="BH23" s="297">
        <v>5</v>
      </c>
      <c r="BI23" s="182"/>
      <c r="BJ23" s="183"/>
      <c r="BK23" s="183" t="s">
        <v>160</v>
      </c>
      <c r="BL23" s="182"/>
      <c r="BM23" s="182"/>
      <c r="BN23" s="118"/>
    </row>
    <row r="24" spans="1:66" s="135" customFormat="1" ht="14.4" customHeight="1" x14ac:dyDescent="0.2">
      <c r="A24" s="131"/>
      <c r="B24" s="273"/>
      <c r="C24" s="93"/>
      <c r="D24" s="93"/>
      <c r="E24" s="93"/>
      <c r="F24" s="93"/>
      <c r="G24" s="93"/>
      <c r="H24" s="131"/>
      <c r="I24" s="273"/>
      <c r="J24" s="93"/>
      <c r="K24" s="93"/>
      <c r="L24" s="93"/>
      <c r="M24" s="93"/>
      <c r="N24" s="93"/>
      <c r="O24" s="131"/>
      <c r="P24" s="273"/>
      <c r="Q24" s="93"/>
      <c r="R24" s="93"/>
      <c r="S24" s="93"/>
      <c r="T24" s="93"/>
      <c r="U24" s="93"/>
      <c r="V24" s="131"/>
      <c r="X24" s="298"/>
      <c r="Y24" s="183" t="s">
        <v>163</v>
      </c>
      <c r="Z24" s="183" t="s">
        <v>163</v>
      </c>
      <c r="AA24" s="183" t="s">
        <v>163</v>
      </c>
      <c r="AB24" s="183" t="s">
        <v>163</v>
      </c>
      <c r="AC24" s="183" t="s">
        <v>163</v>
      </c>
      <c r="AE24" s="298"/>
      <c r="AF24" s="183"/>
      <c r="AG24" s="183"/>
      <c r="AH24" s="183"/>
      <c r="AI24" s="183"/>
      <c r="AJ24" s="183"/>
      <c r="AL24" s="298"/>
      <c r="AM24" s="183"/>
      <c r="AN24" s="183"/>
      <c r="AO24" s="183"/>
      <c r="AP24" s="183"/>
      <c r="AQ24" s="183"/>
      <c r="AS24" s="211"/>
      <c r="AT24" s="298"/>
      <c r="AU24" s="183" t="s">
        <v>215</v>
      </c>
      <c r="AV24" s="183" t="s">
        <v>215</v>
      </c>
      <c r="AW24" s="183" t="s">
        <v>215</v>
      </c>
      <c r="AX24" s="183" t="s">
        <v>215</v>
      </c>
      <c r="AY24" s="183" t="s">
        <v>215</v>
      </c>
      <c r="AZ24" s="118"/>
      <c r="BA24" s="298"/>
      <c r="BB24" s="183"/>
      <c r="BC24" s="183"/>
      <c r="BD24" s="183" t="s">
        <v>220</v>
      </c>
      <c r="BE24" s="183" t="s">
        <v>218</v>
      </c>
      <c r="BF24" s="183"/>
      <c r="BG24" s="118"/>
      <c r="BH24" s="298"/>
      <c r="BI24" s="183"/>
      <c r="BJ24" s="183"/>
      <c r="BK24" s="183" t="s">
        <v>180</v>
      </c>
      <c r="BL24" s="183"/>
      <c r="BM24" s="183"/>
      <c r="BN24" s="118"/>
    </row>
    <row r="25" spans="1:66" s="135" customFormat="1" ht="14.4" customHeight="1" x14ac:dyDescent="0.2">
      <c r="A25" s="131"/>
      <c r="B25" s="274"/>
      <c r="C25" s="94"/>
      <c r="D25" s="94"/>
      <c r="E25" s="94"/>
      <c r="F25" s="94"/>
      <c r="G25" s="94"/>
      <c r="H25" s="131"/>
      <c r="I25" s="274"/>
      <c r="J25" s="94"/>
      <c r="K25" s="94"/>
      <c r="L25" s="94"/>
      <c r="M25" s="94"/>
      <c r="N25" s="94"/>
      <c r="O25" s="131"/>
      <c r="P25" s="274"/>
      <c r="Q25" s="94"/>
      <c r="R25" s="94"/>
      <c r="S25" s="94"/>
      <c r="T25" s="94"/>
      <c r="U25" s="94"/>
      <c r="V25" s="131"/>
      <c r="X25" s="299"/>
      <c r="Y25" s="184"/>
      <c r="Z25" s="184" t="s">
        <v>167</v>
      </c>
      <c r="AA25" s="184"/>
      <c r="AB25" s="184"/>
      <c r="AC25" s="184"/>
      <c r="AE25" s="299"/>
      <c r="AF25" s="184"/>
      <c r="AG25" s="184"/>
      <c r="AH25" s="184"/>
      <c r="AI25" s="184"/>
      <c r="AJ25" s="184"/>
      <c r="AL25" s="299"/>
      <c r="AM25" s="184"/>
      <c r="AN25" s="184"/>
      <c r="AO25" s="184"/>
      <c r="AP25" s="184"/>
      <c r="AQ25" s="184"/>
      <c r="AS25" s="211"/>
      <c r="AT25" s="299"/>
      <c r="AU25" s="184"/>
      <c r="AV25" s="184"/>
      <c r="AW25" s="184"/>
      <c r="AX25" s="184"/>
      <c r="AY25" s="184" t="s">
        <v>167</v>
      </c>
      <c r="AZ25" s="118"/>
      <c r="BA25" s="299"/>
      <c r="BB25" s="184"/>
      <c r="BC25" s="184"/>
      <c r="BD25" s="184" t="s">
        <v>216</v>
      </c>
      <c r="BE25" s="184"/>
      <c r="BF25" s="184"/>
      <c r="BG25" s="118"/>
      <c r="BH25" s="299"/>
      <c r="BI25" s="184"/>
      <c r="BJ25" s="184"/>
      <c r="BK25" s="184"/>
      <c r="BL25" s="184"/>
      <c r="BM25" s="184"/>
      <c r="BN25" s="118"/>
    </row>
    <row r="26" spans="1:66" s="135" customFormat="1" ht="14.4" customHeight="1" x14ac:dyDescent="0.2">
      <c r="A26" s="131"/>
      <c r="B26" s="272">
        <v>6</v>
      </c>
      <c r="C26" s="92"/>
      <c r="D26" s="92"/>
      <c r="E26" s="92"/>
      <c r="F26" s="92"/>
      <c r="G26" s="92"/>
      <c r="H26" s="131"/>
      <c r="I26" s="272">
        <v>6</v>
      </c>
      <c r="J26" s="92"/>
      <c r="K26" s="92"/>
      <c r="L26" s="92"/>
      <c r="M26" s="92"/>
      <c r="N26" s="92"/>
      <c r="O26" s="131"/>
      <c r="P26" s="272">
        <v>6</v>
      </c>
      <c r="Q26" s="92"/>
      <c r="R26" s="92"/>
      <c r="S26" s="92"/>
      <c r="T26" s="92"/>
      <c r="U26" s="92"/>
      <c r="V26" s="131"/>
      <c r="X26" s="297">
        <v>6</v>
      </c>
      <c r="Y26" s="182"/>
      <c r="Z26" s="182" t="s">
        <v>172</v>
      </c>
      <c r="AA26" s="182"/>
      <c r="AB26" s="182" t="s">
        <v>172</v>
      </c>
      <c r="AC26" s="182" t="s">
        <v>173</v>
      </c>
      <c r="AE26" s="297">
        <v>6</v>
      </c>
      <c r="AF26" s="182"/>
      <c r="AG26" s="182"/>
      <c r="AH26" s="182"/>
      <c r="AI26" s="182"/>
      <c r="AJ26" s="182"/>
      <c r="AL26" s="297">
        <v>6</v>
      </c>
      <c r="AM26" s="182"/>
      <c r="AN26" s="182"/>
      <c r="AO26" s="182"/>
      <c r="AP26" s="182"/>
      <c r="AQ26" s="182"/>
      <c r="AS26" s="211"/>
      <c r="AT26" s="297">
        <v>6</v>
      </c>
      <c r="AU26" s="182"/>
      <c r="AV26" s="182" t="s">
        <v>217</v>
      </c>
      <c r="AW26" s="182" t="s">
        <v>172</v>
      </c>
      <c r="AX26" s="182"/>
      <c r="AY26" s="182" t="s">
        <v>172</v>
      </c>
      <c r="AZ26" s="118"/>
      <c r="BA26" s="297">
        <v>6</v>
      </c>
      <c r="BB26" s="182"/>
      <c r="BC26" s="182"/>
      <c r="BD26" s="182"/>
      <c r="BE26" s="182"/>
      <c r="BF26" s="182"/>
      <c r="BG26" s="118"/>
      <c r="BH26" s="297">
        <v>6</v>
      </c>
      <c r="BI26" s="182"/>
      <c r="BJ26" s="182"/>
      <c r="BK26" s="182"/>
      <c r="BL26" s="182"/>
      <c r="BM26" s="182"/>
      <c r="BN26" s="118"/>
    </row>
    <row r="27" spans="1:66" s="135" customFormat="1" ht="14.4" customHeight="1" x14ac:dyDescent="0.2">
      <c r="A27" s="131"/>
      <c r="B27" s="273"/>
      <c r="C27" s="93"/>
      <c r="D27" s="93"/>
      <c r="E27" s="93"/>
      <c r="F27" s="93"/>
      <c r="G27" s="93"/>
      <c r="H27" s="131"/>
      <c r="I27" s="273"/>
      <c r="J27" s="93"/>
      <c r="K27" s="93"/>
      <c r="L27" s="93"/>
      <c r="M27" s="93"/>
      <c r="N27" s="93"/>
      <c r="O27" s="131"/>
      <c r="P27" s="273"/>
      <c r="Q27" s="93"/>
      <c r="R27" s="93"/>
      <c r="S27" s="93"/>
      <c r="T27" s="93"/>
      <c r="U27" s="93"/>
      <c r="V27" s="131"/>
      <c r="X27" s="298"/>
      <c r="Y27" s="183"/>
      <c r="Z27" s="183" t="s">
        <v>163</v>
      </c>
      <c r="AA27" s="183"/>
      <c r="AB27" s="183" t="s">
        <v>163</v>
      </c>
      <c r="AC27" s="183" t="s">
        <v>163</v>
      </c>
      <c r="AE27" s="298"/>
      <c r="AF27" s="183"/>
      <c r="AG27" s="183"/>
      <c r="AH27" s="183"/>
      <c r="AI27" s="183"/>
      <c r="AJ27" s="183"/>
      <c r="AL27" s="298"/>
      <c r="AM27" s="183"/>
      <c r="AN27" s="183"/>
      <c r="AO27" s="183"/>
      <c r="AP27" s="183"/>
      <c r="AQ27" s="183"/>
      <c r="AS27" s="211"/>
      <c r="AT27" s="298"/>
      <c r="AU27" s="183"/>
      <c r="AV27" s="183" t="s">
        <v>215</v>
      </c>
      <c r="AW27" s="183" t="s">
        <v>215</v>
      </c>
      <c r="AX27" s="183"/>
      <c r="AY27" s="183" t="s">
        <v>215</v>
      </c>
      <c r="AZ27" s="118"/>
      <c r="BA27" s="298"/>
      <c r="BB27" s="183"/>
      <c r="BC27" s="183"/>
      <c r="BD27" s="183"/>
      <c r="BE27" s="183"/>
      <c r="BF27" s="183"/>
      <c r="BG27" s="118"/>
      <c r="BH27" s="298"/>
      <c r="BI27" s="183"/>
      <c r="BJ27" s="183"/>
      <c r="BK27" s="183"/>
      <c r="BL27" s="183"/>
      <c r="BM27" s="183"/>
      <c r="BN27" s="118"/>
    </row>
    <row r="28" spans="1:66" s="135" customFormat="1" ht="14.4" customHeight="1" x14ac:dyDescent="0.2">
      <c r="A28" s="131"/>
      <c r="B28" s="274"/>
      <c r="C28" s="94"/>
      <c r="D28" s="94"/>
      <c r="E28" s="94"/>
      <c r="F28" s="94"/>
      <c r="G28" s="94"/>
      <c r="H28" s="131"/>
      <c r="I28" s="274"/>
      <c r="J28" s="94"/>
      <c r="K28" s="94"/>
      <c r="L28" s="94"/>
      <c r="M28" s="94"/>
      <c r="N28" s="94"/>
      <c r="O28" s="131"/>
      <c r="P28" s="274"/>
      <c r="Q28" s="94"/>
      <c r="R28" s="94"/>
      <c r="S28" s="94"/>
      <c r="T28" s="94"/>
      <c r="U28" s="94"/>
      <c r="V28" s="131"/>
      <c r="X28" s="299"/>
      <c r="Y28" s="184"/>
      <c r="Z28" s="184"/>
      <c r="AA28" s="184"/>
      <c r="AB28" s="184"/>
      <c r="AC28" s="184" t="s">
        <v>167</v>
      </c>
      <c r="AE28" s="299"/>
      <c r="AF28" s="184"/>
      <c r="AG28" s="184"/>
      <c r="AH28" s="184"/>
      <c r="AI28" s="184"/>
      <c r="AJ28" s="184"/>
      <c r="AL28" s="299"/>
      <c r="AM28" s="184"/>
      <c r="AN28" s="184"/>
      <c r="AO28" s="184"/>
      <c r="AP28" s="184"/>
      <c r="AQ28" s="184"/>
      <c r="AS28" s="211"/>
      <c r="AT28" s="299"/>
      <c r="AU28" s="184"/>
      <c r="AV28" s="184"/>
      <c r="AW28" s="184"/>
      <c r="AX28" s="184"/>
      <c r="AY28" s="184"/>
      <c r="AZ28" s="118"/>
      <c r="BA28" s="299"/>
      <c r="BB28" s="184"/>
      <c r="BC28" s="184"/>
      <c r="BD28" s="184"/>
      <c r="BE28" s="184"/>
      <c r="BF28" s="184"/>
      <c r="BG28" s="118"/>
      <c r="BH28" s="299"/>
      <c r="BI28" s="184"/>
      <c r="BJ28" s="184"/>
      <c r="BK28" s="184"/>
      <c r="BL28" s="184"/>
      <c r="BM28" s="184"/>
      <c r="BN28" s="118"/>
    </row>
    <row r="29" spans="1:66" ht="14.4" customHeight="1" x14ac:dyDescent="0.2">
      <c r="A29" s="109"/>
      <c r="B29" s="132"/>
      <c r="C29" s="109"/>
      <c r="D29" s="109"/>
      <c r="E29" s="109"/>
      <c r="F29" s="109"/>
      <c r="G29" s="109"/>
      <c r="H29" s="109"/>
      <c r="I29" s="109"/>
      <c r="J29" s="109"/>
      <c r="K29" s="109"/>
      <c r="L29" s="109"/>
      <c r="M29" s="109"/>
      <c r="N29" s="109"/>
      <c r="O29" s="109"/>
      <c r="P29" s="109"/>
      <c r="Q29" s="109"/>
      <c r="R29" s="109"/>
      <c r="S29" s="109"/>
      <c r="T29" s="109"/>
      <c r="U29" s="109"/>
      <c r="V29" s="109"/>
      <c r="X29" s="191"/>
      <c r="AS29" s="207"/>
      <c r="AT29" s="212"/>
      <c r="AU29" s="208"/>
      <c r="AV29" s="208"/>
      <c r="AW29" s="208"/>
      <c r="AX29" s="208"/>
      <c r="AY29" s="208"/>
      <c r="AZ29" s="208"/>
      <c r="BA29" s="208"/>
      <c r="BB29" s="208"/>
      <c r="BC29" s="208"/>
      <c r="BD29" s="208"/>
      <c r="BE29" s="208"/>
      <c r="BF29" s="208"/>
      <c r="BG29" s="208"/>
      <c r="BH29" s="208"/>
      <c r="BI29" s="208"/>
      <c r="BJ29" s="208"/>
      <c r="BK29" s="208"/>
      <c r="BL29" s="208"/>
      <c r="BM29" s="208"/>
      <c r="BN29" s="208"/>
    </row>
    <row r="30" spans="1:66" s="141" customFormat="1" ht="14.4" customHeight="1" x14ac:dyDescent="0.2">
      <c r="A30" s="136"/>
      <c r="B30" s="283"/>
      <c r="C30" s="283"/>
      <c r="D30" s="283"/>
      <c r="E30" s="283"/>
      <c r="F30" s="283"/>
      <c r="G30" s="283"/>
      <c r="H30" s="137"/>
      <c r="I30" s="136"/>
      <c r="J30" s="136"/>
      <c r="K30" s="136"/>
      <c r="L30" s="136"/>
      <c r="M30" s="136"/>
      <c r="N30" s="136"/>
      <c r="O30" s="136"/>
      <c r="P30" s="136"/>
      <c r="Q30" s="136"/>
      <c r="R30" s="136"/>
      <c r="S30" s="136"/>
      <c r="T30" s="136"/>
      <c r="U30" s="136"/>
      <c r="V30" s="136"/>
      <c r="X30" s="311"/>
      <c r="Y30" s="311"/>
      <c r="Z30" s="311"/>
      <c r="AA30" s="311"/>
      <c r="AB30" s="311"/>
      <c r="AC30" s="311"/>
      <c r="AD30" s="192"/>
      <c r="AS30" s="213"/>
      <c r="AT30" s="311"/>
      <c r="AU30" s="311"/>
      <c r="AV30" s="311"/>
      <c r="AW30" s="311"/>
      <c r="AX30" s="311"/>
      <c r="AY30" s="311"/>
      <c r="AZ30" s="192"/>
    </row>
    <row r="31" spans="1:66" s="141" customFormat="1" ht="14.4" customHeight="1" x14ac:dyDescent="0.2">
      <c r="A31" s="136"/>
      <c r="B31" s="138"/>
      <c r="C31" s="284"/>
      <c r="D31" s="284"/>
      <c r="E31" s="284"/>
      <c r="F31" s="130"/>
      <c r="G31" s="261"/>
      <c r="H31" s="261"/>
      <c r="I31" s="137"/>
      <c r="J31" s="136"/>
      <c r="K31" s="136"/>
      <c r="L31" s="136"/>
      <c r="M31" s="136"/>
      <c r="N31" s="136"/>
      <c r="O31" s="136"/>
      <c r="P31" s="136"/>
      <c r="Q31" s="136"/>
      <c r="R31" s="136"/>
      <c r="S31" s="136"/>
      <c r="T31" s="136"/>
      <c r="U31" s="136"/>
      <c r="V31" s="136"/>
      <c r="X31" s="193"/>
      <c r="Y31" s="312"/>
      <c r="Z31" s="312"/>
      <c r="AA31" s="312"/>
      <c r="AB31" s="179"/>
      <c r="AC31" s="296"/>
      <c r="AD31" s="296"/>
      <c r="AE31" s="192"/>
      <c r="AS31" s="213"/>
      <c r="AT31" s="193"/>
      <c r="AU31" s="312"/>
      <c r="AV31" s="312"/>
      <c r="AW31" s="312"/>
      <c r="AX31" s="179"/>
      <c r="AY31" s="296"/>
      <c r="AZ31" s="296"/>
      <c r="BA31" s="192"/>
    </row>
    <row r="32" spans="1:66" s="142" customFormat="1" ht="14.4" customHeight="1" x14ac:dyDescent="0.2">
      <c r="A32" s="139"/>
      <c r="B32" s="140"/>
      <c r="C32" s="102"/>
      <c r="D32" s="102"/>
      <c r="E32" s="102"/>
      <c r="F32" s="102"/>
      <c r="G32" s="102"/>
      <c r="H32" s="140"/>
      <c r="I32" s="139"/>
      <c r="J32" s="139"/>
      <c r="K32" s="139"/>
      <c r="L32" s="139"/>
      <c r="M32" s="139"/>
      <c r="N32" s="139"/>
      <c r="O32" s="139"/>
      <c r="P32" s="139"/>
      <c r="Q32" s="139"/>
      <c r="R32" s="139"/>
      <c r="S32" s="139"/>
      <c r="T32" s="139"/>
      <c r="U32" s="139"/>
      <c r="V32" s="139"/>
      <c r="X32" s="194"/>
      <c r="Y32" s="113"/>
      <c r="Z32" s="113"/>
      <c r="AA32" s="113"/>
      <c r="AB32" s="113"/>
      <c r="AC32" s="113"/>
      <c r="AD32" s="194"/>
      <c r="AS32" s="214"/>
      <c r="AT32" s="194"/>
      <c r="AU32" s="113"/>
      <c r="AV32" s="113"/>
      <c r="AW32" s="113"/>
      <c r="AX32" s="113"/>
      <c r="AY32" s="113"/>
      <c r="AZ32" s="194"/>
    </row>
    <row r="33" spans="1:52" s="142" customFormat="1" ht="14.4" customHeight="1" x14ac:dyDescent="0.2">
      <c r="A33" s="139"/>
      <c r="B33" s="285"/>
      <c r="C33" s="102"/>
      <c r="D33" s="102"/>
      <c r="E33" s="102"/>
      <c r="F33" s="102"/>
      <c r="G33" s="102"/>
      <c r="H33" s="102"/>
      <c r="I33" s="139"/>
      <c r="J33" s="139"/>
      <c r="K33" s="139"/>
      <c r="L33" s="139"/>
      <c r="M33" s="139"/>
      <c r="N33" s="139"/>
      <c r="O33" s="139"/>
      <c r="P33" s="139"/>
      <c r="Q33" s="139"/>
      <c r="R33" s="139"/>
      <c r="S33" s="139"/>
      <c r="T33" s="139"/>
      <c r="U33" s="139"/>
      <c r="V33" s="139"/>
      <c r="X33" s="302"/>
      <c r="Y33" s="113"/>
      <c r="Z33" s="113"/>
      <c r="AA33" s="113"/>
      <c r="AB33" s="113"/>
      <c r="AC33" s="113"/>
      <c r="AD33" s="113"/>
      <c r="AS33" s="214"/>
      <c r="AT33" s="302"/>
      <c r="AU33" s="113"/>
      <c r="AV33" s="113"/>
      <c r="AW33" s="113"/>
      <c r="AX33" s="113"/>
      <c r="AY33" s="113"/>
      <c r="AZ33" s="113"/>
    </row>
    <row r="34" spans="1:52" s="142" customFormat="1" ht="14.4" customHeight="1" x14ac:dyDescent="0.2">
      <c r="A34" s="139"/>
      <c r="B34" s="285"/>
      <c r="C34" s="102"/>
      <c r="D34" s="102"/>
      <c r="E34" s="102"/>
      <c r="F34" s="102"/>
      <c r="G34" s="102"/>
      <c r="H34" s="102"/>
      <c r="I34" s="139"/>
      <c r="J34" s="139"/>
      <c r="K34" s="139"/>
      <c r="L34" s="139"/>
      <c r="M34" s="139"/>
      <c r="N34" s="139"/>
      <c r="O34" s="139"/>
      <c r="P34" s="139"/>
      <c r="Q34" s="139"/>
      <c r="R34" s="139"/>
      <c r="S34" s="139"/>
      <c r="T34" s="139"/>
      <c r="U34" s="139"/>
      <c r="V34" s="139"/>
      <c r="X34" s="302"/>
      <c r="Y34" s="113"/>
      <c r="Z34" s="113"/>
      <c r="AA34" s="113"/>
      <c r="AB34" s="113"/>
      <c r="AC34" s="113"/>
      <c r="AD34" s="113"/>
      <c r="AS34" s="214"/>
      <c r="AT34" s="302"/>
      <c r="AU34" s="113"/>
      <c r="AV34" s="113"/>
      <c r="AW34" s="113"/>
      <c r="AX34" s="113"/>
      <c r="AY34" s="113"/>
      <c r="AZ34" s="113"/>
    </row>
    <row r="35" spans="1:52" s="142" customFormat="1" ht="14.4" customHeight="1" x14ac:dyDescent="0.2">
      <c r="A35" s="139"/>
      <c r="B35" s="285"/>
      <c r="C35" s="102"/>
      <c r="D35" s="102"/>
      <c r="E35" s="102"/>
      <c r="F35" s="102"/>
      <c r="G35" s="102"/>
      <c r="H35" s="102"/>
      <c r="I35" s="139"/>
      <c r="J35" s="139"/>
      <c r="K35" s="139"/>
      <c r="L35" s="139"/>
      <c r="M35" s="139"/>
      <c r="N35" s="139"/>
      <c r="O35" s="139"/>
      <c r="P35" s="139"/>
      <c r="Q35" s="139"/>
      <c r="R35" s="139"/>
      <c r="S35" s="139"/>
      <c r="T35" s="139"/>
      <c r="U35" s="139"/>
      <c r="V35" s="139"/>
      <c r="X35" s="302"/>
      <c r="Y35" s="113"/>
      <c r="Z35" s="113"/>
      <c r="AA35" s="113"/>
      <c r="AB35" s="113"/>
      <c r="AC35" s="113"/>
      <c r="AD35" s="113"/>
      <c r="AS35" s="214"/>
      <c r="AT35" s="302"/>
      <c r="AU35" s="113"/>
      <c r="AV35" s="113"/>
      <c r="AW35" s="113"/>
      <c r="AX35" s="113"/>
      <c r="AY35" s="113"/>
      <c r="AZ35" s="113"/>
    </row>
    <row r="36" spans="1:52" s="142" customFormat="1" ht="14.4" customHeight="1" x14ac:dyDescent="0.2">
      <c r="A36" s="139"/>
      <c r="B36" s="285"/>
      <c r="C36" s="102"/>
      <c r="D36" s="102"/>
      <c r="E36" s="102"/>
      <c r="F36" s="102"/>
      <c r="G36" s="102"/>
      <c r="H36" s="102"/>
      <c r="I36" s="139"/>
      <c r="J36" s="139"/>
      <c r="K36" s="139"/>
      <c r="L36" s="139"/>
      <c r="M36" s="139"/>
      <c r="N36" s="139"/>
      <c r="O36" s="139"/>
      <c r="P36" s="139"/>
      <c r="Q36" s="139"/>
      <c r="R36" s="139"/>
      <c r="S36" s="139"/>
      <c r="T36" s="139"/>
      <c r="U36" s="139"/>
      <c r="V36" s="139"/>
      <c r="X36" s="302"/>
      <c r="Y36" s="113"/>
      <c r="Z36" s="113"/>
      <c r="AA36" s="113"/>
      <c r="AB36" s="113"/>
      <c r="AC36" s="113"/>
      <c r="AD36" s="113"/>
      <c r="AS36" s="214"/>
      <c r="AT36" s="302"/>
      <c r="AU36" s="113"/>
      <c r="AV36" s="113"/>
      <c r="AW36" s="113"/>
      <c r="AX36" s="113"/>
      <c r="AY36" s="113"/>
      <c r="AZ36" s="113"/>
    </row>
    <row r="37" spans="1:52" s="142" customFormat="1" ht="14.4" customHeight="1" x14ac:dyDescent="0.2">
      <c r="A37" s="139"/>
      <c r="B37" s="285"/>
      <c r="C37" s="102"/>
      <c r="D37" s="102"/>
      <c r="E37" s="102"/>
      <c r="F37" s="102"/>
      <c r="G37" s="102"/>
      <c r="H37" s="102"/>
      <c r="I37" s="139"/>
      <c r="J37" s="139"/>
      <c r="K37" s="139"/>
      <c r="L37" s="139"/>
      <c r="M37" s="139"/>
      <c r="N37" s="139"/>
      <c r="O37" s="139"/>
      <c r="P37" s="139"/>
      <c r="Q37" s="139"/>
      <c r="R37" s="139"/>
      <c r="S37" s="139"/>
      <c r="T37" s="139"/>
      <c r="U37" s="139"/>
      <c r="V37" s="139"/>
      <c r="X37" s="302"/>
      <c r="Y37" s="113"/>
      <c r="Z37" s="113"/>
      <c r="AA37" s="113"/>
      <c r="AB37" s="113"/>
      <c r="AC37" s="113"/>
      <c r="AD37" s="113"/>
      <c r="AS37" s="214"/>
      <c r="AT37" s="302"/>
      <c r="AU37" s="113"/>
      <c r="AV37" s="113"/>
      <c r="AW37" s="113"/>
      <c r="AX37" s="113"/>
      <c r="AY37" s="113"/>
      <c r="AZ37" s="113"/>
    </row>
    <row r="38" spans="1:52" s="142" customFormat="1" ht="14.4" customHeight="1" x14ac:dyDescent="0.2">
      <c r="A38" s="139"/>
      <c r="B38" s="285"/>
      <c r="C38" s="102"/>
      <c r="D38" s="102"/>
      <c r="E38" s="102"/>
      <c r="F38" s="102"/>
      <c r="G38" s="102"/>
      <c r="H38" s="102"/>
      <c r="I38" s="139"/>
      <c r="J38" s="139"/>
      <c r="K38" s="139"/>
      <c r="L38" s="139"/>
      <c r="M38" s="139"/>
      <c r="N38" s="139"/>
      <c r="O38" s="139"/>
      <c r="P38" s="139"/>
      <c r="Q38" s="139"/>
      <c r="R38" s="139"/>
      <c r="S38" s="139"/>
      <c r="T38" s="139"/>
      <c r="U38" s="139"/>
      <c r="V38" s="139"/>
      <c r="X38" s="302"/>
      <c r="Y38" s="113"/>
      <c r="Z38" s="113"/>
      <c r="AA38" s="113"/>
      <c r="AB38" s="113"/>
      <c r="AC38" s="113"/>
      <c r="AD38" s="113"/>
      <c r="AS38" s="214"/>
      <c r="AT38" s="302"/>
      <c r="AU38" s="113"/>
      <c r="AV38" s="113"/>
      <c r="AW38" s="113"/>
      <c r="AX38" s="113"/>
      <c r="AY38" s="113"/>
      <c r="AZ38" s="113"/>
    </row>
    <row r="39" spans="1:52" s="142" customFormat="1" ht="14.4" customHeight="1" x14ac:dyDescent="0.2">
      <c r="A39" s="139"/>
      <c r="B39" s="285"/>
      <c r="C39" s="102"/>
      <c r="D39" s="102"/>
      <c r="E39" s="102"/>
      <c r="F39" s="102"/>
      <c r="G39" s="102"/>
      <c r="H39" s="102"/>
      <c r="I39" s="139"/>
      <c r="J39" s="139"/>
      <c r="K39" s="139"/>
      <c r="L39" s="139"/>
      <c r="M39" s="139"/>
      <c r="N39" s="139"/>
      <c r="O39" s="139"/>
      <c r="P39" s="139"/>
      <c r="Q39" s="139"/>
      <c r="R39" s="139"/>
      <c r="S39" s="139"/>
      <c r="T39" s="139"/>
      <c r="U39" s="139"/>
      <c r="V39" s="139"/>
      <c r="X39" s="302"/>
      <c r="Y39" s="113"/>
      <c r="Z39" s="113"/>
      <c r="AA39" s="113"/>
      <c r="AB39" s="113"/>
      <c r="AC39" s="113"/>
      <c r="AD39" s="113"/>
      <c r="AS39" s="214"/>
      <c r="AT39" s="302"/>
      <c r="AU39" s="113"/>
      <c r="AV39" s="113"/>
      <c r="AW39" s="113"/>
      <c r="AX39" s="113"/>
      <c r="AY39" s="113"/>
      <c r="AZ39" s="113"/>
    </row>
    <row r="40" spans="1:52" s="142" customFormat="1" ht="14.4" customHeight="1" x14ac:dyDescent="0.2">
      <c r="A40" s="139"/>
      <c r="B40" s="285"/>
      <c r="C40" s="102"/>
      <c r="D40" s="102"/>
      <c r="E40" s="102"/>
      <c r="F40" s="102"/>
      <c r="G40" s="102"/>
      <c r="H40" s="102"/>
      <c r="I40" s="139"/>
      <c r="J40" s="139"/>
      <c r="K40" s="139"/>
      <c r="L40" s="139"/>
      <c r="M40" s="139"/>
      <c r="N40" s="139"/>
      <c r="O40" s="139"/>
      <c r="P40" s="139"/>
      <c r="Q40" s="139"/>
      <c r="R40" s="139"/>
      <c r="S40" s="139"/>
      <c r="T40" s="139"/>
      <c r="U40" s="139"/>
      <c r="V40" s="139"/>
      <c r="X40" s="302"/>
      <c r="Y40" s="113"/>
      <c r="Z40" s="113"/>
      <c r="AA40" s="113"/>
      <c r="AB40" s="113"/>
      <c r="AC40" s="113"/>
      <c r="AD40" s="113"/>
      <c r="AS40" s="214"/>
      <c r="AT40" s="302"/>
      <c r="AU40" s="113"/>
      <c r="AV40" s="113"/>
      <c r="AW40" s="113"/>
      <c r="AX40" s="113"/>
      <c r="AY40" s="113"/>
      <c r="AZ40" s="113"/>
    </row>
    <row r="41" spans="1:52" s="142" customFormat="1" ht="14.4" customHeight="1" x14ac:dyDescent="0.2">
      <c r="A41" s="139"/>
      <c r="B41" s="285"/>
      <c r="C41" s="102"/>
      <c r="D41" s="102"/>
      <c r="E41" s="102"/>
      <c r="F41" s="102"/>
      <c r="G41" s="102"/>
      <c r="H41" s="102"/>
      <c r="I41" s="139"/>
      <c r="J41" s="139"/>
      <c r="K41" s="139"/>
      <c r="L41" s="139"/>
      <c r="M41" s="139"/>
      <c r="N41" s="139"/>
      <c r="O41" s="139"/>
      <c r="P41" s="139"/>
      <c r="Q41" s="139"/>
      <c r="R41" s="139"/>
      <c r="S41" s="139"/>
      <c r="T41" s="139"/>
      <c r="U41" s="139"/>
      <c r="V41" s="139"/>
      <c r="X41" s="302"/>
      <c r="Y41" s="113"/>
      <c r="Z41" s="113"/>
      <c r="AA41" s="113"/>
      <c r="AB41" s="113"/>
      <c r="AC41" s="113"/>
      <c r="AD41" s="113"/>
      <c r="AS41" s="214"/>
      <c r="AT41" s="302"/>
      <c r="AU41" s="113"/>
      <c r="AV41" s="113"/>
      <c r="AW41" s="113"/>
      <c r="AX41" s="113"/>
      <c r="AY41" s="113"/>
      <c r="AZ41" s="113"/>
    </row>
    <row r="42" spans="1:52" s="142" customFormat="1" ht="14.4" customHeight="1" x14ac:dyDescent="0.2">
      <c r="A42" s="139"/>
      <c r="B42" s="285"/>
      <c r="C42" s="102"/>
      <c r="D42" s="102"/>
      <c r="E42" s="102"/>
      <c r="F42" s="102"/>
      <c r="G42" s="102"/>
      <c r="H42" s="102"/>
      <c r="I42" s="139"/>
      <c r="J42" s="139"/>
      <c r="K42" s="139"/>
      <c r="L42" s="139"/>
      <c r="M42" s="139"/>
      <c r="N42" s="139"/>
      <c r="O42" s="139"/>
      <c r="P42" s="139"/>
      <c r="Q42" s="139"/>
      <c r="R42" s="139"/>
      <c r="S42" s="139"/>
      <c r="T42" s="139"/>
      <c r="U42" s="139"/>
      <c r="V42" s="139"/>
      <c r="X42" s="302"/>
      <c r="Y42" s="113"/>
      <c r="Z42" s="113"/>
      <c r="AA42" s="113"/>
      <c r="AB42" s="113"/>
      <c r="AC42" s="113"/>
      <c r="AD42" s="113"/>
      <c r="AS42" s="214"/>
      <c r="AT42" s="302"/>
      <c r="AU42" s="113"/>
      <c r="AV42" s="113"/>
      <c r="AW42" s="113"/>
      <c r="AX42" s="113"/>
      <c r="AY42" s="113"/>
      <c r="AZ42" s="113"/>
    </row>
    <row r="43" spans="1:52" s="142" customFormat="1" ht="14.4" customHeight="1" x14ac:dyDescent="0.2">
      <c r="A43" s="139"/>
      <c r="B43" s="285"/>
      <c r="C43" s="102"/>
      <c r="D43" s="102"/>
      <c r="E43" s="102"/>
      <c r="F43" s="102"/>
      <c r="G43" s="102"/>
      <c r="H43" s="102"/>
      <c r="I43" s="139"/>
      <c r="J43" s="139"/>
      <c r="K43" s="139"/>
      <c r="L43" s="139"/>
      <c r="M43" s="139"/>
      <c r="N43" s="139"/>
      <c r="O43" s="139"/>
      <c r="P43" s="139"/>
      <c r="Q43" s="139"/>
      <c r="R43" s="139"/>
      <c r="S43" s="139"/>
      <c r="T43" s="139"/>
      <c r="U43" s="139"/>
      <c r="V43" s="139"/>
      <c r="X43" s="302"/>
      <c r="Y43" s="113"/>
      <c r="Z43" s="113"/>
      <c r="AA43" s="113"/>
      <c r="AB43" s="113"/>
      <c r="AC43" s="113"/>
      <c r="AD43" s="113"/>
      <c r="AS43" s="214"/>
      <c r="AT43" s="302"/>
      <c r="AU43" s="113"/>
      <c r="AV43" s="113"/>
      <c r="AW43" s="113"/>
      <c r="AX43" s="113"/>
      <c r="AY43" s="113"/>
      <c r="AZ43" s="113"/>
    </row>
    <row r="44" spans="1:52" s="142" customFormat="1" ht="14.4" customHeight="1" x14ac:dyDescent="0.2">
      <c r="A44" s="139"/>
      <c r="B44" s="285"/>
      <c r="C44" s="102"/>
      <c r="D44" s="102"/>
      <c r="E44" s="102"/>
      <c r="F44" s="102"/>
      <c r="G44" s="102"/>
      <c r="H44" s="102"/>
      <c r="I44" s="139"/>
      <c r="J44" s="139"/>
      <c r="K44" s="139"/>
      <c r="L44" s="139"/>
      <c r="M44" s="139"/>
      <c r="N44" s="139"/>
      <c r="O44" s="139"/>
      <c r="P44" s="139"/>
      <c r="Q44" s="139"/>
      <c r="R44" s="139"/>
      <c r="S44" s="139"/>
      <c r="T44" s="139"/>
      <c r="U44" s="139"/>
      <c r="V44" s="139"/>
      <c r="X44" s="302"/>
      <c r="Y44" s="113"/>
      <c r="Z44" s="113"/>
      <c r="AA44" s="113"/>
      <c r="AB44" s="113"/>
      <c r="AC44" s="113"/>
      <c r="AD44" s="113"/>
      <c r="AS44" s="214"/>
      <c r="AT44" s="302"/>
      <c r="AU44" s="113"/>
      <c r="AV44" s="113"/>
      <c r="AW44" s="113"/>
      <c r="AX44" s="113"/>
      <c r="AY44" s="113"/>
      <c r="AZ44" s="113"/>
    </row>
    <row r="45" spans="1:52" s="142" customFormat="1" ht="14.4" customHeight="1" x14ac:dyDescent="0.2">
      <c r="A45" s="139"/>
      <c r="B45" s="285"/>
      <c r="C45" s="102"/>
      <c r="D45" s="102"/>
      <c r="E45" s="102"/>
      <c r="F45" s="102"/>
      <c r="G45" s="102"/>
      <c r="H45" s="102"/>
      <c r="I45" s="139"/>
      <c r="J45" s="139"/>
      <c r="K45" s="139"/>
      <c r="L45" s="139"/>
      <c r="M45" s="139"/>
      <c r="N45" s="139"/>
      <c r="O45" s="139"/>
      <c r="P45" s="139"/>
      <c r="Q45" s="139"/>
      <c r="R45" s="139"/>
      <c r="S45" s="139"/>
      <c r="T45" s="139"/>
      <c r="U45" s="139"/>
      <c r="V45" s="139"/>
      <c r="X45" s="302"/>
      <c r="Y45" s="113"/>
      <c r="Z45" s="113"/>
      <c r="AA45" s="113"/>
      <c r="AB45" s="113"/>
      <c r="AC45" s="113"/>
      <c r="AD45" s="113"/>
      <c r="AS45" s="214"/>
      <c r="AT45" s="302"/>
      <c r="AU45" s="113"/>
      <c r="AV45" s="113"/>
      <c r="AW45" s="113"/>
      <c r="AX45" s="113"/>
      <c r="AY45" s="113"/>
      <c r="AZ45" s="113"/>
    </row>
    <row r="46" spans="1:52" s="142" customFormat="1" ht="14.4" customHeight="1" x14ac:dyDescent="0.2">
      <c r="A46" s="139"/>
      <c r="B46" s="285"/>
      <c r="C46" s="102"/>
      <c r="D46" s="102"/>
      <c r="E46" s="102"/>
      <c r="F46" s="102"/>
      <c r="G46" s="102"/>
      <c r="H46" s="102"/>
      <c r="I46" s="139"/>
      <c r="J46" s="139"/>
      <c r="K46" s="139"/>
      <c r="L46" s="139"/>
      <c r="M46" s="139"/>
      <c r="N46" s="139"/>
      <c r="O46" s="139"/>
      <c r="P46" s="139"/>
      <c r="Q46" s="139"/>
      <c r="R46" s="139"/>
      <c r="S46" s="139"/>
      <c r="T46" s="139"/>
      <c r="U46" s="139"/>
      <c r="V46" s="139"/>
      <c r="X46" s="302"/>
      <c r="Y46" s="113"/>
      <c r="Z46" s="113"/>
      <c r="AA46" s="113"/>
      <c r="AB46" s="113"/>
      <c r="AC46" s="113"/>
      <c r="AD46" s="113"/>
      <c r="AS46" s="214"/>
      <c r="AT46" s="302"/>
      <c r="AU46" s="113"/>
      <c r="AV46" s="113"/>
      <c r="AW46" s="113"/>
      <c r="AX46" s="113"/>
      <c r="AY46" s="113"/>
      <c r="AZ46" s="113"/>
    </row>
    <row r="47" spans="1:52" s="142" customFormat="1" ht="14.4" customHeight="1" x14ac:dyDescent="0.2">
      <c r="A47" s="139"/>
      <c r="B47" s="285"/>
      <c r="C47" s="102"/>
      <c r="D47" s="102"/>
      <c r="E47" s="102"/>
      <c r="F47" s="102"/>
      <c r="G47" s="102"/>
      <c r="H47" s="102"/>
      <c r="I47" s="139"/>
      <c r="J47" s="139"/>
      <c r="K47" s="139"/>
      <c r="L47" s="139"/>
      <c r="M47" s="139"/>
      <c r="N47" s="139"/>
      <c r="O47" s="139"/>
      <c r="P47" s="139"/>
      <c r="Q47" s="139"/>
      <c r="R47" s="139"/>
      <c r="S47" s="139"/>
      <c r="T47" s="139"/>
      <c r="U47" s="139"/>
      <c r="V47" s="139"/>
      <c r="X47" s="302"/>
      <c r="Y47" s="113"/>
      <c r="Z47" s="113"/>
      <c r="AA47" s="113"/>
      <c r="AB47" s="113"/>
      <c r="AC47" s="113"/>
      <c r="AD47" s="113"/>
      <c r="AS47" s="214"/>
      <c r="AT47" s="302"/>
      <c r="AU47" s="113"/>
      <c r="AV47" s="113"/>
      <c r="AW47" s="113"/>
      <c r="AX47" s="113"/>
      <c r="AY47" s="113"/>
      <c r="AZ47" s="113"/>
    </row>
    <row r="48" spans="1:52" s="142" customFormat="1" ht="14.4" customHeight="1" x14ac:dyDescent="0.2">
      <c r="A48" s="139"/>
      <c r="B48" s="285"/>
      <c r="C48" s="102"/>
      <c r="D48" s="102"/>
      <c r="E48" s="102"/>
      <c r="F48" s="102"/>
      <c r="G48" s="102"/>
      <c r="H48" s="102"/>
      <c r="I48" s="139"/>
      <c r="J48" s="139"/>
      <c r="K48" s="139"/>
      <c r="L48" s="139"/>
      <c r="M48" s="139"/>
      <c r="N48" s="139"/>
      <c r="O48" s="139"/>
      <c r="P48" s="139"/>
      <c r="Q48" s="139"/>
      <c r="R48" s="139"/>
      <c r="S48" s="139"/>
      <c r="T48" s="139"/>
      <c r="U48" s="139"/>
      <c r="V48" s="139"/>
      <c r="X48" s="302"/>
      <c r="Y48" s="113"/>
      <c r="Z48" s="113"/>
      <c r="AA48" s="113"/>
      <c r="AB48" s="113"/>
      <c r="AC48" s="113"/>
      <c r="AD48" s="113"/>
      <c r="AS48" s="214"/>
      <c r="AT48" s="302"/>
      <c r="AU48" s="113"/>
      <c r="AV48" s="113"/>
      <c r="AW48" s="113"/>
      <c r="AX48" s="113"/>
      <c r="AY48" s="113"/>
      <c r="AZ48" s="113"/>
    </row>
    <row r="49" spans="1:66" s="142" customFormat="1" ht="14.4" customHeight="1" x14ac:dyDescent="0.2">
      <c r="A49" s="139"/>
      <c r="B49" s="285"/>
      <c r="C49" s="102"/>
      <c r="D49" s="102"/>
      <c r="E49" s="102"/>
      <c r="F49" s="102"/>
      <c r="G49" s="102"/>
      <c r="H49" s="102"/>
      <c r="I49" s="139"/>
      <c r="J49" s="139"/>
      <c r="K49" s="139"/>
      <c r="L49" s="139"/>
      <c r="M49" s="139"/>
      <c r="N49" s="139"/>
      <c r="O49" s="139"/>
      <c r="P49" s="139"/>
      <c r="Q49" s="139"/>
      <c r="R49" s="139"/>
      <c r="S49" s="139"/>
      <c r="T49" s="139"/>
      <c r="U49" s="139"/>
      <c r="V49" s="139"/>
      <c r="X49" s="302"/>
      <c r="Y49" s="113"/>
      <c r="Z49" s="113"/>
      <c r="AA49" s="113"/>
      <c r="AB49" s="113"/>
      <c r="AC49" s="113"/>
      <c r="AD49" s="113"/>
      <c r="AS49" s="214"/>
      <c r="AT49" s="302"/>
      <c r="AU49" s="113"/>
      <c r="AV49" s="113"/>
      <c r="AW49" s="113"/>
      <c r="AX49" s="113"/>
      <c r="AY49" s="113"/>
      <c r="AZ49" s="113"/>
    </row>
    <row r="50" spans="1:66" s="142" customFormat="1" ht="14.4" customHeight="1" x14ac:dyDescent="0.2">
      <c r="A50" s="139"/>
      <c r="B50" s="285"/>
      <c r="C50" s="102"/>
      <c r="D50" s="102"/>
      <c r="E50" s="102"/>
      <c r="F50" s="102"/>
      <c r="G50" s="102"/>
      <c r="H50" s="102"/>
      <c r="I50" s="139"/>
      <c r="J50" s="139"/>
      <c r="K50" s="139"/>
      <c r="L50" s="139"/>
      <c r="M50" s="139"/>
      <c r="N50" s="139"/>
      <c r="O50" s="139"/>
      <c r="P50" s="139"/>
      <c r="Q50" s="139"/>
      <c r="R50" s="139"/>
      <c r="S50" s="139"/>
      <c r="T50" s="139"/>
      <c r="U50" s="139"/>
      <c r="V50" s="139"/>
      <c r="X50" s="302"/>
      <c r="Y50" s="113"/>
      <c r="Z50" s="113"/>
      <c r="AA50" s="113"/>
      <c r="AB50" s="113"/>
      <c r="AC50" s="113"/>
      <c r="AD50" s="113"/>
      <c r="AS50" s="214"/>
      <c r="AT50" s="302"/>
      <c r="AU50" s="113"/>
      <c r="AV50" s="113"/>
      <c r="AW50" s="113"/>
      <c r="AX50" s="113"/>
      <c r="AY50" s="113"/>
      <c r="AZ50" s="113"/>
    </row>
    <row r="51" spans="1:66" ht="14.4" customHeight="1" x14ac:dyDescent="0.2">
      <c r="A51" s="109"/>
      <c r="B51" s="109"/>
      <c r="C51" s="109"/>
      <c r="D51" s="109"/>
      <c r="E51" s="109"/>
      <c r="F51" s="109"/>
      <c r="G51" s="109"/>
      <c r="H51" s="109"/>
      <c r="I51" s="109"/>
      <c r="J51" s="109"/>
      <c r="K51" s="109"/>
      <c r="L51" s="109"/>
      <c r="M51" s="109"/>
      <c r="N51" s="109"/>
      <c r="O51" s="109"/>
      <c r="P51" s="109"/>
      <c r="Q51" s="109"/>
      <c r="R51" s="109"/>
      <c r="S51" s="109"/>
      <c r="T51" s="109"/>
      <c r="U51" s="109"/>
      <c r="V51" s="109"/>
      <c r="AS51" s="207"/>
      <c r="AT51" s="208"/>
      <c r="AU51" s="208"/>
      <c r="AV51" s="208"/>
      <c r="AW51" s="208"/>
      <c r="AX51" s="208"/>
      <c r="AY51" s="208"/>
      <c r="AZ51" s="208"/>
      <c r="BA51" s="208"/>
      <c r="BB51" s="208"/>
      <c r="BC51" s="208"/>
      <c r="BD51" s="208"/>
      <c r="BE51" s="208"/>
      <c r="BF51" s="208"/>
      <c r="BG51" s="208"/>
      <c r="BH51" s="208"/>
      <c r="BI51" s="208"/>
      <c r="BJ51" s="208"/>
      <c r="BK51" s="208"/>
      <c r="BL51" s="208"/>
      <c r="BM51" s="208"/>
      <c r="BN51" s="208"/>
    </row>
    <row r="52" spans="1:66" ht="14.4" customHeight="1" x14ac:dyDescent="0.2">
      <c r="A52" s="109"/>
      <c r="B52" s="104"/>
      <c r="C52" s="104"/>
      <c r="D52" s="104"/>
      <c r="E52" s="104"/>
      <c r="F52" s="104"/>
      <c r="G52" s="104"/>
      <c r="H52" s="131"/>
      <c r="I52" s="104"/>
      <c r="J52" s="104"/>
      <c r="K52" s="104"/>
      <c r="L52" s="104"/>
      <c r="M52" s="104"/>
      <c r="N52" s="104"/>
      <c r="O52" s="131"/>
      <c r="P52" s="104"/>
      <c r="Q52" s="104"/>
      <c r="R52" s="104"/>
      <c r="S52" s="104"/>
      <c r="T52" s="104"/>
      <c r="U52" s="104"/>
      <c r="V52" s="109"/>
      <c r="X52" s="118"/>
      <c r="Y52" s="118"/>
      <c r="Z52" s="118"/>
      <c r="AA52" s="118"/>
      <c r="AB52" s="118"/>
      <c r="AC52" s="118"/>
      <c r="AD52" s="135"/>
      <c r="AE52" s="118"/>
      <c r="AF52" s="118"/>
      <c r="AG52" s="118"/>
      <c r="AH52" s="118"/>
      <c r="AI52" s="118"/>
      <c r="AJ52" s="118"/>
      <c r="AK52" s="135"/>
      <c r="AL52" s="118"/>
      <c r="AM52" s="118"/>
      <c r="AN52" s="118"/>
      <c r="AO52" s="118"/>
      <c r="AP52" s="118"/>
      <c r="AQ52" s="118"/>
      <c r="AS52" s="207"/>
      <c r="AT52" s="118"/>
      <c r="AU52" s="118"/>
      <c r="AV52" s="118"/>
      <c r="AW52" s="118"/>
      <c r="AX52" s="118"/>
      <c r="AY52" s="118"/>
      <c r="AZ52" s="118"/>
      <c r="BA52" s="118"/>
      <c r="BB52" s="118"/>
      <c r="BC52" s="118"/>
      <c r="BD52" s="118"/>
      <c r="BE52" s="118"/>
      <c r="BF52" s="118"/>
      <c r="BG52" s="118"/>
      <c r="BH52" s="118"/>
      <c r="BI52" s="118"/>
      <c r="BJ52" s="118"/>
      <c r="BK52" s="118"/>
      <c r="BL52" s="118"/>
      <c r="BM52" s="118"/>
      <c r="BN52" s="208"/>
    </row>
    <row r="53" spans="1:66" s="134" customFormat="1" ht="14.4" customHeight="1" x14ac:dyDescent="0.2">
      <c r="A53" s="128"/>
      <c r="B53" s="275" t="s">
        <v>104</v>
      </c>
      <c r="C53" s="276"/>
      <c r="D53" s="276"/>
      <c r="E53" s="276"/>
      <c r="F53" s="276"/>
      <c r="G53" s="276"/>
      <c r="H53" s="276"/>
      <c r="I53" s="276"/>
      <c r="J53" s="276"/>
      <c r="K53" s="276"/>
      <c r="L53" s="276"/>
      <c r="M53" s="276"/>
      <c r="N53" s="276"/>
      <c r="O53" s="276"/>
      <c r="P53" s="276"/>
      <c r="Q53" s="276"/>
      <c r="R53" s="276"/>
      <c r="S53" s="276"/>
      <c r="T53" s="276"/>
      <c r="U53" s="277"/>
      <c r="V53" s="128"/>
      <c r="X53" s="303" t="s">
        <v>104</v>
      </c>
      <c r="Y53" s="304"/>
      <c r="Z53" s="304"/>
      <c r="AA53" s="304"/>
      <c r="AB53" s="304"/>
      <c r="AC53" s="304"/>
      <c r="AD53" s="304"/>
      <c r="AE53" s="304"/>
      <c r="AF53" s="304"/>
      <c r="AG53" s="304"/>
      <c r="AH53" s="304"/>
      <c r="AI53" s="304"/>
      <c r="AJ53" s="304"/>
      <c r="AK53" s="304"/>
      <c r="AL53" s="304"/>
      <c r="AM53" s="304"/>
      <c r="AN53" s="304"/>
      <c r="AO53" s="304"/>
      <c r="AP53" s="304"/>
      <c r="AQ53" s="305"/>
      <c r="AS53" s="209"/>
      <c r="AT53" s="303" t="s">
        <v>221</v>
      </c>
      <c r="AU53" s="304"/>
      <c r="AV53" s="304"/>
      <c r="AW53" s="304"/>
      <c r="AX53" s="304"/>
      <c r="AY53" s="304"/>
      <c r="AZ53" s="304"/>
      <c r="BA53" s="304"/>
      <c r="BB53" s="304"/>
      <c r="BC53" s="304"/>
      <c r="BD53" s="304"/>
      <c r="BE53" s="304"/>
      <c r="BF53" s="304"/>
      <c r="BG53" s="304"/>
      <c r="BH53" s="304"/>
      <c r="BI53" s="304"/>
      <c r="BJ53" s="304"/>
      <c r="BK53" s="304"/>
      <c r="BL53" s="304"/>
      <c r="BM53" s="305"/>
      <c r="BN53" s="193"/>
    </row>
    <row r="54" spans="1:66" s="134" customFormat="1" ht="14.4" customHeight="1" x14ac:dyDescent="0.2">
      <c r="A54" s="128"/>
      <c r="B54" s="278"/>
      <c r="C54" s="261"/>
      <c r="D54" s="261"/>
      <c r="E54" s="261"/>
      <c r="F54" s="261"/>
      <c r="G54" s="261"/>
      <c r="H54" s="261"/>
      <c r="I54" s="261"/>
      <c r="J54" s="261"/>
      <c r="K54" s="261"/>
      <c r="L54" s="261"/>
      <c r="M54" s="261"/>
      <c r="N54" s="261"/>
      <c r="O54" s="261"/>
      <c r="P54" s="261"/>
      <c r="Q54" s="261"/>
      <c r="R54" s="261"/>
      <c r="S54" s="261"/>
      <c r="T54" s="261"/>
      <c r="U54" s="279"/>
      <c r="V54" s="128"/>
      <c r="X54" s="306"/>
      <c r="Y54" s="296"/>
      <c r="Z54" s="296"/>
      <c r="AA54" s="296"/>
      <c r="AB54" s="296"/>
      <c r="AC54" s="296"/>
      <c r="AD54" s="296"/>
      <c r="AE54" s="296"/>
      <c r="AF54" s="296"/>
      <c r="AG54" s="296"/>
      <c r="AH54" s="296"/>
      <c r="AI54" s="296"/>
      <c r="AJ54" s="296"/>
      <c r="AK54" s="296"/>
      <c r="AL54" s="296"/>
      <c r="AM54" s="296"/>
      <c r="AN54" s="296"/>
      <c r="AO54" s="296"/>
      <c r="AP54" s="296"/>
      <c r="AQ54" s="307"/>
      <c r="AS54" s="209"/>
      <c r="AT54" s="306"/>
      <c r="AU54" s="296"/>
      <c r="AV54" s="296"/>
      <c r="AW54" s="296"/>
      <c r="AX54" s="296"/>
      <c r="AY54" s="296"/>
      <c r="AZ54" s="296"/>
      <c r="BA54" s="296"/>
      <c r="BB54" s="296"/>
      <c r="BC54" s="296"/>
      <c r="BD54" s="296"/>
      <c r="BE54" s="296"/>
      <c r="BF54" s="296"/>
      <c r="BG54" s="296"/>
      <c r="BH54" s="296"/>
      <c r="BI54" s="296"/>
      <c r="BJ54" s="296"/>
      <c r="BK54" s="296"/>
      <c r="BL54" s="296"/>
      <c r="BM54" s="307"/>
      <c r="BN54" s="193"/>
    </row>
    <row r="55" spans="1:66" s="134" customFormat="1" ht="14.4" customHeight="1" x14ac:dyDescent="0.2">
      <c r="A55" s="128"/>
      <c r="B55" s="280"/>
      <c r="C55" s="281"/>
      <c r="D55" s="281"/>
      <c r="E55" s="281"/>
      <c r="F55" s="281"/>
      <c r="G55" s="281"/>
      <c r="H55" s="281"/>
      <c r="I55" s="281"/>
      <c r="J55" s="281"/>
      <c r="K55" s="281"/>
      <c r="L55" s="281"/>
      <c r="M55" s="281"/>
      <c r="N55" s="281"/>
      <c r="O55" s="281"/>
      <c r="P55" s="281"/>
      <c r="Q55" s="281"/>
      <c r="R55" s="281"/>
      <c r="S55" s="281"/>
      <c r="T55" s="281"/>
      <c r="U55" s="282"/>
      <c r="V55" s="128"/>
      <c r="X55" s="308"/>
      <c r="Y55" s="309"/>
      <c r="Z55" s="309"/>
      <c r="AA55" s="309"/>
      <c r="AB55" s="309"/>
      <c r="AC55" s="309"/>
      <c r="AD55" s="309"/>
      <c r="AE55" s="309"/>
      <c r="AF55" s="309"/>
      <c r="AG55" s="309"/>
      <c r="AH55" s="309"/>
      <c r="AI55" s="309"/>
      <c r="AJ55" s="309"/>
      <c r="AK55" s="309"/>
      <c r="AL55" s="309"/>
      <c r="AM55" s="309"/>
      <c r="AN55" s="309"/>
      <c r="AO55" s="309"/>
      <c r="AP55" s="309"/>
      <c r="AQ55" s="310"/>
      <c r="AS55" s="209"/>
      <c r="AT55" s="308"/>
      <c r="AU55" s="309"/>
      <c r="AV55" s="309"/>
      <c r="AW55" s="309"/>
      <c r="AX55" s="309"/>
      <c r="AY55" s="309"/>
      <c r="AZ55" s="309"/>
      <c r="BA55" s="309"/>
      <c r="BB55" s="309"/>
      <c r="BC55" s="309"/>
      <c r="BD55" s="309"/>
      <c r="BE55" s="309"/>
      <c r="BF55" s="309"/>
      <c r="BG55" s="309"/>
      <c r="BH55" s="309"/>
      <c r="BI55" s="309"/>
      <c r="BJ55" s="309"/>
      <c r="BK55" s="309"/>
      <c r="BL55" s="309"/>
      <c r="BM55" s="310"/>
      <c r="BN55" s="193"/>
    </row>
    <row r="56" spans="1:66" ht="5.4" customHeight="1" x14ac:dyDescent="0.2">
      <c r="A56" s="109"/>
      <c r="B56" s="109"/>
      <c r="C56" s="133"/>
      <c r="D56" s="109"/>
      <c r="E56" s="109"/>
      <c r="F56" s="109"/>
      <c r="G56" s="109"/>
      <c r="H56" s="109"/>
      <c r="I56" s="109"/>
      <c r="J56" s="109"/>
      <c r="K56" s="109"/>
      <c r="L56" s="109"/>
      <c r="M56" s="109"/>
      <c r="N56" s="109"/>
      <c r="O56" s="109"/>
      <c r="P56" s="109"/>
      <c r="Q56" s="109"/>
      <c r="R56" s="109"/>
      <c r="S56" s="109"/>
      <c r="T56" s="109"/>
      <c r="U56" s="109"/>
      <c r="V56" s="109"/>
      <c r="Y56" s="195"/>
      <c r="AS56" s="207"/>
      <c r="AT56" s="208"/>
      <c r="AU56" s="215"/>
      <c r="AV56" s="208"/>
      <c r="AW56" s="208"/>
      <c r="AX56" s="208"/>
      <c r="AY56" s="208"/>
      <c r="AZ56" s="208"/>
      <c r="BA56" s="208"/>
      <c r="BB56" s="208"/>
      <c r="BC56" s="208"/>
      <c r="BD56" s="208"/>
      <c r="BE56" s="208"/>
      <c r="BF56" s="208"/>
      <c r="BG56" s="208"/>
      <c r="BH56" s="208"/>
      <c r="BI56" s="208"/>
      <c r="BJ56" s="208"/>
      <c r="BK56" s="208"/>
      <c r="BL56" s="208"/>
      <c r="BM56" s="208"/>
      <c r="BN56" s="208"/>
    </row>
  </sheetData>
  <sheetProtection formatCells="0" formatColumns="0" formatRows="0"/>
  <mergeCells count="138">
    <mergeCell ref="AT39:AT41"/>
    <mergeCell ref="AT42:AT44"/>
    <mergeCell ref="AT45:AT47"/>
    <mergeCell ref="AT48:AT50"/>
    <mergeCell ref="AT53:BM55"/>
    <mergeCell ref="AT30:AY30"/>
    <mergeCell ref="AU31:AW31"/>
    <mergeCell ref="AY31:AZ31"/>
    <mergeCell ref="AT33:AT35"/>
    <mergeCell ref="AT36:AT38"/>
    <mergeCell ref="AT23:AT25"/>
    <mergeCell ref="BA23:BA25"/>
    <mergeCell ref="BH23:BH25"/>
    <mergeCell ref="AT26:AT28"/>
    <mergeCell ref="BA26:BA28"/>
    <mergeCell ref="BH26:BH28"/>
    <mergeCell ref="AT17:AT19"/>
    <mergeCell ref="BA17:BA19"/>
    <mergeCell ref="BH17:BH19"/>
    <mergeCell ref="AT20:AT22"/>
    <mergeCell ref="BA20:BA22"/>
    <mergeCell ref="BH20:BH22"/>
    <mergeCell ref="BM9:BN9"/>
    <mergeCell ref="AT11:AT13"/>
    <mergeCell ref="BA11:BA13"/>
    <mergeCell ref="BH11:BH13"/>
    <mergeCell ref="AT14:AT16"/>
    <mergeCell ref="BA14:BA16"/>
    <mergeCell ref="BH14:BH16"/>
    <mergeCell ref="AT9:AW9"/>
    <mergeCell ref="AY9:AZ9"/>
    <mergeCell ref="BA9:BD9"/>
    <mergeCell ref="BF9:BG9"/>
    <mergeCell ref="BH9:BK9"/>
    <mergeCell ref="AT6:AU6"/>
    <mergeCell ref="AV6:BB6"/>
    <mergeCell ref="BC6:BE6"/>
    <mergeCell ref="AT7:BM7"/>
    <mergeCell ref="AT8:AY8"/>
    <mergeCell ref="BA8:BF8"/>
    <mergeCell ref="BH8:BM8"/>
    <mergeCell ref="AT1:BE1"/>
    <mergeCell ref="AT2:BM2"/>
    <mergeCell ref="AT3:BM3"/>
    <mergeCell ref="AT4:BM4"/>
    <mergeCell ref="AT5:BM5"/>
    <mergeCell ref="X39:X41"/>
    <mergeCell ref="X42:X44"/>
    <mergeCell ref="X45:X47"/>
    <mergeCell ref="X48:X50"/>
    <mergeCell ref="X53:AQ55"/>
    <mergeCell ref="X30:AC30"/>
    <mergeCell ref="Y31:AA31"/>
    <mergeCell ref="AC31:AD31"/>
    <mergeCell ref="X33:X35"/>
    <mergeCell ref="X36:X38"/>
    <mergeCell ref="X23:X25"/>
    <mergeCell ref="AE23:AE25"/>
    <mergeCell ref="AL23:AL25"/>
    <mergeCell ref="X26:X28"/>
    <mergeCell ref="AE26:AE28"/>
    <mergeCell ref="AL26:AL28"/>
    <mergeCell ref="X17:X19"/>
    <mergeCell ref="AE17:AE19"/>
    <mergeCell ref="AL17:AL19"/>
    <mergeCell ref="X20:X22"/>
    <mergeCell ref="AE20:AE22"/>
    <mergeCell ref="AL20:AL22"/>
    <mergeCell ref="AQ9:AR9"/>
    <mergeCell ref="X11:X13"/>
    <mergeCell ref="AE11:AE13"/>
    <mergeCell ref="AL11:AL13"/>
    <mergeCell ref="X14:X16"/>
    <mergeCell ref="AE14:AE16"/>
    <mergeCell ref="AL14:AL16"/>
    <mergeCell ref="X9:AA9"/>
    <mergeCell ref="AC9:AD9"/>
    <mergeCell ref="AE9:AH9"/>
    <mergeCell ref="AJ9:AK9"/>
    <mergeCell ref="AL9:AO9"/>
    <mergeCell ref="X6:Y6"/>
    <mergeCell ref="Z6:AF6"/>
    <mergeCell ref="AG6:AI6"/>
    <mergeCell ref="X7:AQ7"/>
    <mergeCell ref="X8:AC8"/>
    <mergeCell ref="AE8:AJ8"/>
    <mergeCell ref="AL8:AQ8"/>
    <mergeCell ref="X1:AI1"/>
    <mergeCell ref="X2:AQ2"/>
    <mergeCell ref="X3:AQ3"/>
    <mergeCell ref="X4:AQ4"/>
    <mergeCell ref="X5:AQ5"/>
    <mergeCell ref="B26:B28"/>
    <mergeCell ref="I26:I28"/>
    <mergeCell ref="P26:P28"/>
    <mergeCell ref="B53:U55"/>
    <mergeCell ref="B30:G30"/>
    <mergeCell ref="C31:E31"/>
    <mergeCell ref="G31:H31"/>
    <mergeCell ref="B33:B35"/>
    <mergeCell ref="B36:B38"/>
    <mergeCell ref="B39:B41"/>
    <mergeCell ref="B42:B44"/>
    <mergeCell ref="B45:B47"/>
    <mergeCell ref="B48:B50"/>
    <mergeCell ref="B20:B22"/>
    <mergeCell ref="I20:I22"/>
    <mergeCell ref="P20:P22"/>
    <mergeCell ref="B23:B25"/>
    <mergeCell ref="I23:I25"/>
    <mergeCell ref="P23:P25"/>
    <mergeCell ref="P11:P13"/>
    <mergeCell ref="B14:B16"/>
    <mergeCell ref="I14:I16"/>
    <mergeCell ref="P14:P16"/>
    <mergeCell ref="B17:B19"/>
    <mergeCell ref="I17:I19"/>
    <mergeCell ref="P17:P19"/>
    <mergeCell ref="B11:B13"/>
    <mergeCell ref="I11:I13"/>
    <mergeCell ref="B1:M1"/>
    <mergeCell ref="B3:U3"/>
    <mergeCell ref="B4:U4"/>
    <mergeCell ref="B6:C6"/>
    <mergeCell ref="D6:J6"/>
    <mergeCell ref="K6:M6"/>
    <mergeCell ref="B2:U2"/>
    <mergeCell ref="B5:U5"/>
    <mergeCell ref="B7:U7"/>
    <mergeCell ref="B9:E9"/>
    <mergeCell ref="G9:H9"/>
    <mergeCell ref="I9:L9"/>
    <mergeCell ref="N9:O9"/>
    <mergeCell ref="P9:S9"/>
    <mergeCell ref="U9:V9"/>
    <mergeCell ref="B8:G8"/>
    <mergeCell ref="I8:N8"/>
    <mergeCell ref="P8:U8"/>
  </mergeCells>
  <phoneticPr fontId="1"/>
  <printOptions horizontalCentered="1"/>
  <pageMargins left="0.59055118110236227" right="0.59055118110236227" top="0.59055118110236227" bottom="0.59055118110236227"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autoPageBreaks="0" fitToPage="1"/>
  </sheetPr>
  <dimension ref="A1:BN131"/>
  <sheetViews>
    <sheetView showGridLines="0" zoomScaleNormal="100" zoomScaleSheetLayoutView="100" workbookViewId="0">
      <selection activeCell="D6" sqref="D6:J6"/>
    </sheetView>
  </sheetViews>
  <sheetFormatPr defaultRowHeight="13.2" x14ac:dyDescent="0.2"/>
  <cols>
    <col min="1" max="1" width="1" style="116" customWidth="1"/>
    <col min="2" max="2" width="3.109375" style="116" customWidth="1"/>
    <col min="3" max="7" width="4.88671875" style="116" customWidth="1"/>
    <col min="8" max="8" width="1.33203125" style="116" customWidth="1"/>
    <col min="9" max="9" width="3.109375" style="116" customWidth="1"/>
    <col min="10" max="14" width="4.88671875" style="116" customWidth="1"/>
    <col min="15" max="15" width="1.44140625" style="116" customWidth="1"/>
    <col min="16" max="16" width="3.109375" style="116" customWidth="1"/>
    <col min="17" max="21" width="4.88671875" style="116" customWidth="1"/>
    <col min="22" max="23" width="1" style="116" customWidth="1"/>
    <col min="24" max="24" width="3.109375" style="116" customWidth="1"/>
    <col min="25" max="29" width="4.88671875" style="116" customWidth="1"/>
    <col min="30" max="30" width="1.33203125" style="116" customWidth="1"/>
    <col min="31" max="31" width="3.109375" style="116" customWidth="1"/>
    <col min="32" max="36" width="4.88671875" style="116" customWidth="1"/>
    <col min="37" max="37" width="1.44140625" style="116" customWidth="1"/>
    <col min="38" max="38" width="3.109375" style="116" customWidth="1"/>
    <col min="39" max="43" width="4.88671875" style="116" customWidth="1"/>
    <col min="44" max="45" width="1" style="116" customWidth="1"/>
    <col min="46" max="46" width="3.109375" style="116" customWidth="1"/>
    <col min="47" max="51" width="4.88671875" style="116" customWidth="1"/>
    <col min="52" max="52" width="1.33203125" style="116" customWidth="1"/>
    <col min="53" max="53" width="3.109375" style="116" customWidth="1"/>
    <col min="54" max="58" width="4.88671875" style="116" customWidth="1"/>
    <col min="59" max="59" width="1.44140625" style="116" customWidth="1"/>
    <col min="60" max="60" width="3.109375" style="116" customWidth="1"/>
    <col min="61" max="65" width="4.88671875" style="116" customWidth="1"/>
    <col min="66" max="66" width="1" style="116" customWidth="1"/>
    <col min="67" max="255" width="8.88671875" style="116"/>
    <col min="256" max="256" width="1" style="116" customWidth="1"/>
    <col min="257" max="257" width="3.109375" style="116" customWidth="1"/>
    <col min="258" max="262" width="4.88671875" style="116" customWidth="1"/>
    <col min="263" max="263" width="1.33203125" style="116" customWidth="1"/>
    <col min="264" max="264" width="3.109375" style="116" customWidth="1"/>
    <col min="265" max="269" width="4.88671875" style="116" customWidth="1"/>
    <col min="270" max="270" width="1.44140625" style="116" customWidth="1"/>
    <col min="271" max="271" width="3.109375" style="116" customWidth="1"/>
    <col min="272" max="276" width="4.88671875" style="116" customWidth="1"/>
    <col min="277" max="277" width="1.21875" style="116" customWidth="1"/>
    <col min="278" max="511" width="8.88671875" style="116"/>
    <col min="512" max="512" width="1" style="116" customWidth="1"/>
    <col min="513" max="513" width="3.109375" style="116" customWidth="1"/>
    <col min="514" max="518" width="4.88671875" style="116" customWidth="1"/>
    <col min="519" max="519" width="1.33203125" style="116" customWidth="1"/>
    <col min="520" max="520" width="3.109375" style="116" customWidth="1"/>
    <col min="521" max="525" width="4.88671875" style="116" customWidth="1"/>
    <col min="526" max="526" width="1.44140625" style="116" customWidth="1"/>
    <col min="527" max="527" width="3.109375" style="116" customWidth="1"/>
    <col min="528" max="532" width="4.88671875" style="116" customWidth="1"/>
    <col min="533" max="533" width="1.21875" style="116" customWidth="1"/>
    <col min="534" max="767" width="8.88671875" style="116"/>
    <col min="768" max="768" width="1" style="116" customWidth="1"/>
    <col min="769" max="769" width="3.109375" style="116" customWidth="1"/>
    <col min="770" max="774" width="4.88671875" style="116" customWidth="1"/>
    <col min="775" max="775" width="1.33203125" style="116" customWidth="1"/>
    <col min="776" max="776" width="3.109375" style="116" customWidth="1"/>
    <col min="777" max="781" width="4.88671875" style="116" customWidth="1"/>
    <col min="782" max="782" width="1.44140625" style="116" customWidth="1"/>
    <col min="783" max="783" width="3.109375" style="116" customWidth="1"/>
    <col min="784" max="788" width="4.88671875" style="116" customWidth="1"/>
    <col min="789" max="789" width="1.21875" style="116" customWidth="1"/>
    <col min="790" max="1023" width="8.88671875" style="116"/>
    <col min="1024" max="1024" width="1" style="116" customWidth="1"/>
    <col min="1025" max="1025" width="3.109375" style="116" customWidth="1"/>
    <col min="1026" max="1030" width="4.88671875" style="116" customWidth="1"/>
    <col min="1031" max="1031" width="1.33203125" style="116" customWidth="1"/>
    <col min="1032" max="1032" width="3.109375" style="116" customWidth="1"/>
    <col min="1033" max="1037" width="4.88671875" style="116" customWidth="1"/>
    <col min="1038" max="1038" width="1.44140625" style="116" customWidth="1"/>
    <col min="1039" max="1039" width="3.109375" style="116" customWidth="1"/>
    <col min="1040" max="1044" width="4.88671875" style="116" customWidth="1"/>
    <col min="1045" max="1045" width="1.21875" style="116" customWidth="1"/>
    <col min="1046" max="1279" width="8.88671875" style="116"/>
    <col min="1280" max="1280" width="1" style="116" customWidth="1"/>
    <col min="1281" max="1281" width="3.109375" style="116" customWidth="1"/>
    <col min="1282" max="1286" width="4.88671875" style="116" customWidth="1"/>
    <col min="1287" max="1287" width="1.33203125" style="116" customWidth="1"/>
    <col min="1288" max="1288" width="3.109375" style="116" customWidth="1"/>
    <col min="1289" max="1293" width="4.88671875" style="116" customWidth="1"/>
    <col min="1294" max="1294" width="1.44140625" style="116" customWidth="1"/>
    <col min="1295" max="1295" width="3.109375" style="116" customWidth="1"/>
    <col min="1296" max="1300" width="4.88671875" style="116" customWidth="1"/>
    <col min="1301" max="1301" width="1.21875" style="116" customWidth="1"/>
    <col min="1302" max="1535" width="8.88671875" style="116"/>
    <col min="1536" max="1536" width="1" style="116" customWidth="1"/>
    <col min="1537" max="1537" width="3.109375" style="116" customWidth="1"/>
    <col min="1538" max="1542" width="4.88671875" style="116" customWidth="1"/>
    <col min="1543" max="1543" width="1.33203125" style="116" customWidth="1"/>
    <col min="1544" max="1544" width="3.109375" style="116" customWidth="1"/>
    <col min="1545" max="1549" width="4.88671875" style="116" customWidth="1"/>
    <col min="1550" max="1550" width="1.44140625" style="116" customWidth="1"/>
    <col min="1551" max="1551" width="3.109375" style="116" customWidth="1"/>
    <col min="1552" max="1556" width="4.88671875" style="116" customWidth="1"/>
    <col min="1557" max="1557" width="1.21875" style="116" customWidth="1"/>
    <col min="1558" max="1791" width="8.88671875" style="116"/>
    <col min="1792" max="1792" width="1" style="116" customWidth="1"/>
    <col min="1793" max="1793" width="3.109375" style="116" customWidth="1"/>
    <col min="1794" max="1798" width="4.88671875" style="116" customWidth="1"/>
    <col min="1799" max="1799" width="1.33203125" style="116" customWidth="1"/>
    <col min="1800" max="1800" width="3.109375" style="116" customWidth="1"/>
    <col min="1801" max="1805" width="4.88671875" style="116" customWidth="1"/>
    <col min="1806" max="1806" width="1.44140625" style="116" customWidth="1"/>
    <col min="1807" max="1807" width="3.109375" style="116" customWidth="1"/>
    <col min="1808" max="1812" width="4.88671875" style="116" customWidth="1"/>
    <col min="1813" max="1813" width="1.21875" style="116" customWidth="1"/>
    <col min="1814" max="2047" width="8.88671875" style="116"/>
    <col min="2048" max="2048" width="1" style="116" customWidth="1"/>
    <col min="2049" max="2049" width="3.109375" style="116" customWidth="1"/>
    <col min="2050" max="2054" width="4.88671875" style="116" customWidth="1"/>
    <col min="2055" max="2055" width="1.33203125" style="116" customWidth="1"/>
    <col min="2056" max="2056" width="3.109375" style="116" customWidth="1"/>
    <col min="2057" max="2061" width="4.88671875" style="116" customWidth="1"/>
    <col min="2062" max="2062" width="1.44140625" style="116" customWidth="1"/>
    <col min="2063" max="2063" width="3.109375" style="116" customWidth="1"/>
    <col min="2064" max="2068" width="4.88671875" style="116" customWidth="1"/>
    <col min="2069" max="2069" width="1.21875" style="116" customWidth="1"/>
    <col min="2070" max="2303" width="8.88671875" style="116"/>
    <col min="2304" max="2304" width="1" style="116" customWidth="1"/>
    <col min="2305" max="2305" width="3.109375" style="116" customWidth="1"/>
    <col min="2306" max="2310" width="4.88671875" style="116" customWidth="1"/>
    <col min="2311" max="2311" width="1.33203125" style="116" customWidth="1"/>
    <col min="2312" max="2312" width="3.109375" style="116" customWidth="1"/>
    <col min="2313" max="2317" width="4.88671875" style="116" customWidth="1"/>
    <col min="2318" max="2318" width="1.44140625" style="116" customWidth="1"/>
    <col min="2319" max="2319" width="3.109375" style="116" customWidth="1"/>
    <col min="2320" max="2324" width="4.88671875" style="116" customWidth="1"/>
    <col min="2325" max="2325" width="1.21875" style="116" customWidth="1"/>
    <col min="2326" max="2559" width="8.88671875" style="116"/>
    <col min="2560" max="2560" width="1" style="116" customWidth="1"/>
    <col min="2561" max="2561" width="3.109375" style="116" customWidth="1"/>
    <col min="2562" max="2566" width="4.88671875" style="116" customWidth="1"/>
    <col min="2567" max="2567" width="1.33203125" style="116" customWidth="1"/>
    <col min="2568" max="2568" width="3.109375" style="116" customWidth="1"/>
    <col min="2569" max="2573" width="4.88671875" style="116" customWidth="1"/>
    <col min="2574" max="2574" width="1.44140625" style="116" customWidth="1"/>
    <col min="2575" max="2575" width="3.109375" style="116" customWidth="1"/>
    <col min="2576" max="2580" width="4.88671875" style="116" customWidth="1"/>
    <col min="2581" max="2581" width="1.21875" style="116" customWidth="1"/>
    <col min="2582" max="2815" width="8.88671875" style="116"/>
    <col min="2816" max="2816" width="1" style="116" customWidth="1"/>
    <col min="2817" max="2817" width="3.109375" style="116" customWidth="1"/>
    <col min="2818" max="2822" width="4.88671875" style="116" customWidth="1"/>
    <col min="2823" max="2823" width="1.33203125" style="116" customWidth="1"/>
    <col min="2824" max="2824" width="3.109375" style="116" customWidth="1"/>
    <col min="2825" max="2829" width="4.88671875" style="116" customWidth="1"/>
    <col min="2830" max="2830" width="1.44140625" style="116" customWidth="1"/>
    <col min="2831" max="2831" width="3.109375" style="116" customWidth="1"/>
    <col min="2832" max="2836" width="4.88671875" style="116" customWidth="1"/>
    <col min="2837" max="2837" width="1.21875" style="116" customWidth="1"/>
    <col min="2838" max="3071" width="8.88671875" style="116"/>
    <col min="3072" max="3072" width="1" style="116" customWidth="1"/>
    <col min="3073" max="3073" width="3.109375" style="116" customWidth="1"/>
    <col min="3074" max="3078" width="4.88671875" style="116" customWidth="1"/>
    <col min="3079" max="3079" width="1.33203125" style="116" customWidth="1"/>
    <col min="3080" max="3080" width="3.109375" style="116" customWidth="1"/>
    <col min="3081" max="3085" width="4.88671875" style="116" customWidth="1"/>
    <col min="3086" max="3086" width="1.44140625" style="116" customWidth="1"/>
    <col min="3087" max="3087" width="3.109375" style="116" customWidth="1"/>
    <col min="3088" max="3092" width="4.88671875" style="116" customWidth="1"/>
    <col min="3093" max="3093" width="1.21875" style="116" customWidth="1"/>
    <col min="3094" max="3327" width="8.88671875" style="116"/>
    <col min="3328" max="3328" width="1" style="116" customWidth="1"/>
    <col min="3329" max="3329" width="3.109375" style="116" customWidth="1"/>
    <col min="3330" max="3334" width="4.88671875" style="116" customWidth="1"/>
    <col min="3335" max="3335" width="1.33203125" style="116" customWidth="1"/>
    <col min="3336" max="3336" width="3.109375" style="116" customWidth="1"/>
    <col min="3337" max="3341" width="4.88671875" style="116" customWidth="1"/>
    <col min="3342" max="3342" width="1.44140625" style="116" customWidth="1"/>
    <col min="3343" max="3343" width="3.109375" style="116" customWidth="1"/>
    <col min="3344" max="3348" width="4.88671875" style="116" customWidth="1"/>
    <col min="3349" max="3349" width="1.21875" style="116" customWidth="1"/>
    <col min="3350" max="3583" width="8.88671875" style="116"/>
    <col min="3584" max="3584" width="1" style="116" customWidth="1"/>
    <col min="3585" max="3585" width="3.109375" style="116" customWidth="1"/>
    <col min="3586" max="3590" width="4.88671875" style="116" customWidth="1"/>
    <col min="3591" max="3591" width="1.33203125" style="116" customWidth="1"/>
    <col min="3592" max="3592" width="3.109375" style="116" customWidth="1"/>
    <col min="3593" max="3597" width="4.88671875" style="116" customWidth="1"/>
    <col min="3598" max="3598" width="1.44140625" style="116" customWidth="1"/>
    <col min="3599" max="3599" width="3.109375" style="116" customWidth="1"/>
    <col min="3600" max="3604" width="4.88671875" style="116" customWidth="1"/>
    <col min="3605" max="3605" width="1.21875" style="116" customWidth="1"/>
    <col min="3606" max="3839" width="8.88671875" style="116"/>
    <col min="3840" max="3840" width="1" style="116" customWidth="1"/>
    <col min="3841" max="3841" width="3.109375" style="116" customWidth="1"/>
    <col min="3842" max="3846" width="4.88671875" style="116" customWidth="1"/>
    <col min="3847" max="3847" width="1.33203125" style="116" customWidth="1"/>
    <col min="3848" max="3848" width="3.109375" style="116" customWidth="1"/>
    <col min="3849" max="3853" width="4.88671875" style="116" customWidth="1"/>
    <col min="3854" max="3854" width="1.44140625" style="116" customWidth="1"/>
    <col min="3855" max="3855" width="3.109375" style="116" customWidth="1"/>
    <col min="3856" max="3860" width="4.88671875" style="116" customWidth="1"/>
    <col min="3861" max="3861" width="1.21875" style="116" customWidth="1"/>
    <col min="3862" max="4095" width="8.88671875" style="116"/>
    <col min="4096" max="4096" width="1" style="116" customWidth="1"/>
    <col min="4097" max="4097" width="3.109375" style="116" customWidth="1"/>
    <col min="4098" max="4102" width="4.88671875" style="116" customWidth="1"/>
    <col min="4103" max="4103" width="1.33203125" style="116" customWidth="1"/>
    <col min="4104" max="4104" width="3.109375" style="116" customWidth="1"/>
    <col min="4105" max="4109" width="4.88671875" style="116" customWidth="1"/>
    <col min="4110" max="4110" width="1.44140625" style="116" customWidth="1"/>
    <col min="4111" max="4111" width="3.109375" style="116" customWidth="1"/>
    <col min="4112" max="4116" width="4.88671875" style="116" customWidth="1"/>
    <col min="4117" max="4117" width="1.21875" style="116" customWidth="1"/>
    <col min="4118" max="4351" width="8.88671875" style="116"/>
    <col min="4352" max="4352" width="1" style="116" customWidth="1"/>
    <col min="4353" max="4353" width="3.109375" style="116" customWidth="1"/>
    <col min="4354" max="4358" width="4.88671875" style="116" customWidth="1"/>
    <col min="4359" max="4359" width="1.33203125" style="116" customWidth="1"/>
    <col min="4360" max="4360" width="3.109375" style="116" customWidth="1"/>
    <col min="4361" max="4365" width="4.88671875" style="116" customWidth="1"/>
    <col min="4366" max="4366" width="1.44140625" style="116" customWidth="1"/>
    <col min="4367" max="4367" width="3.109375" style="116" customWidth="1"/>
    <col min="4368" max="4372" width="4.88671875" style="116" customWidth="1"/>
    <col min="4373" max="4373" width="1.21875" style="116" customWidth="1"/>
    <col min="4374" max="4607" width="8.88671875" style="116"/>
    <col min="4608" max="4608" width="1" style="116" customWidth="1"/>
    <col min="4609" max="4609" width="3.109375" style="116" customWidth="1"/>
    <col min="4610" max="4614" width="4.88671875" style="116" customWidth="1"/>
    <col min="4615" max="4615" width="1.33203125" style="116" customWidth="1"/>
    <col min="4616" max="4616" width="3.109375" style="116" customWidth="1"/>
    <col min="4617" max="4621" width="4.88671875" style="116" customWidth="1"/>
    <col min="4622" max="4622" width="1.44140625" style="116" customWidth="1"/>
    <col min="4623" max="4623" width="3.109375" style="116" customWidth="1"/>
    <col min="4624" max="4628" width="4.88671875" style="116" customWidth="1"/>
    <col min="4629" max="4629" width="1.21875" style="116" customWidth="1"/>
    <col min="4630" max="4863" width="8.88671875" style="116"/>
    <col min="4864" max="4864" width="1" style="116" customWidth="1"/>
    <col min="4865" max="4865" width="3.109375" style="116" customWidth="1"/>
    <col min="4866" max="4870" width="4.88671875" style="116" customWidth="1"/>
    <col min="4871" max="4871" width="1.33203125" style="116" customWidth="1"/>
    <col min="4872" max="4872" width="3.109375" style="116" customWidth="1"/>
    <col min="4873" max="4877" width="4.88671875" style="116" customWidth="1"/>
    <col min="4878" max="4878" width="1.44140625" style="116" customWidth="1"/>
    <col min="4879" max="4879" width="3.109375" style="116" customWidth="1"/>
    <col min="4880" max="4884" width="4.88671875" style="116" customWidth="1"/>
    <col min="4885" max="4885" width="1.21875" style="116" customWidth="1"/>
    <col min="4886" max="5119" width="8.88671875" style="116"/>
    <col min="5120" max="5120" width="1" style="116" customWidth="1"/>
    <col min="5121" max="5121" width="3.109375" style="116" customWidth="1"/>
    <col min="5122" max="5126" width="4.88671875" style="116" customWidth="1"/>
    <col min="5127" max="5127" width="1.33203125" style="116" customWidth="1"/>
    <col min="5128" max="5128" width="3.109375" style="116" customWidth="1"/>
    <col min="5129" max="5133" width="4.88671875" style="116" customWidth="1"/>
    <col min="5134" max="5134" width="1.44140625" style="116" customWidth="1"/>
    <col min="5135" max="5135" width="3.109375" style="116" customWidth="1"/>
    <col min="5136" max="5140" width="4.88671875" style="116" customWidth="1"/>
    <col min="5141" max="5141" width="1.21875" style="116" customWidth="1"/>
    <col min="5142" max="5375" width="8.88671875" style="116"/>
    <col min="5376" max="5376" width="1" style="116" customWidth="1"/>
    <col min="5377" max="5377" width="3.109375" style="116" customWidth="1"/>
    <col min="5378" max="5382" width="4.88671875" style="116" customWidth="1"/>
    <col min="5383" max="5383" width="1.33203125" style="116" customWidth="1"/>
    <col min="5384" max="5384" width="3.109375" style="116" customWidth="1"/>
    <col min="5385" max="5389" width="4.88671875" style="116" customWidth="1"/>
    <col min="5390" max="5390" width="1.44140625" style="116" customWidth="1"/>
    <col min="5391" max="5391" width="3.109375" style="116" customWidth="1"/>
    <col min="5392" max="5396" width="4.88671875" style="116" customWidth="1"/>
    <col min="5397" max="5397" width="1.21875" style="116" customWidth="1"/>
    <col min="5398" max="5631" width="8.88671875" style="116"/>
    <col min="5632" max="5632" width="1" style="116" customWidth="1"/>
    <col min="5633" max="5633" width="3.109375" style="116" customWidth="1"/>
    <col min="5634" max="5638" width="4.88671875" style="116" customWidth="1"/>
    <col min="5639" max="5639" width="1.33203125" style="116" customWidth="1"/>
    <col min="5640" max="5640" width="3.109375" style="116" customWidth="1"/>
    <col min="5641" max="5645" width="4.88671875" style="116" customWidth="1"/>
    <col min="5646" max="5646" width="1.44140625" style="116" customWidth="1"/>
    <col min="5647" max="5647" width="3.109375" style="116" customWidth="1"/>
    <col min="5648" max="5652" width="4.88671875" style="116" customWidth="1"/>
    <col min="5653" max="5653" width="1.21875" style="116" customWidth="1"/>
    <col min="5654" max="5887" width="8.88671875" style="116"/>
    <col min="5888" max="5888" width="1" style="116" customWidth="1"/>
    <col min="5889" max="5889" width="3.109375" style="116" customWidth="1"/>
    <col min="5890" max="5894" width="4.88671875" style="116" customWidth="1"/>
    <col min="5895" max="5895" width="1.33203125" style="116" customWidth="1"/>
    <col min="5896" max="5896" width="3.109375" style="116" customWidth="1"/>
    <col min="5897" max="5901" width="4.88671875" style="116" customWidth="1"/>
    <col min="5902" max="5902" width="1.44140625" style="116" customWidth="1"/>
    <col min="5903" max="5903" width="3.109375" style="116" customWidth="1"/>
    <col min="5904" max="5908" width="4.88671875" style="116" customWidth="1"/>
    <col min="5909" max="5909" width="1.21875" style="116" customWidth="1"/>
    <col min="5910" max="6143" width="8.88671875" style="116"/>
    <col min="6144" max="6144" width="1" style="116" customWidth="1"/>
    <col min="6145" max="6145" width="3.109375" style="116" customWidth="1"/>
    <col min="6146" max="6150" width="4.88671875" style="116" customWidth="1"/>
    <col min="6151" max="6151" width="1.33203125" style="116" customWidth="1"/>
    <col min="6152" max="6152" width="3.109375" style="116" customWidth="1"/>
    <col min="6153" max="6157" width="4.88671875" style="116" customWidth="1"/>
    <col min="6158" max="6158" width="1.44140625" style="116" customWidth="1"/>
    <col min="6159" max="6159" width="3.109375" style="116" customWidth="1"/>
    <col min="6160" max="6164" width="4.88671875" style="116" customWidth="1"/>
    <col min="6165" max="6165" width="1.21875" style="116" customWidth="1"/>
    <col min="6166" max="6399" width="8.88671875" style="116"/>
    <col min="6400" max="6400" width="1" style="116" customWidth="1"/>
    <col min="6401" max="6401" width="3.109375" style="116" customWidth="1"/>
    <col min="6402" max="6406" width="4.88671875" style="116" customWidth="1"/>
    <col min="6407" max="6407" width="1.33203125" style="116" customWidth="1"/>
    <col min="6408" max="6408" width="3.109375" style="116" customWidth="1"/>
    <col min="6409" max="6413" width="4.88671875" style="116" customWidth="1"/>
    <col min="6414" max="6414" width="1.44140625" style="116" customWidth="1"/>
    <col min="6415" max="6415" width="3.109375" style="116" customWidth="1"/>
    <col min="6416" max="6420" width="4.88671875" style="116" customWidth="1"/>
    <col min="6421" max="6421" width="1.21875" style="116" customWidth="1"/>
    <col min="6422" max="6655" width="8.88671875" style="116"/>
    <col min="6656" max="6656" width="1" style="116" customWidth="1"/>
    <col min="6657" max="6657" width="3.109375" style="116" customWidth="1"/>
    <col min="6658" max="6662" width="4.88671875" style="116" customWidth="1"/>
    <col min="6663" max="6663" width="1.33203125" style="116" customWidth="1"/>
    <col min="6664" max="6664" width="3.109375" style="116" customWidth="1"/>
    <col min="6665" max="6669" width="4.88671875" style="116" customWidth="1"/>
    <col min="6670" max="6670" width="1.44140625" style="116" customWidth="1"/>
    <col min="6671" max="6671" width="3.109375" style="116" customWidth="1"/>
    <col min="6672" max="6676" width="4.88671875" style="116" customWidth="1"/>
    <col min="6677" max="6677" width="1.21875" style="116" customWidth="1"/>
    <col min="6678" max="6911" width="8.88671875" style="116"/>
    <col min="6912" max="6912" width="1" style="116" customWidth="1"/>
    <col min="6913" max="6913" width="3.109375" style="116" customWidth="1"/>
    <col min="6914" max="6918" width="4.88671875" style="116" customWidth="1"/>
    <col min="6919" max="6919" width="1.33203125" style="116" customWidth="1"/>
    <col min="6920" max="6920" width="3.109375" style="116" customWidth="1"/>
    <col min="6921" max="6925" width="4.88671875" style="116" customWidth="1"/>
    <col min="6926" max="6926" width="1.44140625" style="116" customWidth="1"/>
    <col min="6927" max="6927" width="3.109375" style="116" customWidth="1"/>
    <col min="6928" max="6932" width="4.88671875" style="116" customWidth="1"/>
    <col min="6933" max="6933" width="1.21875" style="116" customWidth="1"/>
    <col min="6934" max="7167" width="8.88671875" style="116"/>
    <col min="7168" max="7168" width="1" style="116" customWidth="1"/>
    <col min="7169" max="7169" width="3.109375" style="116" customWidth="1"/>
    <col min="7170" max="7174" width="4.88671875" style="116" customWidth="1"/>
    <col min="7175" max="7175" width="1.33203125" style="116" customWidth="1"/>
    <col min="7176" max="7176" width="3.109375" style="116" customWidth="1"/>
    <col min="7177" max="7181" width="4.88671875" style="116" customWidth="1"/>
    <col min="7182" max="7182" width="1.44140625" style="116" customWidth="1"/>
    <col min="7183" max="7183" width="3.109375" style="116" customWidth="1"/>
    <col min="7184" max="7188" width="4.88671875" style="116" customWidth="1"/>
    <col min="7189" max="7189" width="1.21875" style="116" customWidth="1"/>
    <col min="7190" max="7423" width="8.88671875" style="116"/>
    <col min="7424" max="7424" width="1" style="116" customWidth="1"/>
    <col min="7425" max="7425" width="3.109375" style="116" customWidth="1"/>
    <col min="7426" max="7430" width="4.88671875" style="116" customWidth="1"/>
    <col min="7431" max="7431" width="1.33203125" style="116" customWidth="1"/>
    <col min="7432" max="7432" width="3.109375" style="116" customWidth="1"/>
    <col min="7433" max="7437" width="4.88671875" style="116" customWidth="1"/>
    <col min="7438" max="7438" width="1.44140625" style="116" customWidth="1"/>
    <col min="7439" max="7439" width="3.109375" style="116" customWidth="1"/>
    <col min="7440" max="7444" width="4.88671875" style="116" customWidth="1"/>
    <col min="7445" max="7445" width="1.21875" style="116" customWidth="1"/>
    <col min="7446" max="7679" width="8.88671875" style="116"/>
    <col min="7680" max="7680" width="1" style="116" customWidth="1"/>
    <col min="7681" max="7681" width="3.109375" style="116" customWidth="1"/>
    <col min="7682" max="7686" width="4.88671875" style="116" customWidth="1"/>
    <col min="7687" max="7687" width="1.33203125" style="116" customWidth="1"/>
    <col min="7688" max="7688" width="3.109375" style="116" customWidth="1"/>
    <col min="7689" max="7693" width="4.88671875" style="116" customWidth="1"/>
    <col min="7694" max="7694" width="1.44140625" style="116" customWidth="1"/>
    <col min="7695" max="7695" width="3.109375" style="116" customWidth="1"/>
    <col min="7696" max="7700" width="4.88671875" style="116" customWidth="1"/>
    <col min="7701" max="7701" width="1.21875" style="116" customWidth="1"/>
    <col min="7702" max="7935" width="8.88671875" style="116"/>
    <col min="7936" max="7936" width="1" style="116" customWidth="1"/>
    <col min="7937" max="7937" width="3.109375" style="116" customWidth="1"/>
    <col min="7938" max="7942" width="4.88671875" style="116" customWidth="1"/>
    <col min="7943" max="7943" width="1.33203125" style="116" customWidth="1"/>
    <col min="7944" max="7944" width="3.109375" style="116" customWidth="1"/>
    <col min="7945" max="7949" width="4.88671875" style="116" customWidth="1"/>
    <col min="7950" max="7950" width="1.44140625" style="116" customWidth="1"/>
    <col min="7951" max="7951" width="3.109375" style="116" customWidth="1"/>
    <col min="7952" max="7956" width="4.88671875" style="116" customWidth="1"/>
    <col min="7957" max="7957" width="1.21875" style="116" customWidth="1"/>
    <col min="7958" max="8191" width="8.88671875" style="116"/>
    <col min="8192" max="8192" width="1" style="116" customWidth="1"/>
    <col min="8193" max="8193" width="3.109375" style="116" customWidth="1"/>
    <col min="8194" max="8198" width="4.88671875" style="116" customWidth="1"/>
    <col min="8199" max="8199" width="1.33203125" style="116" customWidth="1"/>
    <col min="8200" max="8200" width="3.109375" style="116" customWidth="1"/>
    <col min="8201" max="8205" width="4.88671875" style="116" customWidth="1"/>
    <col min="8206" max="8206" width="1.44140625" style="116" customWidth="1"/>
    <col min="8207" max="8207" width="3.109375" style="116" customWidth="1"/>
    <col min="8208" max="8212" width="4.88671875" style="116" customWidth="1"/>
    <col min="8213" max="8213" width="1.21875" style="116" customWidth="1"/>
    <col min="8214" max="8447" width="8.88671875" style="116"/>
    <col min="8448" max="8448" width="1" style="116" customWidth="1"/>
    <col min="8449" max="8449" width="3.109375" style="116" customWidth="1"/>
    <col min="8450" max="8454" width="4.88671875" style="116" customWidth="1"/>
    <col min="8455" max="8455" width="1.33203125" style="116" customWidth="1"/>
    <col min="8456" max="8456" width="3.109375" style="116" customWidth="1"/>
    <col min="8457" max="8461" width="4.88671875" style="116" customWidth="1"/>
    <col min="8462" max="8462" width="1.44140625" style="116" customWidth="1"/>
    <col min="8463" max="8463" width="3.109375" style="116" customWidth="1"/>
    <col min="8464" max="8468" width="4.88671875" style="116" customWidth="1"/>
    <col min="8469" max="8469" width="1.21875" style="116" customWidth="1"/>
    <col min="8470" max="8703" width="8.88671875" style="116"/>
    <col min="8704" max="8704" width="1" style="116" customWidth="1"/>
    <col min="8705" max="8705" width="3.109375" style="116" customWidth="1"/>
    <col min="8706" max="8710" width="4.88671875" style="116" customWidth="1"/>
    <col min="8711" max="8711" width="1.33203125" style="116" customWidth="1"/>
    <col min="8712" max="8712" width="3.109375" style="116" customWidth="1"/>
    <col min="8713" max="8717" width="4.88671875" style="116" customWidth="1"/>
    <col min="8718" max="8718" width="1.44140625" style="116" customWidth="1"/>
    <col min="8719" max="8719" width="3.109375" style="116" customWidth="1"/>
    <col min="8720" max="8724" width="4.88671875" style="116" customWidth="1"/>
    <col min="8725" max="8725" width="1.21875" style="116" customWidth="1"/>
    <col min="8726" max="8959" width="8.88671875" style="116"/>
    <col min="8960" max="8960" width="1" style="116" customWidth="1"/>
    <col min="8961" max="8961" width="3.109375" style="116" customWidth="1"/>
    <col min="8962" max="8966" width="4.88671875" style="116" customWidth="1"/>
    <col min="8967" max="8967" width="1.33203125" style="116" customWidth="1"/>
    <col min="8968" max="8968" width="3.109375" style="116" customWidth="1"/>
    <col min="8969" max="8973" width="4.88671875" style="116" customWidth="1"/>
    <col min="8974" max="8974" width="1.44140625" style="116" customWidth="1"/>
    <col min="8975" max="8975" width="3.109375" style="116" customWidth="1"/>
    <col min="8976" max="8980" width="4.88671875" style="116" customWidth="1"/>
    <col min="8981" max="8981" width="1.21875" style="116" customWidth="1"/>
    <col min="8982" max="9215" width="8.88671875" style="116"/>
    <col min="9216" max="9216" width="1" style="116" customWidth="1"/>
    <col min="9217" max="9217" width="3.109375" style="116" customWidth="1"/>
    <col min="9218" max="9222" width="4.88671875" style="116" customWidth="1"/>
    <col min="9223" max="9223" width="1.33203125" style="116" customWidth="1"/>
    <col min="9224" max="9224" width="3.109375" style="116" customWidth="1"/>
    <col min="9225" max="9229" width="4.88671875" style="116" customWidth="1"/>
    <col min="9230" max="9230" width="1.44140625" style="116" customWidth="1"/>
    <col min="9231" max="9231" width="3.109375" style="116" customWidth="1"/>
    <col min="9232" max="9236" width="4.88671875" style="116" customWidth="1"/>
    <col min="9237" max="9237" width="1.21875" style="116" customWidth="1"/>
    <col min="9238" max="9471" width="8.88671875" style="116"/>
    <col min="9472" max="9472" width="1" style="116" customWidth="1"/>
    <col min="9473" max="9473" width="3.109375" style="116" customWidth="1"/>
    <col min="9474" max="9478" width="4.88671875" style="116" customWidth="1"/>
    <col min="9479" max="9479" width="1.33203125" style="116" customWidth="1"/>
    <col min="9480" max="9480" width="3.109375" style="116" customWidth="1"/>
    <col min="9481" max="9485" width="4.88671875" style="116" customWidth="1"/>
    <col min="9486" max="9486" width="1.44140625" style="116" customWidth="1"/>
    <col min="9487" max="9487" width="3.109375" style="116" customWidth="1"/>
    <col min="9488" max="9492" width="4.88671875" style="116" customWidth="1"/>
    <col min="9493" max="9493" width="1.21875" style="116" customWidth="1"/>
    <col min="9494" max="9727" width="8.88671875" style="116"/>
    <col min="9728" max="9728" width="1" style="116" customWidth="1"/>
    <col min="9729" max="9729" width="3.109375" style="116" customWidth="1"/>
    <col min="9730" max="9734" width="4.88671875" style="116" customWidth="1"/>
    <col min="9735" max="9735" width="1.33203125" style="116" customWidth="1"/>
    <col min="9736" max="9736" width="3.109375" style="116" customWidth="1"/>
    <col min="9737" max="9741" width="4.88671875" style="116" customWidth="1"/>
    <col min="9742" max="9742" width="1.44140625" style="116" customWidth="1"/>
    <col min="9743" max="9743" width="3.109375" style="116" customWidth="1"/>
    <col min="9744" max="9748" width="4.88671875" style="116" customWidth="1"/>
    <col min="9749" max="9749" width="1.21875" style="116" customWidth="1"/>
    <col min="9750" max="9983" width="8.88671875" style="116"/>
    <col min="9984" max="9984" width="1" style="116" customWidth="1"/>
    <col min="9985" max="9985" width="3.109375" style="116" customWidth="1"/>
    <col min="9986" max="9990" width="4.88671875" style="116" customWidth="1"/>
    <col min="9991" max="9991" width="1.33203125" style="116" customWidth="1"/>
    <col min="9992" max="9992" width="3.109375" style="116" customWidth="1"/>
    <col min="9993" max="9997" width="4.88671875" style="116" customWidth="1"/>
    <col min="9998" max="9998" width="1.44140625" style="116" customWidth="1"/>
    <col min="9999" max="9999" width="3.109375" style="116" customWidth="1"/>
    <col min="10000" max="10004" width="4.88671875" style="116" customWidth="1"/>
    <col min="10005" max="10005" width="1.21875" style="116" customWidth="1"/>
    <col min="10006" max="10239" width="8.88671875" style="116"/>
    <col min="10240" max="10240" width="1" style="116" customWidth="1"/>
    <col min="10241" max="10241" width="3.109375" style="116" customWidth="1"/>
    <col min="10242" max="10246" width="4.88671875" style="116" customWidth="1"/>
    <col min="10247" max="10247" width="1.33203125" style="116" customWidth="1"/>
    <col min="10248" max="10248" width="3.109375" style="116" customWidth="1"/>
    <col min="10249" max="10253" width="4.88671875" style="116" customWidth="1"/>
    <col min="10254" max="10254" width="1.44140625" style="116" customWidth="1"/>
    <col min="10255" max="10255" width="3.109375" style="116" customWidth="1"/>
    <col min="10256" max="10260" width="4.88671875" style="116" customWidth="1"/>
    <col min="10261" max="10261" width="1.21875" style="116" customWidth="1"/>
    <col min="10262" max="10495" width="8.88671875" style="116"/>
    <col min="10496" max="10496" width="1" style="116" customWidth="1"/>
    <col min="10497" max="10497" width="3.109375" style="116" customWidth="1"/>
    <col min="10498" max="10502" width="4.88671875" style="116" customWidth="1"/>
    <col min="10503" max="10503" width="1.33203125" style="116" customWidth="1"/>
    <col min="10504" max="10504" width="3.109375" style="116" customWidth="1"/>
    <col min="10505" max="10509" width="4.88671875" style="116" customWidth="1"/>
    <col min="10510" max="10510" width="1.44140625" style="116" customWidth="1"/>
    <col min="10511" max="10511" width="3.109375" style="116" customWidth="1"/>
    <col min="10512" max="10516" width="4.88671875" style="116" customWidth="1"/>
    <col min="10517" max="10517" width="1.21875" style="116" customWidth="1"/>
    <col min="10518" max="10751" width="8.88671875" style="116"/>
    <col min="10752" max="10752" width="1" style="116" customWidth="1"/>
    <col min="10753" max="10753" width="3.109375" style="116" customWidth="1"/>
    <col min="10754" max="10758" width="4.88671875" style="116" customWidth="1"/>
    <col min="10759" max="10759" width="1.33203125" style="116" customWidth="1"/>
    <col min="10760" max="10760" width="3.109375" style="116" customWidth="1"/>
    <col min="10761" max="10765" width="4.88671875" style="116" customWidth="1"/>
    <col min="10766" max="10766" width="1.44140625" style="116" customWidth="1"/>
    <col min="10767" max="10767" width="3.109375" style="116" customWidth="1"/>
    <col min="10768" max="10772" width="4.88671875" style="116" customWidth="1"/>
    <col min="10773" max="10773" width="1.21875" style="116" customWidth="1"/>
    <col min="10774" max="11007" width="8.88671875" style="116"/>
    <col min="11008" max="11008" width="1" style="116" customWidth="1"/>
    <col min="11009" max="11009" width="3.109375" style="116" customWidth="1"/>
    <col min="11010" max="11014" width="4.88671875" style="116" customWidth="1"/>
    <col min="11015" max="11015" width="1.33203125" style="116" customWidth="1"/>
    <col min="11016" max="11016" width="3.109375" style="116" customWidth="1"/>
    <col min="11017" max="11021" width="4.88671875" style="116" customWidth="1"/>
    <col min="11022" max="11022" width="1.44140625" style="116" customWidth="1"/>
    <col min="11023" max="11023" width="3.109375" style="116" customWidth="1"/>
    <col min="11024" max="11028" width="4.88671875" style="116" customWidth="1"/>
    <col min="11029" max="11029" width="1.21875" style="116" customWidth="1"/>
    <col min="11030" max="11263" width="8.88671875" style="116"/>
    <col min="11264" max="11264" width="1" style="116" customWidth="1"/>
    <col min="11265" max="11265" width="3.109375" style="116" customWidth="1"/>
    <col min="11266" max="11270" width="4.88671875" style="116" customWidth="1"/>
    <col min="11271" max="11271" width="1.33203125" style="116" customWidth="1"/>
    <col min="11272" max="11272" width="3.109375" style="116" customWidth="1"/>
    <col min="11273" max="11277" width="4.88671875" style="116" customWidth="1"/>
    <col min="11278" max="11278" width="1.44140625" style="116" customWidth="1"/>
    <col min="11279" max="11279" width="3.109375" style="116" customWidth="1"/>
    <col min="11280" max="11284" width="4.88671875" style="116" customWidth="1"/>
    <col min="11285" max="11285" width="1.21875" style="116" customWidth="1"/>
    <col min="11286" max="11519" width="8.88671875" style="116"/>
    <col min="11520" max="11520" width="1" style="116" customWidth="1"/>
    <col min="11521" max="11521" width="3.109375" style="116" customWidth="1"/>
    <col min="11522" max="11526" width="4.88671875" style="116" customWidth="1"/>
    <col min="11527" max="11527" width="1.33203125" style="116" customWidth="1"/>
    <col min="11528" max="11528" width="3.109375" style="116" customWidth="1"/>
    <col min="11529" max="11533" width="4.88671875" style="116" customWidth="1"/>
    <col min="11534" max="11534" width="1.44140625" style="116" customWidth="1"/>
    <col min="11535" max="11535" width="3.109375" style="116" customWidth="1"/>
    <col min="11536" max="11540" width="4.88671875" style="116" customWidth="1"/>
    <col min="11541" max="11541" width="1.21875" style="116" customWidth="1"/>
    <col min="11542" max="11775" width="8.88671875" style="116"/>
    <col min="11776" max="11776" width="1" style="116" customWidth="1"/>
    <col min="11777" max="11777" width="3.109375" style="116" customWidth="1"/>
    <col min="11778" max="11782" width="4.88671875" style="116" customWidth="1"/>
    <col min="11783" max="11783" width="1.33203125" style="116" customWidth="1"/>
    <col min="11784" max="11784" width="3.109375" style="116" customWidth="1"/>
    <col min="11785" max="11789" width="4.88671875" style="116" customWidth="1"/>
    <col min="11790" max="11790" width="1.44140625" style="116" customWidth="1"/>
    <col min="11791" max="11791" width="3.109375" style="116" customWidth="1"/>
    <col min="11792" max="11796" width="4.88671875" style="116" customWidth="1"/>
    <col min="11797" max="11797" width="1.21875" style="116" customWidth="1"/>
    <col min="11798" max="12031" width="8.88671875" style="116"/>
    <col min="12032" max="12032" width="1" style="116" customWidth="1"/>
    <col min="12033" max="12033" width="3.109375" style="116" customWidth="1"/>
    <col min="12034" max="12038" width="4.88671875" style="116" customWidth="1"/>
    <col min="12039" max="12039" width="1.33203125" style="116" customWidth="1"/>
    <col min="12040" max="12040" width="3.109375" style="116" customWidth="1"/>
    <col min="12041" max="12045" width="4.88671875" style="116" customWidth="1"/>
    <col min="12046" max="12046" width="1.44140625" style="116" customWidth="1"/>
    <col min="12047" max="12047" width="3.109375" style="116" customWidth="1"/>
    <col min="12048" max="12052" width="4.88671875" style="116" customWidth="1"/>
    <col min="12053" max="12053" width="1.21875" style="116" customWidth="1"/>
    <col min="12054" max="12287" width="8.88671875" style="116"/>
    <col min="12288" max="12288" width="1" style="116" customWidth="1"/>
    <col min="12289" max="12289" width="3.109375" style="116" customWidth="1"/>
    <col min="12290" max="12294" width="4.88671875" style="116" customWidth="1"/>
    <col min="12295" max="12295" width="1.33203125" style="116" customWidth="1"/>
    <col min="12296" max="12296" width="3.109375" style="116" customWidth="1"/>
    <col min="12297" max="12301" width="4.88671875" style="116" customWidth="1"/>
    <col min="12302" max="12302" width="1.44140625" style="116" customWidth="1"/>
    <col min="12303" max="12303" width="3.109375" style="116" customWidth="1"/>
    <col min="12304" max="12308" width="4.88671875" style="116" customWidth="1"/>
    <col min="12309" max="12309" width="1.21875" style="116" customWidth="1"/>
    <col min="12310" max="12543" width="8.88671875" style="116"/>
    <col min="12544" max="12544" width="1" style="116" customWidth="1"/>
    <col min="12545" max="12545" width="3.109375" style="116" customWidth="1"/>
    <col min="12546" max="12550" width="4.88671875" style="116" customWidth="1"/>
    <col min="12551" max="12551" width="1.33203125" style="116" customWidth="1"/>
    <col min="12552" max="12552" width="3.109375" style="116" customWidth="1"/>
    <col min="12553" max="12557" width="4.88671875" style="116" customWidth="1"/>
    <col min="12558" max="12558" width="1.44140625" style="116" customWidth="1"/>
    <col min="12559" max="12559" width="3.109375" style="116" customWidth="1"/>
    <col min="12560" max="12564" width="4.88671875" style="116" customWidth="1"/>
    <col min="12565" max="12565" width="1.21875" style="116" customWidth="1"/>
    <col min="12566" max="12799" width="8.88671875" style="116"/>
    <col min="12800" max="12800" width="1" style="116" customWidth="1"/>
    <col min="12801" max="12801" width="3.109375" style="116" customWidth="1"/>
    <col min="12802" max="12806" width="4.88671875" style="116" customWidth="1"/>
    <col min="12807" max="12807" width="1.33203125" style="116" customWidth="1"/>
    <col min="12808" max="12808" width="3.109375" style="116" customWidth="1"/>
    <col min="12809" max="12813" width="4.88671875" style="116" customWidth="1"/>
    <col min="12814" max="12814" width="1.44140625" style="116" customWidth="1"/>
    <col min="12815" max="12815" width="3.109375" style="116" customWidth="1"/>
    <col min="12816" max="12820" width="4.88671875" style="116" customWidth="1"/>
    <col min="12821" max="12821" width="1.21875" style="116" customWidth="1"/>
    <col min="12822" max="13055" width="8.88671875" style="116"/>
    <col min="13056" max="13056" width="1" style="116" customWidth="1"/>
    <col min="13057" max="13057" width="3.109375" style="116" customWidth="1"/>
    <col min="13058" max="13062" width="4.88671875" style="116" customWidth="1"/>
    <col min="13063" max="13063" width="1.33203125" style="116" customWidth="1"/>
    <col min="13064" max="13064" width="3.109375" style="116" customWidth="1"/>
    <col min="13065" max="13069" width="4.88671875" style="116" customWidth="1"/>
    <col min="13070" max="13070" width="1.44140625" style="116" customWidth="1"/>
    <col min="13071" max="13071" width="3.109375" style="116" customWidth="1"/>
    <col min="13072" max="13076" width="4.88671875" style="116" customWidth="1"/>
    <col min="13077" max="13077" width="1.21875" style="116" customWidth="1"/>
    <col min="13078" max="13311" width="8.88671875" style="116"/>
    <col min="13312" max="13312" width="1" style="116" customWidth="1"/>
    <col min="13313" max="13313" width="3.109375" style="116" customWidth="1"/>
    <col min="13314" max="13318" width="4.88671875" style="116" customWidth="1"/>
    <col min="13319" max="13319" width="1.33203125" style="116" customWidth="1"/>
    <col min="13320" max="13320" width="3.109375" style="116" customWidth="1"/>
    <col min="13321" max="13325" width="4.88671875" style="116" customWidth="1"/>
    <col min="13326" max="13326" width="1.44140625" style="116" customWidth="1"/>
    <col min="13327" max="13327" width="3.109375" style="116" customWidth="1"/>
    <col min="13328" max="13332" width="4.88671875" style="116" customWidth="1"/>
    <col min="13333" max="13333" width="1.21875" style="116" customWidth="1"/>
    <col min="13334" max="13567" width="8.88671875" style="116"/>
    <col min="13568" max="13568" width="1" style="116" customWidth="1"/>
    <col min="13569" max="13569" width="3.109375" style="116" customWidth="1"/>
    <col min="13570" max="13574" width="4.88671875" style="116" customWidth="1"/>
    <col min="13575" max="13575" width="1.33203125" style="116" customWidth="1"/>
    <col min="13576" max="13576" width="3.109375" style="116" customWidth="1"/>
    <col min="13577" max="13581" width="4.88671875" style="116" customWidth="1"/>
    <col min="13582" max="13582" width="1.44140625" style="116" customWidth="1"/>
    <col min="13583" max="13583" width="3.109375" style="116" customWidth="1"/>
    <col min="13584" max="13588" width="4.88671875" style="116" customWidth="1"/>
    <col min="13589" max="13589" width="1.21875" style="116" customWidth="1"/>
    <col min="13590" max="13823" width="8.88671875" style="116"/>
    <col min="13824" max="13824" width="1" style="116" customWidth="1"/>
    <col min="13825" max="13825" width="3.109375" style="116" customWidth="1"/>
    <col min="13826" max="13830" width="4.88671875" style="116" customWidth="1"/>
    <col min="13831" max="13831" width="1.33203125" style="116" customWidth="1"/>
    <col min="13832" max="13832" width="3.109375" style="116" customWidth="1"/>
    <col min="13833" max="13837" width="4.88671875" style="116" customWidth="1"/>
    <col min="13838" max="13838" width="1.44140625" style="116" customWidth="1"/>
    <col min="13839" max="13839" width="3.109375" style="116" customWidth="1"/>
    <col min="13840" max="13844" width="4.88671875" style="116" customWidth="1"/>
    <col min="13845" max="13845" width="1.21875" style="116" customWidth="1"/>
    <col min="13846" max="14079" width="8.88671875" style="116"/>
    <col min="14080" max="14080" width="1" style="116" customWidth="1"/>
    <col min="14081" max="14081" width="3.109375" style="116" customWidth="1"/>
    <col min="14082" max="14086" width="4.88671875" style="116" customWidth="1"/>
    <col min="14087" max="14087" width="1.33203125" style="116" customWidth="1"/>
    <col min="14088" max="14088" width="3.109375" style="116" customWidth="1"/>
    <col min="14089" max="14093" width="4.88671875" style="116" customWidth="1"/>
    <col min="14094" max="14094" width="1.44140625" style="116" customWidth="1"/>
    <col min="14095" max="14095" width="3.109375" style="116" customWidth="1"/>
    <col min="14096" max="14100" width="4.88671875" style="116" customWidth="1"/>
    <col min="14101" max="14101" width="1.21875" style="116" customWidth="1"/>
    <col min="14102" max="14335" width="8.88671875" style="116"/>
    <col min="14336" max="14336" width="1" style="116" customWidth="1"/>
    <col min="14337" max="14337" width="3.109375" style="116" customWidth="1"/>
    <col min="14338" max="14342" width="4.88671875" style="116" customWidth="1"/>
    <col min="14343" max="14343" width="1.33203125" style="116" customWidth="1"/>
    <col min="14344" max="14344" width="3.109375" style="116" customWidth="1"/>
    <col min="14345" max="14349" width="4.88671875" style="116" customWidth="1"/>
    <col min="14350" max="14350" width="1.44140625" style="116" customWidth="1"/>
    <col min="14351" max="14351" width="3.109375" style="116" customWidth="1"/>
    <col min="14352" max="14356" width="4.88671875" style="116" customWidth="1"/>
    <col min="14357" max="14357" width="1.21875" style="116" customWidth="1"/>
    <col min="14358" max="14591" width="8.88671875" style="116"/>
    <col min="14592" max="14592" width="1" style="116" customWidth="1"/>
    <col min="14593" max="14593" width="3.109375" style="116" customWidth="1"/>
    <col min="14594" max="14598" width="4.88671875" style="116" customWidth="1"/>
    <col min="14599" max="14599" width="1.33203125" style="116" customWidth="1"/>
    <col min="14600" max="14600" width="3.109375" style="116" customWidth="1"/>
    <col min="14601" max="14605" width="4.88671875" style="116" customWidth="1"/>
    <col min="14606" max="14606" width="1.44140625" style="116" customWidth="1"/>
    <col min="14607" max="14607" width="3.109375" style="116" customWidth="1"/>
    <col min="14608" max="14612" width="4.88671875" style="116" customWidth="1"/>
    <col min="14613" max="14613" width="1.21875" style="116" customWidth="1"/>
    <col min="14614" max="14847" width="8.88671875" style="116"/>
    <col min="14848" max="14848" width="1" style="116" customWidth="1"/>
    <col min="14849" max="14849" width="3.109375" style="116" customWidth="1"/>
    <col min="14850" max="14854" width="4.88671875" style="116" customWidth="1"/>
    <col min="14855" max="14855" width="1.33203125" style="116" customWidth="1"/>
    <col min="14856" max="14856" width="3.109375" style="116" customWidth="1"/>
    <col min="14857" max="14861" width="4.88671875" style="116" customWidth="1"/>
    <col min="14862" max="14862" width="1.44140625" style="116" customWidth="1"/>
    <col min="14863" max="14863" width="3.109375" style="116" customWidth="1"/>
    <col min="14864" max="14868" width="4.88671875" style="116" customWidth="1"/>
    <col min="14869" max="14869" width="1.21875" style="116" customWidth="1"/>
    <col min="14870" max="15103" width="8.88671875" style="116"/>
    <col min="15104" max="15104" width="1" style="116" customWidth="1"/>
    <col min="15105" max="15105" width="3.109375" style="116" customWidth="1"/>
    <col min="15106" max="15110" width="4.88671875" style="116" customWidth="1"/>
    <col min="15111" max="15111" width="1.33203125" style="116" customWidth="1"/>
    <col min="15112" max="15112" width="3.109375" style="116" customWidth="1"/>
    <col min="15113" max="15117" width="4.88671875" style="116" customWidth="1"/>
    <col min="15118" max="15118" width="1.44140625" style="116" customWidth="1"/>
    <col min="15119" max="15119" width="3.109375" style="116" customWidth="1"/>
    <col min="15120" max="15124" width="4.88671875" style="116" customWidth="1"/>
    <col min="15125" max="15125" width="1.21875" style="116" customWidth="1"/>
    <col min="15126" max="15359" width="8.88671875" style="116"/>
    <col min="15360" max="15360" width="1" style="116" customWidth="1"/>
    <col min="15361" max="15361" width="3.109375" style="116" customWidth="1"/>
    <col min="15362" max="15366" width="4.88671875" style="116" customWidth="1"/>
    <col min="15367" max="15367" width="1.33203125" style="116" customWidth="1"/>
    <col min="15368" max="15368" width="3.109375" style="116" customWidth="1"/>
    <col min="15369" max="15373" width="4.88671875" style="116" customWidth="1"/>
    <col min="15374" max="15374" width="1.44140625" style="116" customWidth="1"/>
    <col min="15375" max="15375" width="3.109375" style="116" customWidth="1"/>
    <col min="15376" max="15380" width="4.88671875" style="116" customWidth="1"/>
    <col min="15381" max="15381" width="1.21875" style="116" customWidth="1"/>
    <col min="15382" max="15615" width="8.88671875" style="116"/>
    <col min="15616" max="15616" width="1" style="116" customWidth="1"/>
    <col min="15617" max="15617" width="3.109375" style="116" customWidth="1"/>
    <col min="15618" max="15622" width="4.88671875" style="116" customWidth="1"/>
    <col min="15623" max="15623" width="1.33203125" style="116" customWidth="1"/>
    <col min="15624" max="15624" width="3.109375" style="116" customWidth="1"/>
    <col min="15625" max="15629" width="4.88671875" style="116" customWidth="1"/>
    <col min="15630" max="15630" width="1.44140625" style="116" customWidth="1"/>
    <col min="15631" max="15631" width="3.109375" style="116" customWidth="1"/>
    <col min="15632" max="15636" width="4.88671875" style="116" customWidth="1"/>
    <col min="15637" max="15637" width="1.21875" style="116" customWidth="1"/>
    <col min="15638" max="15871" width="8.88671875" style="116"/>
    <col min="15872" max="15872" width="1" style="116" customWidth="1"/>
    <col min="15873" max="15873" width="3.109375" style="116" customWidth="1"/>
    <col min="15874" max="15878" width="4.88671875" style="116" customWidth="1"/>
    <col min="15879" max="15879" width="1.33203125" style="116" customWidth="1"/>
    <col min="15880" max="15880" width="3.109375" style="116" customWidth="1"/>
    <col min="15881" max="15885" width="4.88671875" style="116" customWidth="1"/>
    <col min="15886" max="15886" width="1.44140625" style="116" customWidth="1"/>
    <col min="15887" max="15887" width="3.109375" style="116" customWidth="1"/>
    <col min="15888" max="15892" width="4.88671875" style="116" customWidth="1"/>
    <col min="15893" max="15893" width="1.21875" style="116" customWidth="1"/>
    <col min="15894" max="16127" width="8.88671875" style="116"/>
    <col min="16128" max="16128" width="1" style="116" customWidth="1"/>
    <col min="16129" max="16129" width="3.109375" style="116" customWidth="1"/>
    <col min="16130" max="16134" width="4.88671875" style="116" customWidth="1"/>
    <col min="16135" max="16135" width="1.33203125" style="116" customWidth="1"/>
    <col min="16136" max="16136" width="3.109375" style="116" customWidth="1"/>
    <col min="16137" max="16141" width="4.88671875" style="116" customWidth="1"/>
    <col min="16142" max="16142" width="1.44140625" style="116" customWidth="1"/>
    <col min="16143" max="16143" width="3.109375" style="116" customWidth="1"/>
    <col min="16144" max="16148" width="4.88671875" style="116" customWidth="1"/>
    <col min="16149" max="16149" width="1.21875" style="116" customWidth="1"/>
    <col min="16150" max="16384" width="8.88671875" style="116"/>
  </cols>
  <sheetData>
    <row r="1" spans="1:66" ht="14.4" customHeight="1" x14ac:dyDescent="0.2">
      <c r="A1" s="109"/>
      <c r="B1" s="264" t="s">
        <v>107</v>
      </c>
      <c r="C1" s="264"/>
      <c r="D1" s="264"/>
      <c r="E1" s="264"/>
      <c r="F1" s="264"/>
      <c r="G1" s="264"/>
      <c r="H1" s="264"/>
      <c r="I1" s="264"/>
      <c r="J1" s="264"/>
      <c r="K1" s="264"/>
      <c r="L1" s="264"/>
      <c r="M1" s="264"/>
      <c r="N1" s="109"/>
      <c r="O1" s="109"/>
      <c r="P1" s="109"/>
      <c r="Q1" s="109"/>
      <c r="R1" s="109"/>
      <c r="S1" s="109"/>
      <c r="T1" s="109"/>
      <c r="U1" s="109"/>
      <c r="V1" s="109"/>
      <c r="X1" s="291" t="s">
        <v>107</v>
      </c>
      <c r="Y1" s="291"/>
      <c r="Z1" s="291"/>
      <c r="AA1" s="291"/>
      <c r="AB1" s="291"/>
      <c r="AC1" s="291"/>
      <c r="AD1" s="291"/>
      <c r="AE1" s="291"/>
      <c r="AF1" s="291"/>
      <c r="AG1" s="291"/>
      <c r="AH1" s="291"/>
      <c r="AI1" s="291"/>
      <c r="AS1" s="207"/>
      <c r="AT1" s="315" t="s">
        <v>107</v>
      </c>
      <c r="AU1" s="315"/>
      <c r="AV1" s="315"/>
      <c r="AW1" s="315"/>
      <c r="AX1" s="315"/>
      <c r="AY1" s="315"/>
      <c r="AZ1" s="315"/>
      <c r="BA1" s="315"/>
      <c r="BB1" s="315"/>
      <c r="BC1" s="315"/>
      <c r="BD1" s="315"/>
      <c r="BE1" s="315"/>
      <c r="BF1" s="208"/>
      <c r="BG1" s="208"/>
      <c r="BH1" s="208"/>
      <c r="BI1" s="208"/>
      <c r="BJ1" s="208"/>
      <c r="BK1" s="208"/>
      <c r="BL1" s="208"/>
      <c r="BM1" s="208"/>
      <c r="BN1" s="208"/>
    </row>
    <row r="2" spans="1:66" ht="14.4" customHeight="1" x14ac:dyDescent="0.2">
      <c r="A2" s="109"/>
      <c r="B2" s="269"/>
      <c r="C2" s="269"/>
      <c r="D2" s="269"/>
      <c r="E2" s="269"/>
      <c r="F2" s="269"/>
      <c r="G2" s="269"/>
      <c r="H2" s="269"/>
      <c r="I2" s="269"/>
      <c r="J2" s="269"/>
      <c r="K2" s="269"/>
      <c r="L2" s="269"/>
      <c r="M2" s="269"/>
      <c r="N2" s="269"/>
      <c r="O2" s="269"/>
      <c r="P2" s="269"/>
      <c r="Q2" s="269"/>
      <c r="R2" s="269"/>
      <c r="S2" s="269"/>
      <c r="T2" s="269"/>
      <c r="U2" s="269"/>
      <c r="V2" s="109"/>
      <c r="X2" s="292"/>
      <c r="Y2" s="292"/>
      <c r="Z2" s="292"/>
      <c r="AA2" s="292"/>
      <c r="AB2" s="292"/>
      <c r="AC2" s="292"/>
      <c r="AD2" s="292"/>
      <c r="AE2" s="292"/>
      <c r="AF2" s="292"/>
      <c r="AG2" s="292"/>
      <c r="AH2" s="292"/>
      <c r="AI2" s="292"/>
      <c r="AJ2" s="292"/>
      <c r="AK2" s="292"/>
      <c r="AL2" s="292"/>
      <c r="AM2" s="292"/>
      <c r="AN2" s="292"/>
      <c r="AO2" s="292"/>
      <c r="AP2" s="292"/>
      <c r="AQ2" s="292"/>
      <c r="AS2" s="207"/>
      <c r="AT2" s="316"/>
      <c r="AU2" s="316"/>
      <c r="AV2" s="316"/>
      <c r="AW2" s="316"/>
      <c r="AX2" s="316"/>
      <c r="AY2" s="316"/>
      <c r="AZ2" s="316"/>
      <c r="BA2" s="316"/>
      <c r="BB2" s="316"/>
      <c r="BC2" s="316"/>
      <c r="BD2" s="316"/>
      <c r="BE2" s="316"/>
      <c r="BF2" s="316"/>
      <c r="BG2" s="316"/>
      <c r="BH2" s="316"/>
      <c r="BI2" s="316"/>
      <c r="BJ2" s="316"/>
      <c r="BK2" s="316"/>
      <c r="BL2" s="316"/>
      <c r="BM2" s="316"/>
      <c r="BN2" s="208"/>
    </row>
    <row r="3" spans="1:66" ht="14.4" customHeight="1" x14ac:dyDescent="0.2">
      <c r="A3" s="109"/>
      <c r="B3" s="265" t="s">
        <v>67</v>
      </c>
      <c r="C3" s="265"/>
      <c r="D3" s="265"/>
      <c r="E3" s="265"/>
      <c r="F3" s="265"/>
      <c r="G3" s="265"/>
      <c r="H3" s="265"/>
      <c r="I3" s="265"/>
      <c r="J3" s="265"/>
      <c r="K3" s="265"/>
      <c r="L3" s="265"/>
      <c r="M3" s="265"/>
      <c r="N3" s="265"/>
      <c r="O3" s="265"/>
      <c r="P3" s="265"/>
      <c r="Q3" s="265"/>
      <c r="R3" s="265"/>
      <c r="S3" s="265"/>
      <c r="T3" s="265"/>
      <c r="U3" s="265"/>
      <c r="V3" s="109"/>
      <c r="X3" s="293" t="s">
        <v>67</v>
      </c>
      <c r="Y3" s="293"/>
      <c r="Z3" s="293"/>
      <c r="AA3" s="293"/>
      <c r="AB3" s="293"/>
      <c r="AC3" s="293"/>
      <c r="AD3" s="293"/>
      <c r="AE3" s="293"/>
      <c r="AF3" s="293"/>
      <c r="AG3" s="293"/>
      <c r="AH3" s="293"/>
      <c r="AI3" s="293"/>
      <c r="AJ3" s="293"/>
      <c r="AK3" s="293"/>
      <c r="AL3" s="293"/>
      <c r="AM3" s="293"/>
      <c r="AN3" s="293"/>
      <c r="AO3" s="293"/>
      <c r="AP3" s="293"/>
      <c r="AQ3" s="293"/>
      <c r="AS3" s="207"/>
      <c r="AT3" s="317" t="s">
        <v>67</v>
      </c>
      <c r="AU3" s="317"/>
      <c r="AV3" s="317"/>
      <c r="AW3" s="317"/>
      <c r="AX3" s="317"/>
      <c r="AY3" s="317"/>
      <c r="AZ3" s="317"/>
      <c r="BA3" s="317"/>
      <c r="BB3" s="317"/>
      <c r="BC3" s="317"/>
      <c r="BD3" s="317"/>
      <c r="BE3" s="317"/>
      <c r="BF3" s="317"/>
      <c r="BG3" s="317"/>
      <c r="BH3" s="317"/>
      <c r="BI3" s="317"/>
      <c r="BJ3" s="317"/>
      <c r="BK3" s="317"/>
      <c r="BL3" s="317"/>
      <c r="BM3" s="317"/>
      <c r="BN3" s="208"/>
    </row>
    <row r="4" spans="1:66" ht="14.4" customHeight="1" x14ac:dyDescent="0.2">
      <c r="A4" s="109"/>
      <c r="B4" s="266" t="s">
        <v>106</v>
      </c>
      <c r="C4" s="266"/>
      <c r="D4" s="266"/>
      <c r="E4" s="266"/>
      <c r="F4" s="266"/>
      <c r="G4" s="266"/>
      <c r="H4" s="266"/>
      <c r="I4" s="266"/>
      <c r="J4" s="266"/>
      <c r="K4" s="266"/>
      <c r="L4" s="266"/>
      <c r="M4" s="266"/>
      <c r="N4" s="266"/>
      <c r="O4" s="266"/>
      <c r="P4" s="266"/>
      <c r="Q4" s="266"/>
      <c r="R4" s="266"/>
      <c r="S4" s="266"/>
      <c r="T4" s="266"/>
      <c r="U4" s="266"/>
      <c r="V4" s="109"/>
      <c r="X4" s="363" t="s">
        <v>106</v>
      </c>
      <c r="Y4" s="363"/>
      <c r="Z4" s="363"/>
      <c r="AA4" s="363"/>
      <c r="AB4" s="363"/>
      <c r="AC4" s="363"/>
      <c r="AD4" s="363"/>
      <c r="AE4" s="363"/>
      <c r="AF4" s="363"/>
      <c r="AG4" s="363"/>
      <c r="AH4" s="363"/>
      <c r="AI4" s="363"/>
      <c r="AJ4" s="363"/>
      <c r="AK4" s="363"/>
      <c r="AL4" s="363"/>
      <c r="AM4" s="363"/>
      <c r="AN4" s="363"/>
      <c r="AO4" s="363"/>
      <c r="AP4" s="363"/>
      <c r="AQ4" s="363"/>
      <c r="AS4" s="207"/>
      <c r="AT4" s="318" t="s">
        <v>106</v>
      </c>
      <c r="AU4" s="318"/>
      <c r="AV4" s="318"/>
      <c r="AW4" s="318"/>
      <c r="AX4" s="318"/>
      <c r="AY4" s="318"/>
      <c r="AZ4" s="318"/>
      <c r="BA4" s="318"/>
      <c r="BB4" s="318"/>
      <c r="BC4" s="318"/>
      <c r="BD4" s="318"/>
      <c r="BE4" s="318"/>
      <c r="BF4" s="318"/>
      <c r="BG4" s="318"/>
      <c r="BH4" s="318"/>
      <c r="BI4" s="318"/>
      <c r="BJ4" s="318"/>
      <c r="BK4" s="318"/>
      <c r="BL4" s="318"/>
      <c r="BM4" s="318"/>
      <c r="BN4" s="208"/>
    </row>
    <row r="5" spans="1:66" ht="14.4" customHeight="1" x14ac:dyDescent="0.2">
      <c r="A5" s="109"/>
      <c r="B5" s="270"/>
      <c r="C5" s="270"/>
      <c r="D5" s="270"/>
      <c r="E5" s="270"/>
      <c r="F5" s="270"/>
      <c r="G5" s="270"/>
      <c r="H5" s="270"/>
      <c r="I5" s="270"/>
      <c r="J5" s="270"/>
      <c r="K5" s="270"/>
      <c r="L5" s="270"/>
      <c r="M5" s="270"/>
      <c r="N5" s="270"/>
      <c r="O5" s="270"/>
      <c r="P5" s="270"/>
      <c r="Q5" s="270"/>
      <c r="R5" s="270"/>
      <c r="S5" s="270"/>
      <c r="T5" s="270"/>
      <c r="U5" s="270"/>
      <c r="V5" s="109"/>
      <c r="X5" s="295"/>
      <c r="Y5" s="295"/>
      <c r="Z5" s="295"/>
      <c r="AA5" s="295"/>
      <c r="AB5" s="295"/>
      <c r="AC5" s="295"/>
      <c r="AD5" s="295"/>
      <c r="AE5" s="295"/>
      <c r="AF5" s="295"/>
      <c r="AG5" s="295"/>
      <c r="AH5" s="295"/>
      <c r="AI5" s="295"/>
      <c r="AJ5" s="295"/>
      <c r="AK5" s="295"/>
      <c r="AL5" s="295"/>
      <c r="AM5" s="295"/>
      <c r="AN5" s="295"/>
      <c r="AO5" s="295"/>
      <c r="AP5" s="295"/>
      <c r="AQ5" s="295"/>
      <c r="AS5" s="207"/>
      <c r="AT5" s="319"/>
      <c r="AU5" s="319"/>
      <c r="AV5" s="319"/>
      <c r="AW5" s="319"/>
      <c r="AX5" s="319"/>
      <c r="AY5" s="319"/>
      <c r="AZ5" s="319"/>
      <c r="BA5" s="319"/>
      <c r="BB5" s="319"/>
      <c r="BC5" s="319"/>
      <c r="BD5" s="319"/>
      <c r="BE5" s="319"/>
      <c r="BF5" s="319"/>
      <c r="BG5" s="319"/>
      <c r="BH5" s="319"/>
      <c r="BI5" s="319"/>
      <c r="BJ5" s="319"/>
      <c r="BK5" s="319"/>
      <c r="BL5" s="319"/>
      <c r="BM5" s="319"/>
      <c r="BN5" s="208"/>
    </row>
    <row r="6" spans="1:66" ht="14.4" customHeight="1" x14ac:dyDescent="0.2">
      <c r="A6" s="109"/>
      <c r="B6" s="267" t="s">
        <v>100</v>
      </c>
      <c r="C6" s="267"/>
      <c r="D6" s="362">
        <f>'様式1-1'!X4</f>
        <v>0</v>
      </c>
      <c r="E6" s="362"/>
      <c r="F6" s="362"/>
      <c r="G6" s="362"/>
      <c r="H6" s="362"/>
      <c r="I6" s="362"/>
      <c r="J6" s="362"/>
      <c r="K6" s="268" t="s">
        <v>72</v>
      </c>
      <c r="L6" s="268"/>
      <c r="M6" s="268"/>
      <c r="N6" s="109"/>
      <c r="O6" s="109"/>
      <c r="P6" s="109"/>
      <c r="Q6" s="109"/>
      <c r="R6" s="109"/>
      <c r="S6" s="109"/>
      <c r="T6" s="109"/>
      <c r="U6" s="109"/>
      <c r="V6" s="109"/>
      <c r="X6" s="286" t="s">
        <v>100</v>
      </c>
      <c r="Y6" s="286"/>
      <c r="Z6" s="287" t="s">
        <v>177</v>
      </c>
      <c r="AA6" s="287"/>
      <c r="AB6" s="287"/>
      <c r="AC6" s="287"/>
      <c r="AD6" s="287"/>
      <c r="AE6" s="287"/>
      <c r="AF6" s="287"/>
      <c r="AG6" s="288" t="s">
        <v>72</v>
      </c>
      <c r="AH6" s="288"/>
      <c r="AI6" s="288"/>
      <c r="AS6" s="207"/>
      <c r="AT6" s="286" t="s">
        <v>100</v>
      </c>
      <c r="AU6" s="286"/>
      <c r="AV6" s="287" t="s">
        <v>177</v>
      </c>
      <c r="AW6" s="287"/>
      <c r="AX6" s="287"/>
      <c r="AY6" s="287"/>
      <c r="AZ6" s="287"/>
      <c r="BA6" s="287"/>
      <c r="BB6" s="287"/>
      <c r="BC6" s="288" t="s">
        <v>72</v>
      </c>
      <c r="BD6" s="288"/>
      <c r="BE6" s="288"/>
      <c r="BF6" s="208"/>
      <c r="BG6" s="208"/>
      <c r="BH6" s="208"/>
      <c r="BI6" s="208"/>
      <c r="BJ6" s="208"/>
      <c r="BK6" s="208"/>
      <c r="BL6" s="208"/>
      <c r="BM6" s="208"/>
      <c r="BN6" s="208"/>
    </row>
    <row r="7" spans="1:66" ht="14.4" customHeight="1" x14ac:dyDescent="0.2">
      <c r="A7" s="109"/>
      <c r="B7" s="271"/>
      <c r="C7" s="271"/>
      <c r="D7" s="271"/>
      <c r="E7" s="271"/>
      <c r="F7" s="271"/>
      <c r="G7" s="271"/>
      <c r="H7" s="271"/>
      <c r="I7" s="271"/>
      <c r="J7" s="271"/>
      <c r="K7" s="271"/>
      <c r="L7" s="271"/>
      <c r="M7" s="271"/>
      <c r="N7" s="271"/>
      <c r="O7" s="271"/>
      <c r="P7" s="271"/>
      <c r="Q7" s="271"/>
      <c r="R7" s="271"/>
      <c r="S7" s="271"/>
      <c r="T7" s="271"/>
      <c r="U7" s="271"/>
      <c r="V7" s="109"/>
      <c r="X7" s="289"/>
      <c r="Y7" s="289"/>
      <c r="Z7" s="289"/>
      <c r="AA7" s="289"/>
      <c r="AB7" s="289"/>
      <c r="AC7" s="289"/>
      <c r="AD7" s="289"/>
      <c r="AE7" s="289"/>
      <c r="AF7" s="289"/>
      <c r="AG7" s="289"/>
      <c r="AH7" s="289"/>
      <c r="AI7" s="289"/>
      <c r="AJ7" s="289"/>
      <c r="AK7" s="289"/>
      <c r="AL7" s="289"/>
      <c r="AM7" s="289"/>
      <c r="AN7" s="289"/>
      <c r="AO7" s="289"/>
      <c r="AP7" s="289"/>
      <c r="AQ7" s="289"/>
      <c r="AS7" s="207"/>
      <c r="AT7" s="313"/>
      <c r="AU7" s="313"/>
      <c r="AV7" s="313"/>
      <c r="AW7" s="313"/>
      <c r="AX7" s="313"/>
      <c r="AY7" s="313"/>
      <c r="AZ7" s="313"/>
      <c r="BA7" s="313"/>
      <c r="BB7" s="313"/>
      <c r="BC7" s="313"/>
      <c r="BD7" s="313"/>
      <c r="BE7" s="313"/>
      <c r="BF7" s="313"/>
      <c r="BG7" s="313"/>
      <c r="BH7" s="313"/>
      <c r="BI7" s="313"/>
      <c r="BJ7" s="313"/>
      <c r="BK7" s="313"/>
      <c r="BL7" s="313"/>
      <c r="BM7" s="313"/>
      <c r="BN7" s="208"/>
    </row>
    <row r="8" spans="1:66" s="134" customFormat="1" ht="14.4" customHeight="1" x14ac:dyDescent="0.2">
      <c r="A8" s="128"/>
      <c r="B8" s="263" t="s">
        <v>69</v>
      </c>
      <c r="C8" s="263"/>
      <c r="D8" s="263"/>
      <c r="E8" s="263"/>
      <c r="F8" s="263"/>
      <c r="G8" s="263"/>
      <c r="H8" s="129"/>
      <c r="I8" s="263" t="s">
        <v>105</v>
      </c>
      <c r="J8" s="263"/>
      <c r="K8" s="263"/>
      <c r="L8" s="263"/>
      <c r="M8" s="263"/>
      <c r="N8" s="263"/>
      <c r="O8" s="129"/>
      <c r="P8" s="263" t="s">
        <v>73</v>
      </c>
      <c r="Q8" s="263"/>
      <c r="R8" s="263"/>
      <c r="S8" s="263"/>
      <c r="T8" s="263"/>
      <c r="U8" s="263"/>
      <c r="V8" s="128"/>
      <c r="X8" s="290" t="s">
        <v>69</v>
      </c>
      <c r="Y8" s="290"/>
      <c r="Z8" s="290"/>
      <c r="AA8" s="290"/>
      <c r="AB8" s="290"/>
      <c r="AC8" s="290"/>
      <c r="AD8" s="178"/>
      <c r="AE8" s="290" t="s">
        <v>105</v>
      </c>
      <c r="AF8" s="290"/>
      <c r="AG8" s="290"/>
      <c r="AH8" s="290"/>
      <c r="AI8" s="290"/>
      <c r="AJ8" s="290"/>
      <c r="AK8" s="178"/>
      <c r="AL8" s="290" t="s">
        <v>73</v>
      </c>
      <c r="AM8" s="290"/>
      <c r="AN8" s="290"/>
      <c r="AO8" s="290"/>
      <c r="AP8" s="290"/>
      <c r="AQ8" s="290"/>
      <c r="AS8" s="209"/>
      <c r="AT8" s="314" t="s">
        <v>69</v>
      </c>
      <c r="AU8" s="314"/>
      <c r="AV8" s="314"/>
      <c r="AW8" s="314"/>
      <c r="AX8" s="314"/>
      <c r="AY8" s="314"/>
      <c r="AZ8" s="210"/>
      <c r="BA8" s="314" t="s">
        <v>226</v>
      </c>
      <c r="BB8" s="314"/>
      <c r="BC8" s="314"/>
      <c r="BD8" s="314"/>
      <c r="BE8" s="314"/>
      <c r="BF8" s="314"/>
      <c r="BG8" s="210"/>
      <c r="BH8" s="314" t="s">
        <v>73</v>
      </c>
      <c r="BI8" s="314"/>
      <c r="BJ8" s="314"/>
      <c r="BK8" s="314"/>
      <c r="BL8" s="314"/>
      <c r="BM8" s="314"/>
      <c r="BN8" s="193"/>
    </row>
    <row r="9" spans="1:66" s="134" customFormat="1" ht="14.4" customHeight="1" x14ac:dyDescent="0.2">
      <c r="A9" s="128"/>
      <c r="B9" s="260" t="s">
        <v>101</v>
      </c>
      <c r="C9" s="260"/>
      <c r="D9" s="260"/>
      <c r="E9" s="260"/>
      <c r="F9" s="130"/>
      <c r="G9" s="261" t="s">
        <v>102</v>
      </c>
      <c r="H9" s="261"/>
      <c r="I9" s="260" t="s">
        <v>101</v>
      </c>
      <c r="J9" s="260"/>
      <c r="K9" s="260"/>
      <c r="L9" s="260"/>
      <c r="M9" s="130"/>
      <c r="N9" s="261" t="s">
        <v>78</v>
      </c>
      <c r="O9" s="261"/>
      <c r="P9" s="260" t="s">
        <v>103</v>
      </c>
      <c r="Q9" s="260"/>
      <c r="R9" s="260"/>
      <c r="S9" s="260"/>
      <c r="T9" s="130"/>
      <c r="U9" s="261" t="s">
        <v>78</v>
      </c>
      <c r="V9" s="261"/>
      <c r="X9" s="300" t="s">
        <v>101</v>
      </c>
      <c r="Y9" s="300"/>
      <c r="Z9" s="300"/>
      <c r="AA9" s="300"/>
      <c r="AB9" s="179">
        <v>21</v>
      </c>
      <c r="AC9" s="296" t="s">
        <v>102</v>
      </c>
      <c r="AD9" s="296"/>
      <c r="AE9" s="300" t="s">
        <v>101</v>
      </c>
      <c r="AF9" s="300"/>
      <c r="AG9" s="300"/>
      <c r="AH9" s="300"/>
      <c r="AI9" s="179">
        <v>18</v>
      </c>
      <c r="AJ9" s="296" t="s">
        <v>78</v>
      </c>
      <c r="AK9" s="296"/>
      <c r="AL9" s="300" t="s">
        <v>103</v>
      </c>
      <c r="AM9" s="300"/>
      <c r="AN9" s="300"/>
      <c r="AO9" s="300"/>
      <c r="AP9" s="179">
        <v>4</v>
      </c>
      <c r="AQ9" s="296" t="s">
        <v>78</v>
      </c>
      <c r="AR9" s="296"/>
      <c r="AS9" s="209"/>
      <c r="AT9" s="323" t="s">
        <v>101</v>
      </c>
      <c r="AU9" s="323"/>
      <c r="AV9" s="323"/>
      <c r="AW9" s="323"/>
      <c r="AX9" s="179"/>
      <c r="AY9" s="296" t="s">
        <v>102</v>
      </c>
      <c r="AZ9" s="296"/>
      <c r="BA9" s="323" t="s">
        <v>101</v>
      </c>
      <c r="BB9" s="323"/>
      <c r="BC9" s="323"/>
      <c r="BD9" s="323"/>
      <c r="BE9" s="179"/>
      <c r="BF9" s="296" t="s">
        <v>78</v>
      </c>
      <c r="BG9" s="296"/>
      <c r="BH9" s="323" t="s">
        <v>103</v>
      </c>
      <c r="BI9" s="323"/>
      <c r="BJ9" s="323"/>
      <c r="BK9" s="323"/>
      <c r="BL9" s="179"/>
      <c r="BM9" s="296" t="s">
        <v>78</v>
      </c>
      <c r="BN9" s="296"/>
    </row>
    <row r="10" spans="1:66" s="135" customFormat="1" ht="14.4" customHeight="1" x14ac:dyDescent="0.2">
      <c r="A10" s="131"/>
      <c r="B10" s="143"/>
      <c r="C10" s="144" t="s">
        <v>34</v>
      </c>
      <c r="D10" s="144" t="s">
        <v>35</v>
      </c>
      <c r="E10" s="144" t="s">
        <v>36</v>
      </c>
      <c r="F10" s="144" t="s">
        <v>37</v>
      </c>
      <c r="G10" s="144" t="s">
        <v>38</v>
      </c>
      <c r="H10" s="131"/>
      <c r="I10" s="143"/>
      <c r="J10" s="144" t="s">
        <v>34</v>
      </c>
      <c r="K10" s="144" t="s">
        <v>35</v>
      </c>
      <c r="L10" s="144" t="s">
        <v>36</v>
      </c>
      <c r="M10" s="144" t="s">
        <v>37</v>
      </c>
      <c r="N10" s="144" t="s">
        <v>38</v>
      </c>
      <c r="O10" s="131"/>
      <c r="P10" s="143"/>
      <c r="Q10" s="144" t="s">
        <v>34</v>
      </c>
      <c r="R10" s="144" t="s">
        <v>35</v>
      </c>
      <c r="S10" s="144" t="s">
        <v>36</v>
      </c>
      <c r="T10" s="144" t="s">
        <v>37</v>
      </c>
      <c r="U10" s="144" t="s">
        <v>38</v>
      </c>
      <c r="V10" s="131"/>
      <c r="X10" s="180"/>
      <c r="Y10" s="181" t="s">
        <v>34</v>
      </c>
      <c r="Z10" s="181" t="s">
        <v>35</v>
      </c>
      <c r="AA10" s="181" t="s">
        <v>36</v>
      </c>
      <c r="AB10" s="181" t="s">
        <v>37</v>
      </c>
      <c r="AC10" s="181" t="s">
        <v>38</v>
      </c>
      <c r="AE10" s="180"/>
      <c r="AF10" s="181" t="s">
        <v>34</v>
      </c>
      <c r="AG10" s="181" t="s">
        <v>35</v>
      </c>
      <c r="AH10" s="181" t="s">
        <v>36</v>
      </c>
      <c r="AI10" s="181" t="s">
        <v>37</v>
      </c>
      <c r="AJ10" s="181" t="s">
        <v>38</v>
      </c>
      <c r="AL10" s="180"/>
      <c r="AM10" s="181" t="s">
        <v>34</v>
      </c>
      <c r="AN10" s="181" t="s">
        <v>35</v>
      </c>
      <c r="AO10" s="181" t="s">
        <v>36</v>
      </c>
      <c r="AP10" s="181" t="s">
        <v>37</v>
      </c>
      <c r="AQ10" s="181" t="s">
        <v>38</v>
      </c>
      <c r="AS10" s="211"/>
      <c r="AT10" s="180"/>
      <c r="AU10" s="181" t="s">
        <v>34</v>
      </c>
      <c r="AV10" s="181" t="s">
        <v>35</v>
      </c>
      <c r="AW10" s="181" t="s">
        <v>36</v>
      </c>
      <c r="AX10" s="181" t="s">
        <v>37</v>
      </c>
      <c r="AY10" s="181" t="s">
        <v>38</v>
      </c>
      <c r="AZ10" s="118"/>
      <c r="BA10" s="180"/>
      <c r="BB10" s="181" t="s">
        <v>34</v>
      </c>
      <c r="BC10" s="181" t="s">
        <v>35</v>
      </c>
      <c r="BD10" s="181" t="s">
        <v>36</v>
      </c>
      <c r="BE10" s="181" t="s">
        <v>37</v>
      </c>
      <c r="BF10" s="181" t="s">
        <v>38</v>
      </c>
      <c r="BG10" s="118"/>
      <c r="BH10" s="180"/>
      <c r="BI10" s="181" t="s">
        <v>34</v>
      </c>
      <c r="BJ10" s="181" t="s">
        <v>35</v>
      </c>
      <c r="BK10" s="181" t="s">
        <v>36</v>
      </c>
      <c r="BL10" s="181" t="s">
        <v>37</v>
      </c>
      <c r="BM10" s="181" t="s">
        <v>38</v>
      </c>
      <c r="BN10" s="118"/>
    </row>
    <row r="11" spans="1:66" s="135" customFormat="1" ht="14.4" customHeight="1" x14ac:dyDescent="0.2">
      <c r="A11" s="131"/>
      <c r="B11" s="272">
        <v>1</v>
      </c>
      <c r="C11" s="92"/>
      <c r="D11" s="92"/>
      <c r="E11" s="92"/>
      <c r="F11" s="92"/>
      <c r="G11" s="92"/>
      <c r="H11" s="131"/>
      <c r="I11" s="272">
        <v>1</v>
      </c>
      <c r="J11" s="92"/>
      <c r="K11" s="92"/>
      <c r="L11" s="92"/>
      <c r="M11" s="92"/>
      <c r="N11" s="92"/>
      <c r="O11" s="131"/>
      <c r="P11" s="272">
        <v>1</v>
      </c>
      <c r="Q11" s="92"/>
      <c r="R11" s="92"/>
      <c r="S11" s="92"/>
      <c r="T11" s="92"/>
      <c r="U11" s="92"/>
      <c r="V11" s="131"/>
      <c r="X11" s="297">
        <v>1</v>
      </c>
      <c r="Y11" s="182" t="s">
        <v>160</v>
      </c>
      <c r="Z11" s="182" t="s">
        <v>160</v>
      </c>
      <c r="AA11" s="182" t="s">
        <v>162</v>
      </c>
      <c r="AB11" s="182" t="s">
        <v>161</v>
      </c>
      <c r="AC11" s="182" t="s">
        <v>178</v>
      </c>
      <c r="AE11" s="297">
        <v>1</v>
      </c>
      <c r="AF11" s="182"/>
      <c r="AG11" s="182"/>
      <c r="AH11" s="182" t="s">
        <v>174</v>
      </c>
      <c r="AI11" s="182" t="s">
        <v>174</v>
      </c>
      <c r="AJ11" s="182"/>
      <c r="AL11" s="297">
        <v>1</v>
      </c>
      <c r="AM11" s="182"/>
      <c r="AN11" s="182"/>
      <c r="AO11" s="182"/>
      <c r="AP11" s="182"/>
      <c r="AQ11" s="182"/>
      <c r="AS11" s="211"/>
      <c r="AT11" s="297">
        <v>1</v>
      </c>
      <c r="AU11" s="182" t="s">
        <v>160</v>
      </c>
      <c r="AV11" s="182" t="s">
        <v>160</v>
      </c>
      <c r="AW11" s="182" t="s">
        <v>162</v>
      </c>
      <c r="AX11" s="182" t="s">
        <v>161</v>
      </c>
      <c r="AY11" s="182" t="s">
        <v>178</v>
      </c>
      <c r="AZ11" s="118"/>
      <c r="BA11" s="297">
        <v>1</v>
      </c>
      <c r="BB11" s="182" t="s">
        <v>223</v>
      </c>
      <c r="BC11" s="182" t="s">
        <v>224</v>
      </c>
      <c r="BD11" s="182" t="s">
        <v>217</v>
      </c>
      <c r="BE11" s="182" t="s">
        <v>160</v>
      </c>
      <c r="BF11" s="182" t="s">
        <v>161</v>
      </c>
      <c r="BG11" s="118"/>
      <c r="BH11" s="297">
        <v>1</v>
      </c>
      <c r="BI11" s="182"/>
      <c r="BJ11" s="182"/>
      <c r="BK11" s="182"/>
      <c r="BL11" s="182"/>
      <c r="BM11" s="182"/>
      <c r="BN11" s="118"/>
    </row>
    <row r="12" spans="1:66" s="135" customFormat="1" ht="14.4" customHeight="1" x14ac:dyDescent="0.2">
      <c r="A12" s="131"/>
      <c r="B12" s="273"/>
      <c r="C12" s="93"/>
      <c r="D12" s="93"/>
      <c r="E12" s="93"/>
      <c r="F12" s="93"/>
      <c r="G12" s="93"/>
      <c r="H12" s="131"/>
      <c r="I12" s="273"/>
      <c r="J12" s="93"/>
      <c r="K12" s="93"/>
      <c r="L12" s="93"/>
      <c r="M12" s="93"/>
      <c r="N12" s="93"/>
      <c r="O12" s="131"/>
      <c r="P12" s="273"/>
      <c r="Q12" s="93"/>
      <c r="R12" s="93"/>
      <c r="S12" s="93"/>
      <c r="T12" s="93"/>
      <c r="U12" s="93"/>
      <c r="V12" s="131"/>
      <c r="X12" s="298"/>
      <c r="Y12" s="183" t="s">
        <v>179</v>
      </c>
      <c r="Z12" s="183" t="s">
        <v>179</v>
      </c>
      <c r="AA12" s="183" t="s">
        <v>179</v>
      </c>
      <c r="AB12" s="183" t="s">
        <v>179</v>
      </c>
      <c r="AC12" s="183" t="s">
        <v>179</v>
      </c>
      <c r="AE12" s="298"/>
      <c r="AF12" s="183"/>
      <c r="AG12" s="183"/>
      <c r="AH12" s="183" t="s">
        <v>183</v>
      </c>
      <c r="AI12" s="183" t="s">
        <v>184</v>
      </c>
      <c r="AJ12" s="183"/>
      <c r="AL12" s="298"/>
      <c r="AM12" s="183"/>
      <c r="AN12" s="183"/>
      <c r="AO12" s="183"/>
      <c r="AP12" s="183"/>
      <c r="AQ12" s="183"/>
      <c r="AS12" s="211"/>
      <c r="AT12" s="298"/>
      <c r="AU12" s="183" t="s">
        <v>197</v>
      </c>
      <c r="AV12" s="183" t="s">
        <v>197</v>
      </c>
      <c r="AW12" s="183" t="s">
        <v>197</v>
      </c>
      <c r="AX12" s="183" t="s">
        <v>197</v>
      </c>
      <c r="AY12" s="183" t="s">
        <v>197</v>
      </c>
      <c r="AZ12" s="118"/>
      <c r="BA12" s="298"/>
      <c r="BB12" s="183" t="s">
        <v>175</v>
      </c>
      <c r="BC12" s="183" t="s">
        <v>175</v>
      </c>
      <c r="BD12" s="183" t="s">
        <v>175</v>
      </c>
      <c r="BE12" s="183" t="s">
        <v>175</v>
      </c>
      <c r="BF12" s="183" t="s">
        <v>175</v>
      </c>
      <c r="BG12" s="118"/>
      <c r="BH12" s="298"/>
      <c r="BI12" s="183"/>
      <c r="BJ12" s="183"/>
      <c r="BK12" s="183"/>
      <c r="BL12" s="183"/>
      <c r="BM12" s="183"/>
      <c r="BN12" s="118"/>
    </row>
    <row r="13" spans="1:66" s="135" customFormat="1" ht="14.4" customHeight="1" thickBot="1" x14ac:dyDescent="0.25">
      <c r="A13" s="131"/>
      <c r="B13" s="274"/>
      <c r="C13" s="94"/>
      <c r="D13" s="94"/>
      <c r="E13" s="94"/>
      <c r="F13" s="94"/>
      <c r="G13" s="94"/>
      <c r="H13" s="131"/>
      <c r="I13" s="274"/>
      <c r="J13" s="94"/>
      <c r="K13" s="94"/>
      <c r="L13" s="94"/>
      <c r="M13" s="94"/>
      <c r="N13" s="94"/>
      <c r="O13" s="131"/>
      <c r="P13" s="274"/>
      <c r="Q13" s="94"/>
      <c r="R13" s="94"/>
      <c r="S13" s="94"/>
      <c r="T13" s="94"/>
      <c r="U13" s="94"/>
      <c r="V13" s="131"/>
      <c r="X13" s="299"/>
      <c r="Y13" s="184"/>
      <c r="Z13" s="184"/>
      <c r="AA13" s="184"/>
      <c r="AB13" s="184"/>
      <c r="AC13" s="184"/>
      <c r="AE13" s="299"/>
      <c r="AF13" s="184"/>
      <c r="AG13" s="184"/>
      <c r="AH13" s="184"/>
      <c r="AI13" s="184"/>
      <c r="AJ13" s="183"/>
      <c r="AL13" s="299"/>
      <c r="AM13" s="183"/>
      <c r="AN13" s="184"/>
      <c r="AO13" s="184"/>
      <c r="AP13" s="184"/>
      <c r="AQ13" s="183"/>
      <c r="AS13" s="211"/>
      <c r="AT13" s="299"/>
      <c r="AU13" s="183"/>
      <c r="AV13" s="184"/>
      <c r="AW13" s="184"/>
      <c r="AX13" s="184"/>
      <c r="AY13" s="184"/>
      <c r="AZ13" s="118"/>
      <c r="BA13" s="299"/>
      <c r="BB13" s="184" t="s">
        <v>167</v>
      </c>
      <c r="BC13" s="184"/>
      <c r="BD13" s="184"/>
      <c r="BE13" s="184"/>
      <c r="BF13" s="183"/>
      <c r="BG13" s="118"/>
      <c r="BH13" s="299"/>
      <c r="BI13" s="183"/>
      <c r="BJ13" s="184"/>
      <c r="BK13" s="184"/>
      <c r="BL13" s="184"/>
      <c r="BM13" s="183"/>
      <c r="BN13" s="118"/>
    </row>
    <row r="14" spans="1:66" s="135" customFormat="1" ht="14.4" customHeight="1" x14ac:dyDescent="0.2">
      <c r="A14" s="131"/>
      <c r="B14" s="272">
        <v>2</v>
      </c>
      <c r="C14" s="92"/>
      <c r="D14" s="92"/>
      <c r="E14" s="92"/>
      <c r="F14" s="92"/>
      <c r="G14" s="92"/>
      <c r="H14" s="131"/>
      <c r="I14" s="272">
        <v>2</v>
      </c>
      <c r="J14" s="92"/>
      <c r="K14" s="92"/>
      <c r="L14" s="92"/>
      <c r="M14" s="92"/>
      <c r="N14" s="92"/>
      <c r="O14" s="131"/>
      <c r="P14" s="272">
        <v>2</v>
      </c>
      <c r="Q14" s="92"/>
      <c r="R14" s="92"/>
      <c r="S14" s="92"/>
      <c r="T14" s="92"/>
      <c r="U14" s="92"/>
      <c r="V14" s="131"/>
      <c r="X14" s="297">
        <v>2</v>
      </c>
      <c r="Y14" s="182" t="s">
        <v>165</v>
      </c>
      <c r="Z14" s="182" t="s">
        <v>178</v>
      </c>
      <c r="AA14" s="182" t="s">
        <v>160</v>
      </c>
      <c r="AB14" s="182" t="s">
        <v>160</v>
      </c>
      <c r="AC14" s="182" t="s">
        <v>160</v>
      </c>
      <c r="AE14" s="297">
        <v>2</v>
      </c>
      <c r="AF14" s="182" t="s">
        <v>174</v>
      </c>
      <c r="AG14" s="182" t="s">
        <v>174</v>
      </c>
      <c r="AH14" s="182" t="s">
        <v>174</v>
      </c>
      <c r="AI14" s="185" t="s">
        <v>174</v>
      </c>
      <c r="AJ14" s="196"/>
      <c r="AL14" s="320">
        <v>2</v>
      </c>
      <c r="AM14" s="196"/>
      <c r="AN14" s="186"/>
      <c r="AO14" s="182"/>
      <c r="AP14" s="185"/>
      <c r="AQ14" s="196"/>
      <c r="AS14" s="211"/>
      <c r="AT14" s="320">
        <v>2</v>
      </c>
      <c r="AU14" s="216" t="s">
        <v>222</v>
      </c>
      <c r="AV14" s="186" t="s">
        <v>178</v>
      </c>
      <c r="AW14" s="182" t="s">
        <v>160</v>
      </c>
      <c r="AX14" s="182" t="s">
        <v>160</v>
      </c>
      <c r="AY14" s="182" t="s">
        <v>160</v>
      </c>
      <c r="AZ14" s="118"/>
      <c r="BA14" s="297">
        <v>2</v>
      </c>
      <c r="BB14" s="182" t="s">
        <v>161</v>
      </c>
      <c r="BC14" s="182" t="s">
        <v>160</v>
      </c>
      <c r="BD14" s="182" t="s">
        <v>160</v>
      </c>
      <c r="BE14" s="185" t="s">
        <v>223</v>
      </c>
      <c r="BF14" s="216" t="s">
        <v>168</v>
      </c>
      <c r="BG14" s="118"/>
      <c r="BH14" s="320">
        <v>2</v>
      </c>
      <c r="BI14" s="216"/>
      <c r="BJ14" s="186"/>
      <c r="BK14" s="182"/>
      <c r="BL14" s="185"/>
      <c r="BM14" s="216"/>
      <c r="BN14" s="118"/>
    </row>
    <row r="15" spans="1:66" s="135" customFormat="1" ht="14.4" customHeight="1" x14ac:dyDescent="0.2">
      <c r="A15" s="131"/>
      <c r="B15" s="273"/>
      <c r="C15" s="93"/>
      <c r="D15" s="93"/>
      <c r="E15" s="93"/>
      <c r="F15" s="93"/>
      <c r="G15" s="93"/>
      <c r="H15" s="131"/>
      <c r="I15" s="273"/>
      <c r="J15" s="93"/>
      <c r="K15" s="93"/>
      <c r="L15" s="93"/>
      <c r="M15" s="93"/>
      <c r="N15" s="93"/>
      <c r="O15" s="131"/>
      <c r="P15" s="273"/>
      <c r="Q15" s="93"/>
      <c r="R15" s="93"/>
      <c r="S15" s="93"/>
      <c r="T15" s="93"/>
      <c r="U15" s="93"/>
      <c r="V15" s="131"/>
      <c r="X15" s="298"/>
      <c r="Y15" s="183" t="s">
        <v>179</v>
      </c>
      <c r="Z15" s="183" t="s">
        <v>179</v>
      </c>
      <c r="AA15" s="183" t="s">
        <v>179</v>
      </c>
      <c r="AB15" s="183" t="s">
        <v>179</v>
      </c>
      <c r="AC15" s="183" t="s">
        <v>179</v>
      </c>
      <c r="AE15" s="298"/>
      <c r="AF15" s="183" t="s">
        <v>183</v>
      </c>
      <c r="AG15" s="183" t="s">
        <v>184</v>
      </c>
      <c r="AH15" s="183" t="s">
        <v>183</v>
      </c>
      <c r="AI15" s="187" t="s">
        <v>184</v>
      </c>
      <c r="AJ15" s="197"/>
      <c r="AL15" s="321"/>
      <c r="AM15" s="197" t="s">
        <v>31</v>
      </c>
      <c r="AN15" s="188"/>
      <c r="AO15" s="183"/>
      <c r="AP15" s="187"/>
      <c r="AQ15" s="197" t="s">
        <v>60</v>
      </c>
      <c r="AS15" s="211"/>
      <c r="AT15" s="321"/>
      <c r="AU15" s="217" t="s">
        <v>197</v>
      </c>
      <c r="AV15" s="188" t="s">
        <v>197</v>
      </c>
      <c r="AW15" s="183" t="s">
        <v>197</v>
      </c>
      <c r="AX15" s="183" t="s">
        <v>197</v>
      </c>
      <c r="AY15" s="183" t="s">
        <v>197</v>
      </c>
      <c r="AZ15" s="118"/>
      <c r="BA15" s="298"/>
      <c r="BB15" s="183" t="s">
        <v>175</v>
      </c>
      <c r="BC15" s="183" t="s">
        <v>175</v>
      </c>
      <c r="BD15" s="183" t="s">
        <v>175</v>
      </c>
      <c r="BE15" s="187" t="s">
        <v>175</v>
      </c>
      <c r="BF15" s="217" t="s">
        <v>175</v>
      </c>
      <c r="BG15" s="118"/>
      <c r="BH15" s="321"/>
      <c r="BI15" s="217" t="s">
        <v>31</v>
      </c>
      <c r="BJ15" s="188"/>
      <c r="BK15" s="183"/>
      <c r="BL15" s="187"/>
      <c r="BM15" s="217" t="s">
        <v>60</v>
      </c>
      <c r="BN15" s="118"/>
    </row>
    <row r="16" spans="1:66" s="135" customFormat="1" ht="14.4" customHeight="1" thickBot="1" x14ac:dyDescent="0.25">
      <c r="A16" s="131"/>
      <c r="B16" s="274"/>
      <c r="C16" s="94"/>
      <c r="D16" s="93"/>
      <c r="E16" s="93"/>
      <c r="F16" s="94"/>
      <c r="G16" s="94"/>
      <c r="H16" s="131"/>
      <c r="I16" s="274"/>
      <c r="J16" s="94"/>
      <c r="K16" s="93"/>
      <c r="L16" s="93"/>
      <c r="M16" s="94"/>
      <c r="N16" s="94"/>
      <c r="O16" s="131"/>
      <c r="P16" s="274"/>
      <c r="Q16" s="94"/>
      <c r="R16" s="93"/>
      <c r="S16" s="93"/>
      <c r="T16" s="94"/>
      <c r="U16" s="94"/>
      <c r="V16" s="131"/>
      <c r="X16" s="299"/>
      <c r="Y16" s="184" t="s">
        <v>169</v>
      </c>
      <c r="Z16" s="183"/>
      <c r="AA16" s="183"/>
      <c r="AB16" s="184"/>
      <c r="AC16" s="184"/>
      <c r="AE16" s="299"/>
      <c r="AF16" s="184"/>
      <c r="AG16" s="183"/>
      <c r="AH16" s="183"/>
      <c r="AI16" s="189"/>
      <c r="AJ16" s="198"/>
      <c r="AL16" s="322"/>
      <c r="AM16" s="198"/>
      <c r="AN16" s="188"/>
      <c r="AO16" s="183"/>
      <c r="AP16" s="189"/>
      <c r="AQ16" s="198"/>
      <c r="AS16" s="211"/>
      <c r="AT16" s="322"/>
      <c r="AU16" s="218" t="s">
        <v>169</v>
      </c>
      <c r="AV16" s="188"/>
      <c r="AW16" s="183"/>
      <c r="AX16" s="184"/>
      <c r="AY16" s="184"/>
      <c r="AZ16" s="118"/>
      <c r="BA16" s="299"/>
      <c r="BB16" s="184"/>
      <c r="BC16" s="183"/>
      <c r="BD16" s="183"/>
      <c r="BE16" s="189" t="s">
        <v>167</v>
      </c>
      <c r="BF16" s="218" t="s">
        <v>169</v>
      </c>
      <c r="BG16" s="118"/>
      <c r="BH16" s="322"/>
      <c r="BI16" s="218"/>
      <c r="BJ16" s="188"/>
      <c r="BK16" s="183"/>
      <c r="BL16" s="189"/>
      <c r="BM16" s="218"/>
      <c r="BN16" s="118"/>
    </row>
    <row r="17" spans="1:66" s="135" customFormat="1" ht="14.4" customHeight="1" x14ac:dyDescent="0.2">
      <c r="A17" s="131"/>
      <c r="B17" s="272">
        <v>3</v>
      </c>
      <c r="C17" s="145"/>
      <c r="D17" s="92"/>
      <c r="E17" s="92"/>
      <c r="F17" s="95"/>
      <c r="G17" s="92"/>
      <c r="H17" s="131"/>
      <c r="I17" s="272">
        <v>3</v>
      </c>
      <c r="J17" s="145"/>
      <c r="K17" s="92"/>
      <c r="L17" s="92"/>
      <c r="M17" s="95"/>
      <c r="N17" s="92"/>
      <c r="O17" s="131"/>
      <c r="P17" s="272">
        <v>3</v>
      </c>
      <c r="Q17" s="145"/>
      <c r="R17" s="92"/>
      <c r="S17" s="92"/>
      <c r="T17" s="95"/>
      <c r="U17" s="92"/>
      <c r="V17" s="131"/>
      <c r="X17" s="297">
        <v>3</v>
      </c>
      <c r="Y17" s="185" t="s">
        <v>165</v>
      </c>
      <c r="Z17" s="185" t="s">
        <v>170</v>
      </c>
      <c r="AA17" s="199" t="s">
        <v>161</v>
      </c>
      <c r="AB17" s="186" t="s">
        <v>160</v>
      </c>
      <c r="AC17" s="182" t="s">
        <v>161</v>
      </c>
      <c r="AE17" s="297">
        <v>3</v>
      </c>
      <c r="AF17" s="185" t="s">
        <v>174</v>
      </c>
      <c r="AG17" s="199" t="s">
        <v>174</v>
      </c>
      <c r="AH17" s="186" t="s">
        <v>174</v>
      </c>
      <c r="AI17" s="202" t="s">
        <v>174</v>
      </c>
      <c r="AJ17" s="196"/>
      <c r="AL17" s="320">
        <v>3</v>
      </c>
      <c r="AM17" s="196"/>
      <c r="AN17" s="186"/>
      <c r="AO17" s="182"/>
      <c r="AP17" s="202"/>
      <c r="AQ17" s="196"/>
      <c r="AS17" s="211"/>
      <c r="AT17" s="320">
        <v>3</v>
      </c>
      <c r="AU17" s="216" t="s">
        <v>223</v>
      </c>
      <c r="AV17" s="202" t="s">
        <v>224</v>
      </c>
      <c r="AW17" s="219" t="s">
        <v>161</v>
      </c>
      <c r="AX17" s="186" t="s">
        <v>160</v>
      </c>
      <c r="AY17" s="182" t="s">
        <v>189</v>
      </c>
      <c r="AZ17" s="118"/>
      <c r="BA17" s="297">
        <v>3</v>
      </c>
      <c r="BB17" s="185" t="s">
        <v>160</v>
      </c>
      <c r="BC17" s="182" t="s">
        <v>161</v>
      </c>
      <c r="BD17" s="182" t="s">
        <v>189</v>
      </c>
      <c r="BE17" s="202" t="s">
        <v>164</v>
      </c>
      <c r="BF17" s="216" t="s">
        <v>168</v>
      </c>
      <c r="BG17" s="118"/>
      <c r="BH17" s="320">
        <v>3</v>
      </c>
      <c r="BI17" s="216"/>
      <c r="BJ17" s="186"/>
      <c r="BK17" s="182"/>
      <c r="BL17" s="202"/>
      <c r="BM17" s="216"/>
      <c r="BN17" s="118"/>
    </row>
    <row r="18" spans="1:66" s="135" customFormat="1" ht="14.4" customHeight="1" x14ac:dyDescent="0.2">
      <c r="A18" s="131"/>
      <c r="B18" s="273"/>
      <c r="C18" s="146"/>
      <c r="D18" s="93"/>
      <c r="E18" s="93"/>
      <c r="F18" s="96"/>
      <c r="G18" s="93"/>
      <c r="H18" s="131"/>
      <c r="I18" s="273"/>
      <c r="J18" s="146"/>
      <c r="K18" s="93"/>
      <c r="L18" s="93"/>
      <c r="M18" s="96"/>
      <c r="N18" s="93"/>
      <c r="O18" s="131"/>
      <c r="P18" s="273"/>
      <c r="Q18" s="146"/>
      <c r="R18" s="93"/>
      <c r="S18" s="93"/>
      <c r="T18" s="96"/>
      <c r="U18" s="93"/>
      <c r="V18" s="131"/>
      <c r="X18" s="298"/>
      <c r="Y18" s="187" t="s">
        <v>179</v>
      </c>
      <c r="Z18" s="187" t="s">
        <v>179</v>
      </c>
      <c r="AA18" s="200" t="s">
        <v>179</v>
      </c>
      <c r="AB18" s="188" t="s">
        <v>179</v>
      </c>
      <c r="AC18" s="183" t="s">
        <v>179</v>
      </c>
      <c r="AE18" s="298"/>
      <c r="AF18" s="187" t="s">
        <v>185</v>
      </c>
      <c r="AG18" s="200" t="s">
        <v>186</v>
      </c>
      <c r="AH18" s="188" t="s">
        <v>186</v>
      </c>
      <c r="AI18" s="203" t="s">
        <v>187</v>
      </c>
      <c r="AJ18" s="197"/>
      <c r="AL18" s="321"/>
      <c r="AM18" s="197" t="s">
        <v>31</v>
      </c>
      <c r="AN18" s="188"/>
      <c r="AO18" s="183"/>
      <c r="AP18" s="203"/>
      <c r="AQ18" s="197" t="s">
        <v>60</v>
      </c>
      <c r="AS18" s="211"/>
      <c r="AT18" s="321"/>
      <c r="AU18" s="217" t="s">
        <v>197</v>
      </c>
      <c r="AV18" s="203" t="s">
        <v>197</v>
      </c>
      <c r="AW18" s="220" t="s">
        <v>197</v>
      </c>
      <c r="AX18" s="188" t="s">
        <v>197</v>
      </c>
      <c r="AY18" s="183" t="s">
        <v>197</v>
      </c>
      <c r="AZ18" s="118"/>
      <c r="BA18" s="298"/>
      <c r="BB18" s="187" t="s">
        <v>175</v>
      </c>
      <c r="BC18" s="183" t="s">
        <v>175</v>
      </c>
      <c r="BD18" s="183" t="s">
        <v>175</v>
      </c>
      <c r="BE18" s="203" t="s">
        <v>175</v>
      </c>
      <c r="BF18" s="217" t="s">
        <v>175</v>
      </c>
      <c r="BG18" s="118"/>
      <c r="BH18" s="321"/>
      <c r="BI18" s="217" t="s">
        <v>31</v>
      </c>
      <c r="BJ18" s="188"/>
      <c r="BK18" s="183"/>
      <c r="BL18" s="203"/>
      <c r="BM18" s="217" t="s">
        <v>60</v>
      </c>
      <c r="BN18" s="118"/>
    </row>
    <row r="19" spans="1:66" s="135" customFormat="1" ht="14.4" customHeight="1" thickBot="1" x14ac:dyDescent="0.25">
      <c r="A19" s="131"/>
      <c r="B19" s="274"/>
      <c r="C19" s="147"/>
      <c r="D19" s="94"/>
      <c r="E19" s="94"/>
      <c r="F19" s="97"/>
      <c r="G19" s="94"/>
      <c r="H19" s="131"/>
      <c r="I19" s="274"/>
      <c r="J19" s="147"/>
      <c r="K19" s="94"/>
      <c r="L19" s="94"/>
      <c r="M19" s="97"/>
      <c r="N19" s="94"/>
      <c r="O19" s="131"/>
      <c r="P19" s="274"/>
      <c r="Q19" s="147"/>
      <c r="R19" s="94"/>
      <c r="S19" s="94"/>
      <c r="T19" s="97"/>
      <c r="U19" s="94"/>
      <c r="V19" s="131"/>
      <c r="X19" s="299"/>
      <c r="Y19" s="189" t="s">
        <v>180</v>
      </c>
      <c r="Z19" s="189"/>
      <c r="AA19" s="201"/>
      <c r="AB19" s="190"/>
      <c r="AC19" s="184"/>
      <c r="AE19" s="299"/>
      <c r="AF19" s="189"/>
      <c r="AG19" s="201"/>
      <c r="AH19" s="190"/>
      <c r="AI19" s="204"/>
      <c r="AJ19" s="198"/>
      <c r="AL19" s="322"/>
      <c r="AM19" s="198"/>
      <c r="AN19" s="190"/>
      <c r="AO19" s="184"/>
      <c r="AP19" s="204"/>
      <c r="AQ19" s="198"/>
      <c r="AS19" s="211"/>
      <c r="AT19" s="322"/>
      <c r="AU19" s="218" t="s">
        <v>167</v>
      </c>
      <c r="AV19" s="204"/>
      <c r="AW19" s="221"/>
      <c r="AX19" s="190"/>
      <c r="AY19" s="184"/>
      <c r="AZ19" s="118"/>
      <c r="BA19" s="299"/>
      <c r="BB19" s="189"/>
      <c r="BC19" s="184"/>
      <c r="BD19" s="184"/>
      <c r="BE19" s="204"/>
      <c r="BF19" s="218" t="s">
        <v>169</v>
      </c>
      <c r="BG19" s="118"/>
      <c r="BH19" s="322"/>
      <c r="BI19" s="218"/>
      <c r="BJ19" s="190"/>
      <c r="BK19" s="184"/>
      <c r="BL19" s="204"/>
      <c r="BM19" s="218"/>
      <c r="BN19" s="118"/>
    </row>
    <row r="20" spans="1:66" s="135" customFormat="1" ht="14.4" customHeight="1" x14ac:dyDescent="0.2">
      <c r="A20" s="131"/>
      <c r="B20" s="272">
        <v>4</v>
      </c>
      <c r="C20" s="145"/>
      <c r="D20" s="92"/>
      <c r="E20" s="92"/>
      <c r="F20" s="95"/>
      <c r="G20" s="92"/>
      <c r="H20" s="131"/>
      <c r="I20" s="272">
        <v>4</v>
      </c>
      <c r="J20" s="145"/>
      <c r="K20" s="92"/>
      <c r="L20" s="92"/>
      <c r="M20" s="95"/>
      <c r="N20" s="92"/>
      <c r="O20" s="131"/>
      <c r="P20" s="272">
        <v>4</v>
      </c>
      <c r="Q20" s="145"/>
      <c r="R20" s="92"/>
      <c r="S20" s="92"/>
      <c r="T20" s="95"/>
      <c r="U20" s="92"/>
      <c r="V20" s="131"/>
      <c r="X20" s="297">
        <v>4</v>
      </c>
      <c r="Y20" s="185" t="s">
        <v>171</v>
      </c>
      <c r="Z20" s="185" t="s">
        <v>161</v>
      </c>
      <c r="AA20" s="199" t="s">
        <v>171</v>
      </c>
      <c r="AB20" s="186" t="s">
        <v>170</v>
      </c>
      <c r="AC20" s="182" t="s">
        <v>170</v>
      </c>
      <c r="AE20" s="297">
        <v>4</v>
      </c>
      <c r="AF20" s="185" t="s">
        <v>174</v>
      </c>
      <c r="AG20" s="199"/>
      <c r="AH20" s="186" t="s">
        <v>174</v>
      </c>
      <c r="AI20" s="186" t="s">
        <v>174</v>
      </c>
      <c r="AJ20" s="183"/>
      <c r="AL20" s="297">
        <v>4</v>
      </c>
      <c r="AM20" s="187"/>
      <c r="AN20" s="182"/>
      <c r="AO20" s="182"/>
      <c r="AP20" s="186"/>
      <c r="AQ20" s="183"/>
      <c r="AS20" s="211"/>
      <c r="AT20" s="297">
        <v>4</v>
      </c>
      <c r="AU20" s="187" t="s">
        <v>182</v>
      </c>
      <c r="AV20" s="185" t="s">
        <v>161</v>
      </c>
      <c r="AW20" s="220" t="s">
        <v>182</v>
      </c>
      <c r="AX20" s="186" t="s">
        <v>170</v>
      </c>
      <c r="AY20" s="182" t="s">
        <v>189</v>
      </c>
      <c r="AZ20" s="118"/>
      <c r="BA20" s="297">
        <v>4</v>
      </c>
      <c r="BB20" s="185" t="s">
        <v>164</v>
      </c>
      <c r="BC20" s="182" t="s">
        <v>223</v>
      </c>
      <c r="BD20" s="182" t="s">
        <v>161</v>
      </c>
      <c r="BE20" s="186" t="s">
        <v>161</v>
      </c>
      <c r="BF20" s="183" t="s">
        <v>182</v>
      </c>
      <c r="BG20" s="118"/>
      <c r="BH20" s="297">
        <v>4</v>
      </c>
      <c r="BI20" s="187"/>
      <c r="BJ20" s="182"/>
      <c r="BK20" s="182"/>
      <c r="BL20" s="186"/>
      <c r="BM20" s="183"/>
      <c r="BN20" s="118"/>
    </row>
    <row r="21" spans="1:66" s="135" customFormat="1" ht="14.4" customHeight="1" x14ac:dyDescent="0.2">
      <c r="A21" s="131"/>
      <c r="B21" s="273"/>
      <c r="C21" s="146"/>
      <c r="D21" s="93"/>
      <c r="E21" s="93"/>
      <c r="F21" s="96"/>
      <c r="G21" s="93"/>
      <c r="H21" s="131"/>
      <c r="I21" s="273"/>
      <c r="J21" s="146"/>
      <c r="K21" s="93"/>
      <c r="L21" s="93"/>
      <c r="M21" s="96"/>
      <c r="N21" s="93"/>
      <c r="O21" s="131"/>
      <c r="P21" s="273"/>
      <c r="Q21" s="146"/>
      <c r="R21" s="93"/>
      <c r="S21" s="93"/>
      <c r="T21" s="96"/>
      <c r="U21" s="93"/>
      <c r="V21" s="131"/>
      <c r="X21" s="298"/>
      <c r="Y21" s="187" t="s">
        <v>179</v>
      </c>
      <c r="Z21" s="187" t="s">
        <v>179</v>
      </c>
      <c r="AA21" s="200" t="s">
        <v>179</v>
      </c>
      <c r="AB21" s="188" t="s">
        <v>179</v>
      </c>
      <c r="AC21" s="183" t="s">
        <v>179</v>
      </c>
      <c r="AE21" s="298"/>
      <c r="AF21" s="187" t="s">
        <v>185</v>
      </c>
      <c r="AG21" s="200"/>
      <c r="AH21" s="188" t="s">
        <v>186</v>
      </c>
      <c r="AI21" s="188" t="s">
        <v>187</v>
      </c>
      <c r="AJ21" s="183"/>
      <c r="AL21" s="298"/>
      <c r="AM21" s="187"/>
      <c r="AN21" s="183"/>
      <c r="AO21" s="183"/>
      <c r="AP21" s="188"/>
      <c r="AQ21" s="183"/>
      <c r="AS21" s="211"/>
      <c r="AT21" s="298"/>
      <c r="AU21" s="187" t="s">
        <v>197</v>
      </c>
      <c r="AV21" s="187" t="s">
        <v>197</v>
      </c>
      <c r="AW21" s="220" t="s">
        <v>197</v>
      </c>
      <c r="AX21" s="188" t="s">
        <v>197</v>
      </c>
      <c r="AY21" s="183" t="s">
        <v>197</v>
      </c>
      <c r="AZ21" s="118"/>
      <c r="BA21" s="298"/>
      <c r="BB21" s="187" t="s">
        <v>175</v>
      </c>
      <c r="BC21" s="183" t="s">
        <v>175</v>
      </c>
      <c r="BD21" s="183" t="s">
        <v>175</v>
      </c>
      <c r="BE21" s="188" t="s">
        <v>175</v>
      </c>
      <c r="BF21" s="183" t="s">
        <v>175</v>
      </c>
      <c r="BG21" s="118"/>
      <c r="BH21" s="298"/>
      <c r="BI21" s="187"/>
      <c r="BJ21" s="183"/>
      <c r="BK21" s="183"/>
      <c r="BL21" s="188"/>
      <c r="BM21" s="183"/>
      <c r="BN21" s="118"/>
    </row>
    <row r="22" spans="1:66" s="135" customFormat="1" ht="14.4" customHeight="1" thickBot="1" x14ac:dyDescent="0.25">
      <c r="A22" s="131"/>
      <c r="B22" s="274"/>
      <c r="C22" s="147"/>
      <c r="D22" s="94"/>
      <c r="E22" s="94"/>
      <c r="F22" s="97"/>
      <c r="G22" s="94"/>
      <c r="H22" s="131"/>
      <c r="I22" s="274"/>
      <c r="J22" s="147"/>
      <c r="K22" s="94"/>
      <c r="L22" s="94"/>
      <c r="M22" s="97"/>
      <c r="N22" s="94"/>
      <c r="O22" s="131"/>
      <c r="P22" s="274"/>
      <c r="Q22" s="147"/>
      <c r="R22" s="94"/>
      <c r="S22" s="94"/>
      <c r="T22" s="97"/>
      <c r="U22" s="94"/>
      <c r="V22" s="131"/>
      <c r="X22" s="299"/>
      <c r="Y22" s="189" t="s">
        <v>181</v>
      </c>
      <c r="Z22" s="189"/>
      <c r="AA22" s="201" t="s">
        <v>167</v>
      </c>
      <c r="AB22" s="190"/>
      <c r="AC22" s="184"/>
      <c r="AE22" s="299"/>
      <c r="AF22" s="189"/>
      <c r="AG22" s="201"/>
      <c r="AH22" s="190"/>
      <c r="AI22" s="190"/>
      <c r="AJ22" s="184"/>
      <c r="AL22" s="299"/>
      <c r="AM22" s="189"/>
      <c r="AN22" s="184"/>
      <c r="AO22" s="184"/>
      <c r="AP22" s="190"/>
      <c r="AQ22" s="184"/>
      <c r="AS22" s="211"/>
      <c r="AT22" s="299"/>
      <c r="AU22" s="189" t="s">
        <v>169</v>
      </c>
      <c r="AV22" s="189"/>
      <c r="AW22" s="221" t="s">
        <v>167</v>
      </c>
      <c r="AX22" s="190"/>
      <c r="AY22" s="184"/>
      <c r="AZ22" s="118"/>
      <c r="BA22" s="299"/>
      <c r="BB22" s="189"/>
      <c r="BC22" s="184" t="s">
        <v>167</v>
      </c>
      <c r="BD22" s="184"/>
      <c r="BE22" s="190"/>
      <c r="BF22" s="184" t="s">
        <v>169</v>
      </c>
      <c r="BG22" s="118"/>
      <c r="BH22" s="299"/>
      <c r="BI22" s="189"/>
      <c r="BJ22" s="184"/>
      <c r="BK22" s="184"/>
      <c r="BL22" s="190"/>
      <c r="BM22" s="184"/>
      <c r="BN22" s="118"/>
    </row>
    <row r="23" spans="1:66" s="135" customFormat="1" ht="14.4" customHeight="1" x14ac:dyDescent="0.2">
      <c r="A23" s="131"/>
      <c r="B23" s="272">
        <v>5</v>
      </c>
      <c r="C23" s="92"/>
      <c r="D23" s="93"/>
      <c r="E23" s="93"/>
      <c r="F23" s="92"/>
      <c r="G23" s="92"/>
      <c r="H23" s="131"/>
      <c r="I23" s="272">
        <v>5</v>
      </c>
      <c r="J23" s="92"/>
      <c r="K23" s="93"/>
      <c r="L23" s="93"/>
      <c r="M23" s="92"/>
      <c r="N23" s="92"/>
      <c r="O23" s="131"/>
      <c r="P23" s="272">
        <v>5</v>
      </c>
      <c r="Q23" s="92"/>
      <c r="R23" s="93"/>
      <c r="S23" s="93"/>
      <c r="T23" s="92"/>
      <c r="U23" s="92"/>
      <c r="V23" s="131"/>
      <c r="X23" s="297">
        <v>5</v>
      </c>
      <c r="Y23" s="182" t="s">
        <v>160</v>
      </c>
      <c r="Z23" s="183" t="s">
        <v>160</v>
      </c>
      <c r="AA23" s="183" t="s">
        <v>182</v>
      </c>
      <c r="AB23" s="182" t="s">
        <v>178</v>
      </c>
      <c r="AC23" s="182" t="s">
        <v>166</v>
      </c>
      <c r="AE23" s="297">
        <v>5</v>
      </c>
      <c r="AF23" s="182" t="s">
        <v>174</v>
      </c>
      <c r="AG23" s="183" t="s">
        <v>174</v>
      </c>
      <c r="AH23" s="183"/>
      <c r="AI23" s="182" t="s">
        <v>174</v>
      </c>
      <c r="AJ23" s="182" t="s">
        <v>174</v>
      </c>
      <c r="AL23" s="297">
        <v>5</v>
      </c>
      <c r="AM23" s="182"/>
      <c r="AN23" s="183"/>
      <c r="AO23" s="183"/>
      <c r="AP23" s="182"/>
      <c r="AQ23" s="182"/>
      <c r="AS23" s="211"/>
      <c r="AT23" s="297">
        <v>5</v>
      </c>
      <c r="AU23" s="182" t="s">
        <v>225</v>
      </c>
      <c r="AV23" s="183" t="s">
        <v>160</v>
      </c>
      <c r="AW23" s="183"/>
      <c r="AX23" s="182" t="s">
        <v>178</v>
      </c>
      <c r="AY23" s="182" t="s">
        <v>166</v>
      </c>
      <c r="AZ23" s="118"/>
      <c r="BA23" s="297">
        <v>5</v>
      </c>
      <c r="BB23" s="182" t="s">
        <v>172</v>
      </c>
      <c r="BC23" s="183" t="s">
        <v>164</v>
      </c>
      <c r="BD23" s="183" t="s">
        <v>168</v>
      </c>
      <c r="BE23" s="182" t="s">
        <v>160</v>
      </c>
      <c r="BF23" s="182" t="s">
        <v>172</v>
      </c>
      <c r="BG23" s="118"/>
      <c r="BH23" s="297">
        <v>5</v>
      </c>
      <c r="BI23" s="182"/>
      <c r="BJ23" s="183"/>
      <c r="BK23" s="183"/>
      <c r="BL23" s="182"/>
      <c r="BM23" s="182"/>
      <c r="BN23" s="118"/>
    </row>
    <row r="24" spans="1:66" s="135" customFormat="1" ht="14.4" customHeight="1" x14ac:dyDescent="0.2">
      <c r="A24" s="131"/>
      <c r="B24" s="273"/>
      <c r="C24" s="93"/>
      <c r="D24" s="93"/>
      <c r="E24" s="93"/>
      <c r="F24" s="93"/>
      <c r="G24" s="93"/>
      <c r="H24" s="131"/>
      <c r="I24" s="273"/>
      <c r="J24" s="93"/>
      <c r="K24" s="93"/>
      <c r="L24" s="93"/>
      <c r="M24" s="93"/>
      <c r="N24" s="93"/>
      <c r="O24" s="131"/>
      <c r="P24" s="273"/>
      <c r="Q24" s="93"/>
      <c r="R24" s="93"/>
      <c r="S24" s="93"/>
      <c r="T24" s="93"/>
      <c r="U24" s="93"/>
      <c r="V24" s="131"/>
      <c r="X24" s="298"/>
      <c r="Y24" s="183" t="s">
        <v>179</v>
      </c>
      <c r="Z24" s="183" t="s">
        <v>179</v>
      </c>
      <c r="AA24" s="183" t="s">
        <v>179</v>
      </c>
      <c r="AB24" s="183" t="s">
        <v>179</v>
      </c>
      <c r="AC24" s="183" t="s">
        <v>179</v>
      </c>
      <c r="AE24" s="298"/>
      <c r="AF24" s="183" t="s">
        <v>187</v>
      </c>
      <c r="AG24" s="183" t="s">
        <v>188</v>
      </c>
      <c r="AH24" s="183"/>
      <c r="AI24" s="183" t="s">
        <v>185</v>
      </c>
      <c r="AJ24" s="183" t="s">
        <v>188</v>
      </c>
      <c r="AL24" s="298"/>
      <c r="AM24" s="183"/>
      <c r="AN24" s="183"/>
      <c r="AO24" s="183"/>
      <c r="AP24" s="183"/>
      <c r="AQ24" s="183"/>
      <c r="AS24" s="211"/>
      <c r="AT24" s="298"/>
      <c r="AU24" s="183" t="s">
        <v>197</v>
      </c>
      <c r="AV24" s="183" t="s">
        <v>197</v>
      </c>
      <c r="AW24" s="183"/>
      <c r="AX24" s="183" t="s">
        <v>197</v>
      </c>
      <c r="AY24" s="183" t="s">
        <v>197</v>
      </c>
      <c r="AZ24" s="118"/>
      <c r="BA24" s="298"/>
      <c r="BB24" s="183" t="s">
        <v>175</v>
      </c>
      <c r="BC24" s="183" t="s">
        <v>175</v>
      </c>
      <c r="BD24" s="183" t="s">
        <v>175</v>
      </c>
      <c r="BE24" s="183" t="s">
        <v>175</v>
      </c>
      <c r="BF24" s="183" t="s">
        <v>175</v>
      </c>
      <c r="BG24" s="118"/>
      <c r="BH24" s="298"/>
      <c r="BI24" s="183"/>
      <c r="BJ24" s="183"/>
      <c r="BK24" s="183"/>
      <c r="BL24" s="183"/>
      <c r="BM24" s="183"/>
      <c r="BN24" s="118"/>
    </row>
    <row r="25" spans="1:66" s="135" customFormat="1" ht="14.4" customHeight="1" x14ac:dyDescent="0.2">
      <c r="A25" s="131"/>
      <c r="B25" s="274"/>
      <c r="C25" s="94"/>
      <c r="D25" s="94"/>
      <c r="E25" s="94"/>
      <c r="F25" s="94"/>
      <c r="G25" s="94"/>
      <c r="H25" s="131"/>
      <c r="I25" s="274"/>
      <c r="J25" s="94"/>
      <c r="K25" s="94"/>
      <c r="L25" s="94"/>
      <c r="M25" s="94"/>
      <c r="N25" s="94"/>
      <c r="O25" s="131"/>
      <c r="P25" s="274"/>
      <c r="Q25" s="94"/>
      <c r="R25" s="94"/>
      <c r="S25" s="94"/>
      <c r="T25" s="94"/>
      <c r="U25" s="94"/>
      <c r="V25" s="131"/>
      <c r="X25" s="299"/>
      <c r="Y25" s="184"/>
      <c r="Z25" s="184"/>
      <c r="AA25" s="184" t="s">
        <v>180</v>
      </c>
      <c r="AB25" s="184"/>
      <c r="AC25" s="184"/>
      <c r="AE25" s="299"/>
      <c r="AF25" s="184"/>
      <c r="AG25" s="184"/>
      <c r="AH25" s="184"/>
      <c r="AI25" s="184"/>
      <c r="AJ25" s="184"/>
      <c r="AL25" s="299"/>
      <c r="AM25" s="184"/>
      <c r="AN25" s="184"/>
      <c r="AO25" s="184"/>
      <c r="AP25" s="184"/>
      <c r="AQ25" s="184"/>
      <c r="AS25" s="211"/>
      <c r="AT25" s="299"/>
      <c r="AU25" s="184"/>
      <c r="AV25" s="184"/>
      <c r="AW25" s="184"/>
      <c r="AX25" s="184"/>
      <c r="AY25" s="184"/>
      <c r="AZ25" s="118"/>
      <c r="BA25" s="299"/>
      <c r="BB25" s="184"/>
      <c r="BC25" s="184"/>
      <c r="BD25" s="184" t="s">
        <v>169</v>
      </c>
      <c r="BE25" s="184"/>
      <c r="BF25" s="184"/>
      <c r="BG25" s="118"/>
      <c r="BH25" s="299"/>
      <c r="BI25" s="184"/>
      <c r="BJ25" s="184"/>
      <c r="BK25" s="184"/>
      <c r="BL25" s="184"/>
      <c r="BM25" s="184"/>
      <c r="BN25" s="118"/>
    </row>
    <row r="26" spans="1:66" s="135" customFormat="1" ht="14.4" customHeight="1" x14ac:dyDescent="0.2">
      <c r="A26" s="131"/>
      <c r="B26" s="272">
        <v>6</v>
      </c>
      <c r="C26" s="92"/>
      <c r="D26" s="92"/>
      <c r="E26" s="92"/>
      <c r="F26" s="92"/>
      <c r="G26" s="92"/>
      <c r="H26" s="131"/>
      <c r="I26" s="272">
        <v>6</v>
      </c>
      <c r="J26" s="92"/>
      <c r="K26" s="92"/>
      <c r="L26" s="92"/>
      <c r="M26" s="92"/>
      <c r="N26" s="92"/>
      <c r="O26" s="131"/>
      <c r="P26" s="272">
        <v>6</v>
      </c>
      <c r="Q26" s="92"/>
      <c r="R26" s="92"/>
      <c r="S26" s="92"/>
      <c r="T26" s="92"/>
      <c r="U26" s="92"/>
      <c r="V26" s="131"/>
      <c r="X26" s="297">
        <v>6</v>
      </c>
      <c r="Y26" s="182"/>
      <c r="Z26" s="182"/>
      <c r="AA26" s="182"/>
      <c r="AB26" s="182"/>
      <c r="AC26" s="182"/>
      <c r="AE26" s="297">
        <v>6</v>
      </c>
      <c r="AF26" s="182"/>
      <c r="AG26" s="182"/>
      <c r="AH26" s="182"/>
      <c r="AI26" s="182"/>
      <c r="AJ26" s="182" t="s">
        <v>174</v>
      </c>
      <c r="AL26" s="297">
        <v>6</v>
      </c>
      <c r="AM26" s="182"/>
      <c r="AN26" s="182"/>
      <c r="AO26" s="182"/>
      <c r="AP26" s="182"/>
      <c r="AQ26" s="182"/>
      <c r="AS26" s="211"/>
      <c r="AT26" s="297">
        <v>6</v>
      </c>
      <c r="AU26" s="182"/>
      <c r="AV26" s="182"/>
      <c r="AW26" s="182"/>
      <c r="AX26" s="182"/>
      <c r="AY26" s="182"/>
      <c r="AZ26" s="118"/>
      <c r="BA26" s="297">
        <v>6</v>
      </c>
      <c r="BB26" s="182"/>
      <c r="BC26" s="182" t="s">
        <v>166</v>
      </c>
      <c r="BD26" s="182"/>
      <c r="BE26" s="182" t="s">
        <v>189</v>
      </c>
      <c r="BF26" s="182" t="s">
        <v>162</v>
      </c>
      <c r="BG26" s="118"/>
      <c r="BH26" s="297">
        <v>6</v>
      </c>
      <c r="BI26" s="182"/>
      <c r="BJ26" s="182"/>
      <c r="BK26" s="182"/>
      <c r="BL26" s="182"/>
      <c r="BM26" s="182"/>
      <c r="BN26" s="118"/>
    </row>
    <row r="27" spans="1:66" s="135" customFormat="1" ht="14.4" customHeight="1" x14ac:dyDescent="0.2">
      <c r="A27" s="131"/>
      <c r="B27" s="273"/>
      <c r="C27" s="93"/>
      <c r="D27" s="93"/>
      <c r="E27" s="93"/>
      <c r="F27" s="93"/>
      <c r="G27" s="93"/>
      <c r="H27" s="131"/>
      <c r="I27" s="273"/>
      <c r="J27" s="93"/>
      <c r="K27" s="93"/>
      <c r="L27" s="93"/>
      <c r="M27" s="93"/>
      <c r="N27" s="93"/>
      <c r="O27" s="131"/>
      <c r="P27" s="273"/>
      <c r="Q27" s="93"/>
      <c r="R27" s="93"/>
      <c r="S27" s="93"/>
      <c r="T27" s="93"/>
      <c r="U27" s="93"/>
      <c r="V27" s="131"/>
      <c r="X27" s="298"/>
      <c r="Y27" s="183"/>
      <c r="Z27" s="183"/>
      <c r="AA27" s="183"/>
      <c r="AB27" s="183"/>
      <c r="AC27" s="183"/>
      <c r="AE27" s="298"/>
      <c r="AF27" s="183"/>
      <c r="AG27" s="183"/>
      <c r="AH27" s="183"/>
      <c r="AI27" s="183"/>
      <c r="AJ27" s="183" t="s">
        <v>188</v>
      </c>
      <c r="AL27" s="298"/>
      <c r="AM27" s="183"/>
      <c r="AN27" s="183"/>
      <c r="AO27" s="183"/>
      <c r="AP27" s="183"/>
      <c r="AQ27" s="183"/>
      <c r="AS27" s="211"/>
      <c r="AT27" s="298"/>
      <c r="AU27" s="183"/>
      <c r="AV27" s="183"/>
      <c r="AW27" s="183"/>
      <c r="AX27" s="183"/>
      <c r="AY27" s="183"/>
      <c r="AZ27" s="118"/>
      <c r="BA27" s="298"/>
      <c r="BB27" s="183"/>
      <c r="BC27" s="183" t="s">
        <v>175</v>
      </c>
      <c r="BD27" s="183"/>
      <c r="BE27" s="183" t="s">
        <v>175</v>
      </c>
      <c r="BF27" s="183" t="s">
        <v>175</v>
      </c>
      <c r="BG27" s="118"/>
      <c r="BH27" s="298"/>
      <c r="BI27" s="183"/>
      <c r="BJ27" s="183"/>
      <c r="BK27" s="183"/>
      <c r="BL27" s="183"/>
      <c r="BM27" s="183"/>
      <c r="BN27" s="118"/>
    </row>
    <row r="28" spans="1:66" s="135" customFormat="1" ht="14.4" customHeight="1" x14ac:dyDescent="0.2">
      <c r="A28" s="131"/>
      <c r="B28" s="274"/>
      <c r="C28" s="94"/>
      <c r="D28" s="94"/>
      <c r="E28" s="94"/>
      <c r="F28" s="94"/>
      <c r="G28" s="94"/>
      <c r="H28" s="131"/>
      <c r="I28" s="274"/>
      <c r="J28" s="94"/>
      <c r="K28" s="94"/>
      <c r="L28" s="94"/>
      <c r="M28" s="94"/>
      <c r="N28" s="94"/>
      <c r="O28" s="131"/>
      <c r="P28" s="274"/>
      <c r="Q28" s="94"/>
      <c r="R28" s="94"/>
      <c r="S28" s="94"/>
      <c r="T28" s="94"/>
      <c r="U28" s="94"/>
      <c r="V28" s="131"/>
      <c r="X28" s="299"/>
      <c r="Y28" s="184"/>
      <c r="Z28" s="184"/>
      <c r="AA28" s="184"/>
      <c r="AB28" s="184"/>
      <c r="AC28" s="184"/>
      <c r="AE28" s="299"/>
      <c r="AF28" s="184"/>
      <c r="AG28" s="184"/>
      <c r="AH28" s="184"/>
      <c r="AI28" s="184"/>
      <c r="AJ28" s="184"/>
      <c r="AL28" s="299"/>
      <c r="AM28" s="184"/>
      <c r="AN28" s="184"/>
      <c r="AO28" s="184"/>
      <c r="AP28" s="184"/>
      <c r="AQ28" s="184"/>
      <c r="AS28" s="211"/>
      <c r="AT28" s="299"/>
      <c r="AU28" s="184"/>
      <c r="AV28" s="184"/>
      <c r="AW28" s="184"/>
      <c r="AX28" s="184"/>
      <c r="AY28" s="184"/>
      <c r="AZ28" s="118"/>
      <c r="BA28" s="299"/>
      <c r="BB28" s="184"/>
      <c r="BC28" s="184"/>
      <c r="BD28" s="184"/>
      <c r="BE28" s="184"/>
      <c r="BF28" s="184"/>
      <c r="BG28" s="118"/>
      <c r="BH28" s="299"/>
      <c r="BI28" s="184"/>
      <c r="BJ28" s="184"/>
      <c r="BK28" s="184"/>
      <c r="BL28" s="184"/>
      <c r="BM28" s="184"/>
      <c r="BN28" s="118"/>
    </row>
    <row r="29" spans="1:66" ht="14.4" customHeight="1" x14ac:dyDescent="0.2">
      <c r="A29" s="109"/>
      <c r="B29" s="132"/>
      <c r="C29" s="109"/>
      <c r="D29" s="109"/>
      <c r="E29" s="109"/>
      <c r="F29" s="109"/>
      <c r="G29" s="109"/>
      <c r="H29" s="109"/>
      <c r="I29" s="109"/>
      <c r="J29" s="109"/>
      <c r="K29" s="109"/>
      <c r="L29" s="109"/>
      <c r="M29" s="109"/>
      <c r="N29" s="109"/>
      <c r="O29" s="109"/>
      <c r="P29" s="109"/>
      <c r="Q29" s="109"/>
      <c r="R29" s="109"/>
      <c r="S29" s="109"/>
      <c r="T29" s="109"/>
      <c r="U29" s="109"/>
      <c r="V29" s="109"/>
      <c r="X29" s="191"/>
      <c r="AS29" s="207"/>
      <c r="AT29" s="212"/>
      <c r="AU29" s="208"/>
      <c r="AV29" s="208"/>
      <c r="AW29" s="208"/>
      <c r="AX29" s="208"/>
      <c r="AY29" s="208"/>
      <c r="AZ29" s="208"/>
      <c r="BA29" s="208"/>
      <c r="BB29" s="208"/>
      <c r="BC29" s="208"/>
      <c r="BD29" s="208"/>
      <c r="BE29" s="208"/>
      <c r="BF29" s="208"/>
      <c r="BG29" s="208"/>
      <c r="BH29" s="208"/>
      <c r="BI29" s="208"/>
      <c r="BJ29" s="208"/>
      <c r="BK29" s="208"/>
      <c r="BL29" s="208"/>
      <c r="BM29" s="208"/>
      <c r="BN29" s="208"/>
    </row>
    <row r="30" spans="1:66" s="141" customFormat="1" ht="14.4" customHeight="1" x14ac:dyDescent="0.2">
      <c r="A30" s="136"/>
      <c r="B30" s="263" t="s">
        <v>74</v>
      </c>
      <c r="C30" s="263"/>
      <c r="D30" s="263"/>
      <c r="E30" s="263"/>
      <c r="F30" s="263"/>
      <c r="G30" s="263"/>
      <c r="H30" s="128"/>
      <c r="I30" s="136"/>
      <c r="J30" s="136"/>
      <c r="K30" s="136"/>
      <c r="L30" s="136"/>
      <c r="M30" s="136"/>
      <c r="N30" s="136"/>
      <c r="O30" s="136"/>
      <c r="P30" s="136"/>
      <c r="Q30" s="136"/>
      <c r="R30" s="136"/>
      <c r="S30" s="136"/>
      <c r="T30" s="136"/>
      <c r="U30" s="136"/>
      <c r="V30" s="136"/>
      <c r="X30" s="290" t="s">
        <v>74</v>
      </c>
      <c r="Y30" s="290"/>
      <c r="Z30" s="290"/>
      <c r="AA30" s="290"/>
      <c r="AB30" s="290"/>
      <c r="AC30" s="290"/>
      <c r="AD30" s="134"/>
      <c r="AS30" s="213"/>
      <c r="AT30" s="314" t="s">
        <v>74</v>
      </c>
      <c r="AU30" s="314"/>
      <c r="AV30" s="314"/>
      <c r="AW30" s="314"/>
      <c r="AX30" s="314"/>
      <c r="AY30" s="314"/>
      <c r="AZ30" s="193"/>
    </row>
    <row r="31" spans="1:66" s="141" customFormat="1" ht="14.4" customHeight="1" x14ac:dyDescent="0.2">
      <c r="A31" s="136"/>
      <c r="B31" s="260" t="s">
        <v>101</v>
      </c>
      <c r="C31" s="260"/>
      <c r="D31" s="260"/>
      <c r="E31" s="260"/>
      <c r="F31" s="130"/>
      <c r="G31" s="261" t="s">
        <v>78</v>
      </c>
      <c r="H31" s="261"/>
      <c r="I31" s="137"/>
      <c r="J31" s="136"/>
      <c r="K31" s="136"/>
      <c r="L31" s="136"/>
      <c r="M31" s="136"/>
      <c r="N31" s="136"/>
      <c r="O31" s="136"/>
      <c r="P31" s="136"/>
      <c r="Q31" s="136"/>
      <c r="R31" s="136"/>
      <c r="S31" s="136"/>
      <c r="T31" s="136"/>
      <c r="U31" s="136"/>
      <c r="V31" s="136"/>
      <c r="X31" s="300" t="s">
        <v>101</v>
      </c>
      <c r="Y31" s="300"/>
      <c r="Z31" s="300"/>
      <c r="AA31" s="300"/>
      <c r="AB31" s="179">
        <v>5</v>
      </c>
      <c r="AC31" s="296" t="s">
        <v>78</v>
      </c>
      <c r="AD31" s="296"/>
      <c r="AE31" s="192"/>
      <c r="AS31" s="213"/>
      <c r="AT31" s="323" t="s">
        <v>101</v>
      </c>
      <c r="AU31" s="323"/>
      <c r="AV31" s="323"/>
      <c r="AW31" s="323"/>
      <c r="AX31" s="179"/>
      <c r="AY31" s="296" t="s">
        <v>78</v>
      </c>
      <c r="AZ31" s="296"/>
      <c r="BA31" s="192"/>
    </row>
    <row r="32" spans="1:66" s="142" customFormat="1" ht="14.4" customHeight="1" x14ac:dyDescent="0.2">
      <c r="A32" s="139"/>
      <c r="B32" s="143"/>
      <c r="C32" s="144" t="s">
        <v>34</v>
      </c>
      <c r="D32" s="144" t="s">
        <v>35</v>
      </c>
      <c r="E32" s="144" t="s">
        <v>36</v>
      </c>
      <c r="F32" s="144" t="s">
        <v>37</v>
      </c>
      <c r="G32" s="144" t="s">
        <v>38</v>
      </c>
      <c r="H32" s="131"/>
      <c r="I32" s="139"/>
      <c r="J32" s="139"/>
      <c r="K32" s="139"/>
      <c r="L32" s="139"/>
      <c r="M32" s="139"/>
      <c r="N32" s="139"/>
      <c r="O32" s="139"/>
      <c r="P32" s="139"/>
      <c r="Q32" s="139"/>
      <c r="R32" s="139"/>
      <c r="S32" s="139"/>
      <c r="T32" s="139"/>
      <c r="U32" s="139"/>
      <c r="V32" s="139"/>
      <c r="X32" s="180"/>
      <c r="Y32" s="181" t="s">
        <v>34</v>
      </c>
      <c r="Z32" s="181" t="s">
        <v>35</v>
      </c>
      <c r="AA32" s="181" t="s">
        <v>36</v>
      </c>
      <c r="AB32" s="181" t="s">
        <v>37</v>
      </c>
      <c r="AC32" s="181" t="s">
        <v>38</v>
      </c>
      <c r="AD32" s="135"/>
      <c r="AS32" s="214"/>
      <c r="AT32" s="180"/>
      <c r="AU32" s="181" t="s">
        <v>34</v>
      </c>
      <c r="AV32" s="181" t="s">
        <v>35</v>
      </c>
      <c r="AW32" s="181" t="s">
        <v>36</v>
      </c>
      <c r="AX32" s="181" t="s">
        <v>37</v>
      </c>
      <c r="AY32" s="181" t="s">
        <v>38</v>
      </c>
      <c r="AZ32" s="118"/>
    </row>
    <row r="33" spans="1:52" s="142" customFormat="1" ht="14.4" customHeight="1" x14ac:dyDescent="0.2">
      <c r="A33" s="139"/>
      <c r="B33" s="272">
        <v>1</v>
      </c>
      <c r="C33" s="92"/>
      <c r="D33" s="92"/>
      <c r="E33" s="92"/>
      <c r="F33" s="92"/>
      <c r="G33" s="92"/>
      <c r="H33" s="131"/>
      <c r="I33" s="139"/>
      <c r="J33" s="139"/>
      <c r="K33" s="139"/>
      <c r="L33" s="139"/>
      <c r="M33" s="139"/>
      <c r="N33" s="139"/>
      <c r="O33" s="139"/>
      <c r="P33" s="139"/>
      <c r="Q33" s="139"/>
      <c r="R33" s="139"/>
      <c r="S33" s="139"/>
      <c r="T33" s="139"/>
      <c r="U33" s="139"/>
      <c r="V33" s="139"/>
      <c r="X33" s="297">
        <v>1</v>
      </c>
      <c r="Y33" s="182"/>
      <c r="Z33" s="182"/>
      <c r="AA33" s="182"/>
      <c r="AB33" s="182"/>
      <c r="AC33" s="182"/>
      <c r="AD33" s="135"/>
      <c r="AS33" s="214"/>
      <c r="AT33" s="297">
        <v>1</v>
      </c>
      <c r="AU33" s="182"/>
      <c r="AV33" s="182"/>
      <c r="AW33" s="182"/>
      <c r="AX33" s="182"/>
      <c r="AY33" s="182"/>
      <c r="AZ33" s="118"/>
    </row>
    <row r="34" spans="1:52" s="142" customFormat="1" ht="14.4" customHeight="1" x14ac:dyDescent="0.2">
      <c r="A34" s="139"/>
      <c r="B34" s="273"/>
      <c r="C34" s="93"/>
      <c r="D34" s="93"/>
      <c r="E34" s="93"/>
      <c r="F34" s="93"/>
      <c r="G34" s="93"/>
      <c r="H34" s="131"/>
      <c r="I34" s="139"/>
      <c r="J34" s="139"/>
      <c r="K34" s="139"/>
      <c r="L34" s="139"/>
      <c r="M34" s="139"/>
      <c r="N34" s="139"/>
      <c r="O34" s="139"/>
      <c r="P34" s="139"/>
      <c r="Q34" s="139"/>
      <c r="R34" s="139"/>
      <c r="S34" s="139"/>
      <c r="T34" s="139"/>
      <c r="U34" s="139"/>
      <c r="V34" s="139"/>
      <c r="X34" s="298"/>
      <c r="Y34" s="183"/>
      <c r="Z34" s="183"/>
      <c r="AA34" s="183"/>
      <c r="AB34" s="183"/>
      <c r="AC34" s="183"/>
      <c r="AD34" s="135"/>
      <c r="AS34" s="214"/>
      <c r="AT34" s="298"/>
      <c r="AU34" s="183"/>
      <c r="AV34" s="183"/>
      <c r="AW34" s="183"/>
      <c r="AX34" s="183"/>
      <c r="AY34" s="183"/>
      <c r="AZ34" s="118"/>
    </row>
    <row r="35" spans="1:52" s="142" customFormat="1" ht="14.4" customHeight="1" x14ac:dyDescent="0.2">
      <c r="A35" s="139"/>
      <c r="B35" s="274"/>
      <c r="C35" s="94"/>
      <c r="D35" s="94"/>
      <c r="E35" s="94"/>
      <c r="F35" s="94"/>
      <c r="G35" s="94"/>
      <c r="H35" s="131"/>
      <c r="I35" s="139"/>
      <c r="J35" s="139"/>
      <c r="K35" s="139"/>
      <c r="L35" s="139"/>
      <c r="M35" s="139"/>
      <c r="N35" s="139"/>
      <c r="O35" s="139"/>
      <c r="P35" s="139"/>
      <c r="Q35" s="139"/>
      <c r="R35" s="139"/>
      <c r="S35" s="139"/>
      <c r="T35" s="139"/>
      <c r="U35" s="139"/>
      <c r="V35" s="139"/>
      <c r="X35" s="299"/>
      <c r="Y35" s="184"/>
      <c r="Z35" s="184"/>
      <c r="AA35" s="184"/>
      <c r="AB35" s="184"/>
      <c r="AC35" s="184"/>
      <c r="AD35" s="135"/>
      <c r="AS35" s="214"/>
      <c r="AT35" s="299"/>
      <c r="AU35" s="184"/>
      <c r="AV35" s="184"/>
      <c r="AW35" s="184"/>
      <c r="AX35" s="184"/>
      <c r="AY35" s="184"/>
      <c r="AZ35" s="118"/>
    </row>
    <row r="36" spans="1:52" s="142" customFormat="1" ht="14.4" customHeight="1" x14ac:dyDescent="0.2">
      <c r="A36" s="139"/>
      <c r="B36" s="272">
        <v>2</v>
      </c>
      <c r="C36" s="92"/>
      <c r="D36" s="92"/>
      <c r="E36" s="92"/>
      <c r="F36" s="92"/>
      <c r="G36" s="92"/>
      <c r="H36" s="131"/>
      <c r="I36" s="139"/>
      <c r="J36" s="139"/>
      <c r="K36" s="139"/>
      <c r="L36" s="139"/>
      <c r="M36" s="139"/>
      <c r="N36" s="139"/>
      <c r="O36" s="139"/>
      <c r="P36" s="139"/>
      <c r="Q36" s="139"/>
      <c r="R36" s="139"/>
      <c r="S36" s="139"/>
      <c r="T36" s="139"/>
      <c r="U36" s="139"/>
      <c r="V36" s="139"/>
      <c r="X36" s="297">
        <v>2</v>
      </c>
      <c r="Y36" s="182" t="s">
        <v>189</v>
      </c>
      <c r="Z36" s="182"/>
      <c r="AA36" s="182"/>
      <c r="AB36" s="182"/>
      <c r="AC36" s="182"/>
      <c r="AD36" s="135"/>
      <c r="AS36" s="214"/>
      <c r="AT36" s="297">
        <v>2</v>
      </c>
      <c r="AU36" s="182" t="s">
        <v>161</v>
      </c>
      <c r="AV36" s="182"/>
      <c r="AW36" s="182"/>
      <c r="AX36" s="182"/>
      <c r="AY36" s="182" t="s">
        <v>174</v>
      </c>
      <c r="AZ36" s="118"/>
    </row>
    <row r="37" spans="1:52" s="142" customFormat="1" ht="14.4" customHeight="1" x14ac:dyDescent="0.2">
      <c r="A37" s="139"/>
      <c r="B37" s="273"/>
      <c r="C37" s="93"/>
      <c r="D37" s="93"/>
      <c r="E37" s="93"/>
      <c r="F37" s="93"/>
      <c r="G37" s="93"/>
      <c r="H37" s="131"/>
      <c r="I37" s="139"/>
      <c r="J37" s="139"/>
      <c r="K37" s="139"/>
      <c r="L37" s="139"/>
      <c r="M37" s="139"/>
      <c r="N37" s="139"/>
      <c r="O37" s="139"/>
      <c r="P37" s="139"/>
      <c r="Q37" s="139"/>
      <c r="R37" s="139"/>
      <c r="S37" s="139"/>
      <c r="T37" s="139"/>
      <c r="U37" s="139"/>
      <c r="V37" s="139"/>
      <c r="X37" s="298"/>
      <c r="Y37" s="183" t="s">
        <v>31</v>
      </c>
      <c r="Z37" s="183"/>
      <c r="AA37" s="183"/>
      <c r="AB37" s="183"/>
      <c r="AC37" s="183"/>
      <c r="AD37" s="135"/>
      <c r="AS37" s="214"/>
      <c r="AT37" s="298"/>
      <c r="AU37" s="183" t="s">
        <v>31</v>
      </c>
      <c r="AV37" s="183"/>
      <c r="AW37" s="183"/>
      <c r="AX37" s="183"/>
      <c r="AY37" s="183" t="s">
        <v>60</v>
      </c>
      <c r="AZ37" s="118"/>
    </row>
    <row r="38" spans="1:52" s="142" customFormat="1" ht="14.4" customHeight="1" thickBot="1" x14ac:dyDescent="0.25">
      <c r="A38" s="139"/>
      <c r="B38" s="274"/>
      <c r="C38" s="94"/>
      <c r="D38" s="93"/>
      <c r="E38" s="93"/>
      <c r="F38" s="94"/>
      <c r="G38" s="94"/>
      <c r="H38" s="131"/>
      <c r="I38" s="139"/>
      <c r="J38" s="139"/>
      <c r="K38" s="139"/>
      <c r="L38" s="139"/>
      <c r="M38" s="139"/>
      <c r="N38" s="139"/>
      <c r="O38" s="139"/>
      <c r="P38" s="139"/>
      <c r="Q38" s="139"/>
      <c r="R38" s="139"/>
      <c r="S38" s="139"/>
      <c r="T38" s="139"/>
      <c r="U38" s="139"/>
      <c r="V38" s="139"/>
      <c r="X38" s="299"/>
      <c r="Y38" s="184"/>
      <c r="Z38" s="183"/>
      <c r="AA38" s="183"/>
      <c r="AB38" s="184"/>
      <c r="AC38" s="184"/>
      <c r="AD38" s="135"/>
      <c r="AS38" s="214"/>
      <c r="AT38" s="299"/>
      <c r="AU38" s="184"/>
      <c r="AV38" s="183"/>
      <c r="AW38" s="183"/>
      <c r="AX38" s="184"/>
      <c r="AY38" s="184"/>
      <c r="AZ38" s="118"/>
    </row>
    <row r="39" spans="1:52" s="142" customFormat="1" ht="14.4" customHeight="1" x14ac:dyDescent="0.2">
      <c r="A39" s="139"/>
      <c r="B39" s="272">
        <v>3</v>
      </c>
      <c r="C39" s="145"/>
      <c r="D39" s="92"/>
      <c r="E39" s="92"/>
      <c r="F39" s="95"/>
      <c r="G39" s="92"/>
      <c r="H39" s="131"/>
      <c r="I39" s="139"/>
      <c r="J39" s="139"/>
      <c r="K39" s="139"/>
      <c r="L39" s="139"/>
      <c r="M39" s="139"/>
      <c r="N39" s="139"/>
      <c r="O39" s="139"/>
      <c r="P39" s="139"/>
      <c r="Q39" s="139"/>
      <c r="R39" s="139"/>
      <c r="S39" s="139"/>
      <c r="T39" s="139"/>
      <c r="U39" s="139"/>
      <c r="V39" s="139"/>
      <c r="X39" s="297">
        <v>3</v>
      </c>
      <c r="Y39" s="185" t="s">
        <v>189</v>
      </c>
      <c r="Z39" s="199"/>
      <c r="AA39" s="199"/>
      <c r="AB39" s="186" t="s">
        <v>160</v>
      </c>
      <c r="AC39" s="182"/>
      <c r="AD39" s="135"/>
      <c r="AS39" s="214"/>
      <c r="AT39" s="297">
        <v>3</v>
      </c>
      <c r="AU39" s="185"/>
      <c r="AV39" s="185"/>
      <c r="AW39" s="219"/>
      <c r="AX39" s="186"/>
      <c r="AY39" s="182" t="s">
        <v>174</v>
      </c>
      <c r="AZ39" s="118"/>
    </row>
    <row r="40" spans="1:52" s="142" customFormat="1" ht="14.4" customHeight="1" x14ac:dyDescent="0.2">
      <c r="A40" s="139"/>
      <c r="B40" s="273"/>
      <c r="C40" s="146"/>
      <c r="D40" s="93"/>
      <c r="E40" s="93"/>
      <c r="F40" s="96"/>
      <c r="G40" s="93"/>
      <c r="H40" s="131"/>
      <c r="I40" s="139"/>
      <c r="J40" s="139"/>
      <c r="K40" s="139"/>
      <c r="L40" s="139"/>
      <c r="M40" s="139"/>
      <c r="N40" s="139"/>
      <c r="O40" s="139"/>
      <c r="P40" s="139"/>
      <c r="Q40" s="139"/>
      <c r="R40" s="139"/>
      <c r="S40" s="139"/>
      <c r="T40" s="139"/>
      <c r="U40" s="139"/>
      <c r="V40" s="139"/>
      <c r="X40" s="298"/>
      <c r="Y40" s="187" t="s">
        <v>31</v>
      </c>
      <c r="Z40" s="200" t="s">
        <v>60</v>
      </c>
      <c r="AA40" s="200" t="s">
        <v>31</v>
      </c>
      <c r="AB40" s="188" t="s">
        <v>163</v>
      </c>
      <c r="AC40" s="183"/>
      <c r="AD40" s="135"/>
      <c r="AS40" s="214"/>
      <c r="AT40" s="298"/>
      <c r="AU40" s="187"/>
      <c r="AV40" s="187"/>
      <c r="AW40" s="220" t="s">
        <v>31</v>
      </c>
      <c r="AX40" s="188"/>
      <c r="AY40" s="183" t="s">
        <v>60</v>
      </c>
      <c r="AZ40" s="118"/>
    </row>
    <row r="41" spans="1:52" s="142" customFormat="1" ht="14.4" customHeight="1" thickBot="1" x14ac:dyDescent="0.25">
      <c r="A41" s="139"/>
      <c r="B41" s="274"/>
      <c r="C41" s="147"/>
      <c r="D41" s="94"/>
      <c r="E41" s="94"/>
      <c r="F41" s="97"/>
      <c r="G41" s="94"/>
      <c r="H41" s="131"/>
      <c r="I41" s="139"/>
      <c r="J41" s="139"/>
      <c r="K41" s="139"/>
      <c r="L41" s="139"/>
      <c r="M41" s="139"/>
      <c r="N41" s="139"/>
      <c r="O41" s="139"/>
      <c r="P41" s="139"/>
      <c r="Q41" s="139"/>
      <c r="R41" s="139"/>
      <c r="S41" s="139"/>
      <c r="T41" s="139"/>
      <c r="U41" s="139"/>
      <c r="V41" s="139"/>
      <c r="X41" s="299"/>
      <c r="Y41" s="189"/>
      <c r="Z41" s="201"/>
      <c r="AA41" s="201"/>
      <c r="AB41" s="190"/>
      <c r="AC41" s="184"/>
      <c r="AD41" s="135"/>
      <c r="AS41" s="214"/>
      <c r="AT41" s="299"/>
      <c r="AU41" s="189"/>
      <c r="AV41" s="189"/>
      <c r="AW41" s="221"/>
      <c r="AX41" s="190"/>
      <c r="AY41" s="184"/>
      <c r="AZ41" s="118"/>
    </row>
    <row r="42" spans="1:52" s="142" customFormat="1" ht="14.4" customHeight="1" x14ac:dyDescent="0.2">
      <c r="A42" s="139"/>
      <c r="B42" s="272">
        <v>4</v>
      </c>
      <c r="C42" s="145"/>
      <c r="D42" s="92"/>
      <c r="E42" s="92"/>
      <c r="F42" s="95"/>
      <c r="G42" s="92"/>
      <c r="H42" s="131"/>
      <c r="I42" s="139"/>
      <c r="J42" s="139"/>
      <c r="K42" s="139"/>
      <c r="L42" s="139"/>
      <c r="M42" s="139"/>
      <c r="N42" s="139"/>
      <c r="O42" s="139"/>
      <c r="P42" s="139"/>
      <c r="Q42" s="139"/>
      <c r="R42" s="139"/>
      <c r="S42" s="139"/>
      <c r="T42" s="139"/>
      <c r="U42" s="139"/>
      <c r="V42" s="139"/>
      <c r="X42" s="297">
        <v>4</v>
      </c>
      <c r="Y42" s="185"/>
      <c r="Z42" s="199"/>
      <c r="AA42" s="199"/>
      <c r="AB42" s="186"/>
      <c r="AC42" s="182" t="s">
        <v>160</v>
      </c>
      <c r="AD42" s="135"/>
      <c r="AS42" s="214"/>
      <c r="AT42" s="297">
        <v>4</v>
      </c>
      <c r="AU42" s="185" t="s">
        <v>160</v>
      </c>
      <c r="AV42" s="185"/>
      <c r="AW42" s="219"/>
      <c r="AX42" s="186"/>
      <c r="AY42" s="182" t="s">
        <v>160</v>
      </c>
      <c r="AZ42" s="118"/>
    </row>
    <row r="43" spans="1:52" s="142" customFormat="1" ht="14.4" customHeight="1" x14ac:dyDescent="0.2">
      <c r="A43" s="139"/>
      <c r="B43" s="273"/>
      <c r="C43" s="146"/>
      <c r="D43" s="93"/>
      <c r="E43" s="93"/>
      <c r="F43" s="96"/>
      <c r="G43" s="93"/>
      <c r="H43" s="131"/>
      <c r="I43" s="139"/>
      <c r="J43" s="139"/>
      <c r="K43" s="139"/>
      <c r="L43" s="139"/>
      <c r="M43" s="139"/>
      <c r="N43" s="139"/>
      <c r="O43" s="139"/>
      <c r="P43" s="139"/>
      <c r="Q43" s="139"/>
      <c r="R43" s="139"/>
      <c r="S43" s="139"/>
      <c r="T43" s="139"/>
      <c r="U43" s="139"/>
      <c r="V43" s="139"/>
      <c r="X43" s="298"/>
      <c r="Y43" s="187"/>
      <c r="Z43" s="200" t="s">
        <v>60</v>
      </c>
      <c r="AA43" s="200" t="s">
        <v>31</v>
      </c>
      <c r="AB43" s="188"/>
      <c r="AC43" s="183" t="s">
        <v>175</v>
      </c>
      <c r="AD43" s="135"/>
      <c r="AS43" s="214"/>
      <c r="AT43" s="298"/>
      <c r="AU43" s="187" t="s">
        <v>31</v>
      </c>
      <c r="AV43" s="187"/>
      <c r="AW43" s="220" t="s">
        <v>31</v>
      </c>
      <c r="AX43" s="188"/>
      <c r="AY43" s="183" t="s">
        <v>60</v>
      </c>
      <c r="AZ43" s="118"/>
    </row>
    <row r="44" spans="1:52" s="142" customFormat="1" ht="14.4" customHeight="1" thickBot="1" x14ac:dyDescent="0.25">
      <c r="A44" s="139"/>
      <c r="B44" s="274"/>
      <c r="C44" s="147"/>
      <c r="D44" s="94"/>
      <c r="E44" s="94"/>
      <c r="F44" s="97"/>
      <c r="G44" s="94"/>
      <c r="H44" s="131"/>
      <c r="I44" s="139"/>
      <c r="J44" s="139"/>
      <c r="K44" s="139"/>
      <c r="L44" s="139"/>
      <c r="M44" s="139"/>
      <c r="N44" s="139"/>
      <c r="O44" s="139"/>
      <c r="P44" s="139"/>
      <c r="Q44" s="139"/>
      <c r="R44" s="139"/>
      <c r="S44" s="139"/>
      <c r="T44" s="139"/>
      <c r="U44" s="139"/>
      <c r="V44" s="139"/>
      <c r="X44" s="299"/>
      <c r="Y44" s="189"/>
      <c r="Z44" s="201"/>
      <c r="AA44" s="201"/>
      <c r="AB44" s="190"/>
      <c r="AC44" s="184"/>
      <c r="AD44" s="135"/>
      <c r="AS44" s="214"/>
      <c r="AT44" s="299"/>
      <c r="AU44" s="189"/>
      <c r="AV44" s="189"/>
      <c r="AW44" s="221"/>
      <c r="AX44" s="190"/>
      <c r="AY44" s="184"/>
      <c r="AZ44" s="118"/>
    </row>
    <row r="45" spans="1:52" s="142" customFormat="1" ht="14.4" customHeight="1" x14ac:dyDescent="0.2">
      <c r="A45" s="139"/>
      <c r="B45" s="272">
        <v>5</v>
      </c>
      <c r="C45" s="92"/>
      <c r="D45" s="93"/>
      <c r="E45" s="93"/>
      <c r="F45" s="92"/>
      <c r="G45" s="92"/>
      <c r="H45" s="131"/>
      <c r="I45" s="139"/>
      <c r="J45" s="139"/>
      <c r="K45" s="139"/>
      <c r="L45" s="139"/>
      <c r="M45" s="139"/>
      <c r="N45" s="139"/>
      <c r="O45" s="139"/>
      <c r="P45" s="139"/>
      <c r="Q45" s="139"/>
      <c r="R45" s="139"/>
      <c r="S45" s="139"/>
      <c r="T45" s="139"/>
      <c r="U45" s="139"/>
      <c r="V45" s="139"/>
      <c r="X45" s="297">
        <v>5</v>
      </c>
      <c r="Y45" s="182"/>
      <c r="Z45" s="183"/>
      <c r="AA45" s="183" t="s">
        <v>160</v>
      </c>
      <c r="AB45" s="182"/>
      <c r="AC45" s="182"/>
      <c r="AD45" s="135"/>
      <c r="AS45" s="214"/>
      <c r="AT45" s="297">
        <v>5</v>
      </c>
      <c r="AU45" s="182"/>
      <c r="AV45" s="183"/>
      <c r="AW45" s="183" t="s">
        <v>174</v>
      </c>
      <c r="AX45" s="182"/>
      <c r="AY45" s="182"/>
      <c r="AZ45" s="118"/>
    </row>
    <row r="46" spans="1:52" s="142" customFormat="1" ht="14.4" customHeight="1" x14ac:dyDescent="0.2">
      <c r="A46" s="139"/>
      <c r="B46" s="273"/>
      <c r="C46" s="93"/>
      <c r="D46" s="93"/>
      <c r="E46" s="93"/>
      <c r="F46" s="93"/>
      <c r="G46" s="93"/>
      <c r="H46" s="131"/>
      <c r="I46" s="139"/>
      <c r="J46" s="139"/>
      <c r="K46" s="139"/>
      <c r="L46" s="139"/>
      <c r="M46" s="139"/>
      <c r="N46" s="139"/>
      <c r="O46" s="139"/>
      <c r="P46" s="139"/>
      <c r="Q46" s="139"/>
      <c r="R46" s="139"/>
      <c r="S46" s="139"/>
      <c r="T46" s="139"/>
      <c r="U46" s="139"/>
      <c r="V46" s="139"/>
      <c r="X46" s="298"/>
      <c r="Y46" s="183"/>
      <c r="Z46" s="183"/>
      <c r="AA46" s="183" t="s">
        <v>31</v>
      </c>
      <c r="AB46" s="183"/>
      <c r="AC46" s="183"/>
      <c r="AD46" s="135"/>
      <c r="AS46" s="214"/>
      <c r="AT46" s="298"/>
      <c r="AU46" s="183"/>
      <c r="AV46" s="183"/>
      <c r="AW46" s="183" t="s">
        <v>60</v>
      </c>
      <c r="AX46" s="183"/>
      <c r="AY46" s="183"/>
      <c r="AZ46" s="118"/>
    </row>
    <row r="47" spans="1:52" s="142" customFormat="1" ht="14.4" customHeight="1" x14ac:dyDescent="0.2">
      <c r="A47" s="139"/>
      <c r="B47" s="274"/>
      <c r="C47" s="94"/>
      <c r="D47" s="94"/>
      <c r="E47" s="94"/>
      <c r="F47" s="94"/>
      <c r="G47" s="94"/>
      <c r="H47" s="131"/>
      <c r="I47" s="139"/>
      <c r="J47" s="139"/>
      <c r="K47" s="139"/>
      <c r="L47" s="139"/>
      <c r="M47" s="139"/>
      <c r="N47" s="139"/>
      <c r="O47" s="139"/>
      <c r="P47" s="139"/>
      <c r="Q47" s="139"/>
      <c r="R47" s="139"/>
      <c r="S47" s="139"/>
      <c r="T47" s="139"/>
      <c r="U47" s="139"/>
      <c r="V47" s="139"/>
      <c r="X47" s="299"/>
      <c r="Y47" s="184"/>
      <c r="Z47" s="184"/>
      <c r="AA47" s="184"/>
      <c r="AB47" s="184"/>
      <c r="AC47" s="184"/>
      <c r="AD47" s="135"/>
      <c r="AS47" s="214"/>
      <c r="AT47" s="299"/>
      <c r="AU47" s="184"/>
      <c r="AV47" s="184"/>
      <c r="AW47" s="184"/>
      <c r="AX47" s="184"/>
      <c r="AY47" s="184"/>
      <c r="AZ47" s="118"/>
    </row>
    <row r="48" spans="1:52" s="142" customFormat="1" ht="14.4" customHeight="1" x14ac:dyDescent="0.2">
      <c r="A48" s="139"/>
      <c r="B48" s="272">
        <v>6</v>
      </c>
      <c r="C48" s="92"/>
      <c r="D48" s="92"/>
      <c r="E48" s="92"/>
      <c r="F48" s="92"/>
      <c r="G48" s="92"/>
      <c r="H48" s="131"/>
      <c r="I48" s="139"/>
      <c r="J48" s="139"/>
      <c r="K48" s="139"/>
      <c r="L48" s="139"/>
      <c r="M48" s="139"/>
      <c r="N48" s="139"/>
      <c r="O48" s="139"/>
      <c r="P48" s="139"/>
      <c r="Q48" s="139"/>
      <c r="R48" s="139"/>
      <c r="S48" s="139"/>
      <c r="T48" s="139"/>
      <c r="U48" s="139"/>
      <c r="V48" s="139"/>
      <c r="X48" s="297">
        <v>6</v>
      </c>
      <c r="Y48" s="182"/>
      <c r="Z48" s="182"/>
      <c r="AA48" s="182"/>
      <c r="AB48" s="182"/>
      <c r="AC48" s="182"/>
      <c r="AD48" s="135"/>
      <c r="AS48" s="214"/>
      <c r="AT48" s="297">
        <v>6</v>
      </c>
      <c r="AU48" s="182"/>
      <c r="AV48" s="182"/>
      <c r="AW48" s="182"/>
      <c r="AX48" s="182"/>
      <c r="AY48" s="182"/>
      <c r="AZ48" s="118"/>
    </row>
    <row r="49" spans="1:66" s="142" customFormat="1" ht="14.4" customHeight="1" x14ac:dyDescent="0.2">
      <c r="A49" s="139"/>
      <c r="B49" s="273"/>
      <c r="C49" s="93"/>
      <c r="D49" s="93"/>
      <c r="E49" s="93"/>
      <c r="F49" s="93"/>
      <c r="G49" s="93"/>
      <c r="H49" s="131"/>
      <c r="I49" s="139"/>
      <c r="J49" s="139"/>
      <c r="K49" s="139"/>
      <c r="L49" s="139"/>
      <c r="M49" s="139"/>
      <c r="N49" s="139"/>
      <c r="O49" s="139"/>
      <c r="P49" s="139"/>
      <c r="Q49" s="139"/>
      <c r="R49" s="139"/>
      <c r="S49" s="139"/>
      <c r="T49" s="139"/>
      <c r="U49" s="139"/>
      <c r="V49" s="139"/>
      <c r="X49" s="298"/>
      <c r="Y49" s="183"/>
      <c r="Z49" s="183"/>
      <c r="AA49" s="183"/>
      <c r="AB49" s="183"/>
      <c r="AC49" s="183"/>
      <c r="AD49" s="135"/>
      <c r="AS49" s="214"/>
      <c r="AT49" s="298"/>
      <c r="AU49" s="183"/>
      <c r="AV49" s="183"/>
      <c r="AW49" s="183"/>
      <c r="AX49" s="183"/>
      <c r="AY49" s="183"/>
      <c r="AZ49" s="118"/>
    </row>
    <row r="50" spans="1:66" s="142" customFormat="1" ht="14.4" customHeight="1" x14ac:dyDescent="0.2">
      <c r="A50" s="139"/>
      <c r="B50" s="274"/>
      <c r="C50" s="94"/>
      <c r="D50" s="94"/>
      <c r="E50" s="94"/>
      <c r="F50" s="94"/>
      <c r="G50" s="94"/>
      <c r="H50" s="131"/>
      <c r="I50" s="139"/>
      <c r="J50" s="139"/>
      <c r="K50" s="139"/>
      <c r="L50" s="139"/>
      <c r="M50" s="139"/>
      <c r="N50" s="139"/>
      <c r="O50" s="139"/>
      <c r="P50" s="139"/>
      <c r="Q50" s="139"/>
      <c r="R50" s="139"/>
      <c r="S50" s="139"/>
      <c r="T50" s="139"/>
      <c r="U50" s="139"/>
      <c r="V50" s="139"/>
      <c r="X50" s="299"/>
      <c r="Y50" s="184"/>
      <c r="Z50" s="184"/>
      <c r="AA50" s="184"/>
      <c r="AB50" s="184"/>
      <c r="AC50" s="184"/>
      <c r="AD50" s="135"/>
      <c r="AS50" s="214"/>
      <c r="AT50" s="299"/>
      <c r="AU50" s="184"/>
      <c r="AV50" s="184"/>
      <c r="AW50" s="184"/>
      <c r="AX50" s="184"/>
      <c r="AY50" s="184"/>
      <c r="AZ50" s="118"/>
    </row>
    <row r="51" spans="1:66" ht="14.4" customHeight="1" x14ac:dyDescent="0.2">
      <c r="A51" s="109"/>
      <c r="B51" s="109"/>
      <c r="C51" s="109"/>
      <c r="D51" s="109"/>
      <c r="E51" s="109"/>
      <c r="F51" s="109"/>
      <c r="G51" s="109"/>
      <c r="H51" s="109"/>
      <c r="I51" s="109"/>
      <c r="J51" s="109"/>
      <c r="K51" s="109"/>
      <c r="L51" s="109"/>
      <c r="M51" s="109"/>
      <c r="N51" s="109"/>
      <c r="O51" s="109"/>
      <c r="P51" s="109"/>
      <c r="Q51" s="109"/>
      <c r="R51" s="109"/>
      <c r="S51" s="109"/>
      <c r="T51" s="109"/>
      <c r="U51" s="109"/>
      <c r="V51" s="109"/>
      <c r="AS51" s="207"/>
      <c r="AT51" s="208"/>
      <c r="AU51" s="208"/>
      <c r="AV51" s="208"/>
      <c r="AW51" s="208"/>
      <c r="AX51" s="208"/>
      <c r="AY51" s="208"/>
      <c r="AZ51" s="208"/>
      <c r="BA51" s="208"/>
      <c r="BB51" s="208"/>
      <c r="BC51" s="208"/>
      <c r="BD51" s="208"/>
      <c r="BE51" s="208"/>
      <c r="BF51" s="208"/>
      <c r="BG51" s="208"/>
      <c r="BH51" s="208"/>
      <c r="BI51" s="208"/>
      <c r="BJ51" s="208"/>
      <c r="BK51" s="208"/>
      <c r="BL51" s="208"/>
      <c r="BM51" s="208"/>
      <c r="BN51" s="208"/>
    </row>
    <row r="52" spans="1:66" ht="14.4" customHeight="1" x14ac:dyDescent="0.2">
      <c r="A52" s="109"/>
      <c r="B52" s="104"/>
      <c r="C52" s="104"/>
      <c r="D52" s="104"/>
      <c r="E52" s="104"/>
      <c r="F52" s="104"/>
      <c r="G52" s="104"/>
      <c r="H52" s="131"/>
      <c r="I52" s="104"/>
      <c r="J52" s="104"/>
      <c r="K52" s="104"/>
      <c r="L52" s="104"/>
      <c r="M52" s="104"/>
      <c r="N52" s="104"/>
      <c r="O52" s="131"/>
      <c r="P52" s="104"/>
      <c r="Q52" s="104"/>
      <c r="R52" s="104"/>
      <c r="S52" s="104"/>
      <c r="T52" s="104"/>
      <c r="U52" s="104"/>
      <c r="V52" s="109"/>
      <c r="X52" s="118"/>
      <c r="Y52" s="118"/>
      <c r="Z52" s="118"/>
      <c r="AA52" s="118"/>
      <c r="AB52" s="118"/>
      <c r="AC52" s="118"/>
      <c r="AD52" s="135"/>
      <c r="AE52" s="118"/>
      <c r="AF52" s="118"/>
      <c r="AG52" s="118"/>
      <c r="AH52" s="118"/>
      <c r="AI52" s="118"/>
      <c r="AJ52" s="118"/>
      <c r="AK52" s="135"/>
      <c r="AL52" s="118"/>
      <c r="AM52" s="118"/>
      <c r="AN52" s="118"/>
      <c r="AO52" s="118"/>
      <c r="AP52" s="118"/>
      <c r="AQ52" s="118"/>
      <c r="AS52" s="207"/>
      <c r="AT52" s="118"/>
      <c r="AU52" s="118"/>
      <c r="AV52" s="118"/>
      <c r="AW52" s="118"/>
      <c r="AX52" s="118"/>
      <c r="AY52" s="118"/>
      <c r="AZ52" s="118"/>
      <c r="BA52" s="118"/>
      <c r="BB52" s="118"/>
      <c r="BC52" s="118"/>
      <c r="BD52" s="118"/>
      <c r="BE52" s="118"/>
      <c r="BF52" s="118"/>
      <c r="BG52" s="118"/>
      <c r="BH52" s="118"/>
      <c r="BI52" s="118"/>
      <c r="BJ52" s="118"/>
      <c r="BK52" s="118"/>
      <c r="BL52" s="118"/>
      <c r="BM52" s="118"/>
      <c r="BN52" s="208"/>
    </row>
    <row r="53" spans="1:66" s="134" customFormat="1" ht="14.4" customHeight="1" x14ac:dyDescent="0.2">
      <c r="A53" s="128"/>
      <c r="B53" s="275" t="s">
        <v>104</v>
      </c>
      <c r="C53" s="276"/>
      <c r="D53" s="276"/>
      <c r="E53" s="276"/>
      <c r="F53" s="276"/>
      <c r="G53" s="276"/>
      <c r="H53" s="276"/>
      <c r="I53" s="276"/>
      <c r="J53" s="276"/>
      <c r="K53" s="276"/>
      <c r="L53" s="276"/>
      <c r="M53" s="276"/>
      <c r="N53" s="276"/>
      <c r="O53" s="276"/>
      <c r="P53" s="276"/>
      <c r="Q53" s="276"/>
      <c r="R53" s="276"/>
      <c r="S53" s="276"/>
      <c r="T53" s="276"/>
      <c r="U53" s="277"/>
      <c r="V53" s="128"/>
      <c r="X53" s="303" t="s">
        <v>104</v>
      </c>
      <c r="Y53" s="304"/>
      <c r="Z53" s="304"/>
      <c r="AA53" s="304"/>
      <c r="AB53" s="304"/>
      <c r="AC53" s="304"/>
      <c r="AD53" s="304"/>
      <c r="AE53" s="304"/>
      <c r="AF53" s="304"/>
      <c r="AG53" s="304"/>
      <c r="AH53" s="304"/>
      <c r="AI53" s="304"/>
      <c r="AJ53" s="304"/>
      <c r="AK53" s="304"/>
      <c r="AL53" s="304"/>
      <c r="AM53" s="304"/>
      <c r="AN53" s="304"/>
      <c r="AO53" s="304"/>
      <c r="AP53" s="304"/>
      <c r="AQ53" s="305"/>
      <c r="AS53" s="209"/>
      <c r="AT53" s="303" t="s">
        <v>227</v>
      </c>
      <c r="AU53" s="324"/>
      <c r="AV53" s="324"/>
      <c r="AW53" s="324"/>
      <c r="AX53" s="324"/>
      <c r="AY53" s="324"/>
      <c r="AZ53" s="324"/>
      <c r="BA53" s="324"/>
      <c r="BB53" s="324"/>
      <c r="BC53" s="324"/>
      <c r="BD53" s="324"/>
      <c r="BE53" s="324"/>
      <c r="BF53" s="324"/>
      <c r="BG53" s="324"/>
      <c r="BH53" s="324"/>
      <c r="BI53" s="324"/>
      <c r="BJ53" s="324"/>
      <c r="BK53" s="324"/>
      <c r="BL53" s="324"/>
      <c r="BM53" s="325"/>
      <c r="BN53" s="193"/>
    </row>
    <row r="54" spans="1:66" s="134" customFormat="1" ht="14.4" customHeight="1" x14ac:dyDescent="0.2">
      <c r="A54" s="128"/>
      <c r="B54" s="278"/>
      <c r="C54" s="261"/>
      <c r="D54" s="261"/>
      <c r="E54" s="261"/>
      <c r="F54" s="261"/>
      <c r="G54" s="261"/>
      <c r="H54" s="261"/>
      <c r="I54" s="261"/>
      <c r="J54" s="261"/>
      <c r="K54" s="261"/>
      <c r="L54" s="261"/>
      <c r="M54" s="261"/>
      <c r="N54" s="261"/>
      <c r="O54" s="261"/>
      <c r="P54" s="261"/>
      <c r="Q54" s="261"/>
      <c r="R54" s="261"/>
      <c r="S54" s="261"/>
      <c r="T54" s="261"/>
      <c r="U54" s="279"/>
      <c r="V54" s="128"/>
      <c r="X54" s="306"/>
      <c r="Y54" s="296"/>
      <c r="Z54" s="296"/>
      <c r="AA54" s="296"/>
      <c r="AB54" s="296"/>
      <c r="AC54" s="296"/>
      <c r="AD54" s="296"/>
      <c r="AE54" s="296"/>
      <c r="AF54" s="296"/>
      <c r="AG54" s="296"/>
      <c r="AH54" s="296"/>
      <c r="AI54" s="296"/>
      <c r="AJ54" s="296"/>
      <c r="AK54" s="296"/>
      <c r="AL54" s="296"/>
      <c r="AM54" s="296"/>
      <c r="AN54" s="296"/>
      <c r="AO54" s="296"/>
      <c r="AP54" s="296"/>
      <c r="AQ54" s="307"/>
      <c r="AS54" s="209"/>
      <c r="AT54" s="326"/>
      <c r="AU54" s="327"/>
      <c r="AV54" s="327"/>
      <c r="AW54" s="327"/>
      <c r="AX54" s="327"/>
      <c r="AY54" s="327"/>
      <c r="AZ54" s="327"/>
      <c r="BA54" s="327"/>
      <c r="BB54" s="327"/>
      <c r="BC54" s="327"/>
      <c r="BD54" s="327"/>
      <c r="BE54" s="327"/>
      <c r="BF54" s="327"/>
      <c r="BG54" s="327"/>
      <c r="BH54" s="327"/>
      <c r="BI54" s="327"/>
      <c r="BJ54" s="327"/>
      <c r="BK54" s="327"/>
      <c r="BL54" s="327"/>
      <c r="BM54" s="328"/>
      <c r="BN54" s="193"/>
    </row>
    <row r="55" spans="1:66" s="134" customFormat="1" ht="14.4" customHeight="1" x14ac:dyDescent="0.2">
      <c r="A55" s="128"/>
      <c r="B55" s="280"/>
      <c r="C55" s="281"/>
      <c r="D55" s="281"/>
      <c r="E55" s="281"/>
      <c r="F55" s="281"/>
      <c r="G55" s="281"/>
      <c r="H55" s="281"/>
      <c r="I55" s="281"/>
      <c r="J55" s="281"/>
      <c r="K55" s="281"/>
      <c r="L55" s="281"/>
      <c r="M55" s="281"/>
      <c r="N55" s="281"/>
      <c r="O55" s="281"/>
      <c r="P55" s="281"/>
      <c r="Q55" s="281"/>
      <c r="R55" s="281"/>
      <c r="S55" s="281"/>
      <c r="T55" s="281"/>
      <c r="U55" s="282"/>
      <c r="V55" s="128"/>
      <c r="X55" s="308"/>
      <c r="Y55" s="309"/>
      <c r="Z55" s="309"/>
      <c r="AA55" s="309"/>
      <c r="AB55" s="309"/>
      <c r="AC55" s="309"/>
      <c r="AD55" s="309"/>
      <c r="AE55" s="309"/>
      <c r="AF55" s="309"/>
      <c r="AG55" s="309"/>
      <c r="AH55" s="309"/>
      <c r="AI55" s="309"/>
      <c r="AJ55" s="309"/>
      <c r="AK55" s="309"/>
      <c r="AL55" s="309"/>
      <c r="AM55" s="309"/>
      <c r="AN55" s="309"/>
      <c r="AO55" s="309"/>
      <c r="AP55" s="309"/>
      <c r="AQ55" s="310"/>
      <c r="AS55" s="209"/>
      <c r="AT55" s="329"/>
      <c r="AU55" s="330"/>
      <c r="AV55" s="330"/>
      <c r="AW55" s="330"/>
      <c r="AX55" s="330"/>
      <c r="AY55" s="330"/>
      <c r="AZ55" s="330"/>
      <c r="BA55" s="330"/>
      <c r="BB55" s="330"/>
      <c r="BC55" s="330"/>
      <c r="BD55" s="330"/>
      <c r="BE55" s="330"/>
      <c r="BF55" s="330"/>
      <c r="BG55" s="330"/>
      <c r="BH55" s="330"/>
      <c r="BI55" s="330"/>
      <c r="BJ55" s="330"/>
      <c r="BK55" s="330"/>
      <c r="BL55" s="330"/>
      <c r="BM55" s="331"/>
      <c r="BN55" s="193"/>
    </row>
    <row r="56" spans="1:66" ht="5.4" customHeight="1" x14ac:dyDescent="0.2">
      <c r="A56" s="109"/>
      <c r="B56" s="109"/>
      <c r="C56" s="133"/>
      <c r="D56" s="109"/>
      <c r="E56" s="109"/>
      <c r="F56" s="109"/>
      <c r="G56" s="109"/>
      <c r="H56" s="109"/>
      <c r="I56" s="109"/>
      <c r="J56" s="109"/>
      <c r="K56" s="109"/>
      <c r="L56" s="109"/>
      <c r="M56" s="109"/>
      <c r="N56" s="109"/>
      <c r="O56" s="109"/>
      <c r="P56" s="109"/>
      <c r="Q56" s="109"/>
      <c r="R56" s="109"/>
      <c r="S56" s="109"/>
      <c r="T56" s="109"/>
      <c r="U56" s="109"/>
      <c r="V56" s="109"/>
      <c r="Y56" s="195"/>
      <c r="AS56" s="207"/>
      <c r="AT56" s="208"/>
      <c r="AU56" s="215"/>
      <c r="AV56" s="208"/>
      <c r="AW56" s="208"/>
      <c r="AX56" s="208"/>
      <c r="AY56" s="208"/>
      <c r="AZ56" s="208"/>
      <c r="BA56" s="208"/>
      <c r="BB56" s="208"/>
      <c r="BC56" s="208"/>
      <c r="BD56" s="208"/>
      <c r="BE56" s="208"/>
      <c r="BF56" s="208"/>
      <c r="BG56" s="208"/>
      <c r="BH56" s="208"/>
      <c r="BI56" s="208"/>
      <c r="BJ56" s="208"/>
      <c r="BK56" s="208"/>
      <c r="BL56" s="208"/>
      <c r="BM56" s="208"/>
      <c r="BN56" s="208"/>
    </row>
    <row r="57" spans="1:66" ht="14.4" customHeight="1" x14ac:dyDescent="0.2"/>
    <row r="58" spans="1:66" ht="14.4" customHeight="1" x14ac:dyDescent="0.2"/>
    <row r="59" spans="1:66" ht="14.4" customHeight="1" x14ac:dyDescent="0.2"/>
    <row r="60" spans="1:66" ht="14.4" customHeight="1" x14ac:dyDescent="0.2"/>
    <row r="61" spans="1:66" ht="14.4" customHeight="1" x14ac:dyDescent="0.2"/>
    <row r="62" spans="1:66" ht="14.4" customHeight="1" x14ac:dyDescent="0.2"/>
    <row r="63" spans="1:66" ht="14.4" customHeight="1" x14ac:dyDescent="0.2"/>
    <row r="64" spans="1:66" ht="14.4" customHeight="1" x14ac:dyDescent="0.2"/>
    <row r="65" ht="14.4" customHeight="1" x14ac:dyDescent="0.2"/>
    <row r="66" ht="14.4" customHeight="1" x14ac:dyDescent="0.2"/>
    <row r="67" ht="14.4" customHeight="1" x14ac:dyDescent="0.2"/>
    <row r="68" ht="14.4" customHeight="1" x14ac:dyDescent="0.2"/>
    <row r="69" ht="14.4" customHeight="1" x14ac:dyDescent="0.2"/>
    <row r="70" ht="14.4" customHeight="1" x14ac:dyDescent="0.2"/>
    <row r="71" ht="14.4" customHeight="1" x14ac:dyDescent="0.2"/>
    <row r="72" ht="14.4" customHeight="1" x14ac:dyDescent="0.2"/>
    <row r="73" ht="14.4" customHeight="1" x14ac:dyDescent="0.2"/>
    <row r="74" ht="14.4" customHeight="1" x14ac:dyDescent="0.2"/>
    <row r="75" ht="14.4" customHeight="1" x14ac:dyDescent="0.2"/>
    <row r="76" ht="14.4" customHeight="1" x14ac:dyDescent="0.2"/>
    <row r="77" ht="14.4" customHeight="1" x14ac:dyDescent="0.2"/>
    <row r="78" ht="14.4" customHeight="1" x14ac:dyDescent="0.2"/>
    <row r="79" ht="14.4" customHeight="1" x14ac:dyDescent="0.2"/>
    <row r="80" ht="14.4" customHeight="1" x14ac:dyDescent="0.2"/>
    <row r="81" ht="14.4" customHeight="1" x14ac:dyDescent="0.2"/>
    <row r="82" ht="14.4" customHeight="1" x14ac:dyDescent="0.2"/>
    <row r="83" ht="14.4" customHeight="1" x14ac:dyDescent="0.2"/>
    <row r="84" ht="14.4" customHeight="1" x14ac:dyDescent="0.2"/>
    <row r="85" ht="14.4" customHeight="1" x14ac:dyDescent="0.2"/>
    <row r="86" ht="14.4" customHeight="1" x14ac:dyDescent="0.2"/>
    <row r="87" ht="14.4" customHeight="1" x14ac:dyDescent="0.2"/>
    <row r="88" ht="14.4" customHeight="1" x14ac:dyDescent="0.2"/>
    <row r="89" ht="14.4" customHeight="1" x14ac:dyDescent="0.2"/>
    <row r="90" ht="14.4" customHeight="1" x14ac:dyDescent="0.2"/>
    <row r="91" ht="14.4" customHeight="1" x14ac:dyDescent="0.2"/>
    <row r="92" ht="14.4" customHeight="1" x14ac:dyDescent="0.2"/>
    <row r="93" ht="14.4" customHeight="1" x14ac:dyDescent="0.2"/>
    <row r="94" ht="14.4" customHeight="1" x14ac:dyDescent="0.2"/>
    <row r="95" ht="14.4" customHeight="1" x14ac:dyDescent="0.2"/>
    <row r="96" ht="14.4" customHeight="1" x14ac:dyDescent="0.2"/>
    <row r="97" ht="14.4" customHeight="1" x14ac:dyDescent="0.2"/>
    <row r="98" ht="14.4" customHeight="1" x14ac:dyDescent="0.2"/>
    <row r="99" ht="14.4" customHeight="1" x14ac:dyDescent="0.2"/>
    <row r="100" ht="14.4" customHeight="1" x14ac:dyDescent="0.2"/>
    <row r="101" ht="14.4" customHeight="1" x14ac:dyDescent="0.2"/>
    <row r="102" ht="14.4" customHeight="1" x14ac:dyDescent="0.2"/>
    <row r="103" ht="14.4" customHeight="1" x14ac:dyDescent="0.2"/>
    <row r="104" ht="14.4" customHeight="1" x14ac:dyDescent="0.2"/>
    <row r="105" ht="14.4" customHeight="1" x14ac:dyDescent="0.2"/>
    <row r="106" ht="14.4" customHeight="1" x14ac:dyDescent="0.2"/>
    <row r="107" ht="14.4" customHeight="1" x14ac:dyDescent="0.2"/>
    <row r="108" ht="14.4" customHeight="1" x14ac:dyDescent="0.2"/>
    <row r="109" ht="14.4" customHeight="1" x14ac:dyDescent="0.2"/>
    <row r="110" ht="14.4" customHeight="1" x14ac:dyDescent="0.2"/>
    <row r="111" ht="14.4" customHeight="1" x14ac:dyDescent="0.2"/>
    <row r="112" ht="14.4" customHeight="1" x14ac:dyDescent="0.2"/>
    <row r="113" ht="14.4" customHeight="1" x14ac:dyDescent="0.2"/>
    <row r="114" ht="14.4" customHeight="1" x14ac:dyDescent="0.2"/>
    <row r="115" ht="14.4" customHeight="1" x14ac:dyDescent="0.2"/>
    <row r="116" ht="14.4" customHeight="1" x14ac:dyDescent="0.2"/>
    <row r="117" ht="14.4" customHeight="1" x14ac:dyDescent="0.2"/>
    <row r="118" ht="14.4" customHeight="1" x14ac:dyDescent="0.2"/>
    <row r="119" ht="14.4" customHeight="1" x14ac:dyDescent="0.2"/>
    <row r="120" ht="14.4" customHeight="1" x14ac:dyDescent="0.2"/>
    <row r="121" ht="14.4" customHeight="1" x14ac:dyDescent="0.2"/>
    <row r="122" ht="14.4" customHeight="1" x14ac:dyDescent="0.2"/>
    <row r="123" ht="14.4" customHeight="1" x14ac:dyDescent="0.2"/>
    <row r="124" ht="14.4" customHeight="1" x14ac:dyDescent="0.2"/>
    <row r="125" ht="14.4" customHeight="1" x14ac:dyDescent="0.2"/>
    <row r="126" ht="14.4" customHeight="1" x14ac:dyDescent="0.2"/>
    <row r="127" ht="14.4" customHeight="1" x14ac:dyDescent="0.2"/>
    <row r="128" ht="14.4" customHeight="1" x14ac:dyDescent="0.2"/>
    <row r="129" ht="14.4" customHeight="1" x14ac:dyDescent="0.2"/>
    <row r="130" ht="14.4" customHeight="1" x14ac:dyDescent="0.2"/>
    <row r="131" ht="14.4" customHeight="1" x14ac:dyDescent="0.2"/>
  </sheetData>
  <sheetProtection formatCells="0" formatColumns="0" formatRows="0"/>
  <mergeCells count="138">
    <mergeCell ref="AT39:AT41"/>
    <mergeCell ref="AT42:AT44"/>
    <mergeCell ref="AT45:AT47"/>
    <mergeCell ref="AT48:AT50"/>
    <mergeCell ref="AT53:BM55"/>
    <mergeCell ref="AT30:AY30"/>
    <mergeCell ref="AT31:AW31"/>
    <mergeCell ref="AY31:AZ31"/>
    <mergeCell ref="AT33:AT35"/>
    <mergeCell ref="AT36:AT38"/>
    <mergeCell ref="AT23:AT25"/>
    <mergeCell ref="BA23:BA25"/>
    <mergeCell ref="BH23:BH25"/>
    <mergeCell ref="AT26:AT28"/>
    <mergeCell ref="BA26:BA28"/>
    <mergeCell ref="BH26:BH28"/>
    <mergeCell ref="AT17:AT19"/>
    <mergeCell ref="BA17:BA19"/>
    <mergeCell ref="BH17:BH19"/>
    <mergeCell ref="AT20:AT22"/>
    <mergeCell ref="BA20:BA22"/>
    <mergeCell ref="BH20:BH22"/>
    <mergeCell ref="BM9:BN9"/>
    <mergeCell ref="AT11:AT13"/>
    <mergeCell ref="BA11:BA13"/>
    <mergeCell ref="BH11:BH13"/>
    <mergeCell ref="AT14:AT16"/>
    <mergeCell ref="BA14:BA16"/>
    <mergeCell ref="BH14:BH16"/>
    <mergeCell ref="AT9:AW9"/>
    <mergeCell ref="AY9:AZ9"/>
    <mergeCell ref="BA9:BD9"/>
    <mergeCell ref="BF9:BG9"/>
    <mergeCell ref="BH9:BK9"/>
    <mergeCell ref="AT6:AU6"/>
    <mergeCell ref="AV6:BB6"/>
    <mergeCell ref="BC6:BE6"/>
    <mergeCell ref="AT7:BM7"/>
    <mergeCell ref="AT8:AY8"/>
    <mergeCell ref="BA8:BF8"/>
    <mergeCell ref="BH8:BM8"/>
    <mergeCell ref="AT1:BE1"/>
    <mergeCell ref="AT2:BM2"/>
    <mergeCell ref="AT3:BM3"/>
    <mergeCell ref="AT4:BM4"/>
    <mergeCell ref="AT5:BM5"/>
    <mergeCell ref="X39:X41"/>
    <mergeCell ref="X42:X44"/>
    <mergeCell ref="X45:X47"/>
    <mergeCell ref="X48:X50"/>
    <mergeCell ref="X53:AQ55"/>
    <mergeCell ref="X30:AC30"/>
    <mergeCell ref="X31:AA31"/>
    <mergeCell ref="AC31:AD31"/>
    <mergeCell ref="X33:X35"/>
    <mergeCell ref="X36:X38"/>
    <mergeCell ref="X23:X25"/>
    <mergeCell ref="AE23:AE25"/>
    <mergeCell ref="AL23:AL25"/>
    <mergeCell ref="X26:X28"/>
    <mergeCell ref="AE26:AE28"/>
    <mergeCell ref="AL26:AL28"/>
    <mergeCell ref="X17:X19"/>
    <mergeCell ref="AE17:AE19"/>
    <mergeCell ref="AL17:AL19"/>
    <mergeCell ref="X20:X22"/>
    <mergeCell ref="AE20:AE22"/>
    <mergeCell ref="AL20:AL22"/>
    <mergeCell ref="AQ9:AR9"/>
    <mergeCell ref="X11:X13"/>
    <mergeCell ref="AE11:AE13"/>
    <mergeCell ref="AL11:AL13"/>
    <mergeCell ref="X14:X16"/>
    <mergeCell ref="AE14:AE16"/>
    <mergeCell ref="AL14:AL16"/>
    <mergeCell ref="X9:AA9"/>
    <mergeCell ref="AC9:AD9"/>
    <mergeCell ref="AE9:AH9"/>
    <mergeCell ref="AJ9:AK9"/>
    <mergeCell ref="AL9:AO9"/>
    <mergeCell ref="X6:Y6"/>
    <mergeCell ref="Z6:AF6"/>
    <mergeCell ref="AG6:AI6"/>
    <mergeCell ref="X7:AQ7"/>
    <mergeCell ref="X8:AC8"/>
    <mergeCell ref="AE8:AJ8"/>
    <mergeCell ref="AL8:AQ8"/>
    <mergeCell ref="X1:AI1"/>
    <mergeCell ref="X2:AQ2"/>
    <mergeCell ref="X3:AQ3"/>
    <mergeCell ref="X4:AQ4"/>
    <mergeCell ref="X5:AQ5"/>
    <mergeCell ref="B53:U55"/>
    <mergeCell ref="B31:E31"/>
    <mergeCell ref="B45:B47"/>
    <mergeCell ref="B48:B50"/>
    <mergeCell ref="B30:G30"/>
    <mergeCell ref="B33:B35"/>
    <mergeCell ref="B36:B38"/>
    <mergeCell ref="B39:B41"/>
    <mergeCell ref="B42:B44"/>
    <mergeCell ref="G31:H31"/>
    <mergeCell ref="B23:B25"/>
    <mergeCell ref="I23:I25"/>
    <mergeCell ref="P23:P25"/>
    <mergeCell ref="B26:B28"/>
    <mergeCell ref="I26:I28"/>
    <mergeCell ref="P26:P28"/>
    <mergeCell ref="B17:B19"/>
    <mergeCell ref="I17:I19"/>
    <mergeCell ref="P17:P19"/>
    <mergeCell ref="B20:B22"/>
    <mergeCell ref="I20:I22"/>
    <mergeCell ref="P20:P22"/>
    <mergeCell ref="B11:B13"/>
    <mergeCell ref="I11:I13"/>
    <mergeCell ref="P11:P13"/>
    <mergeCell ref="B14:B16"/>
    <mergeCell ref="I14:I16"/>
    <mergeCell ref="P14:P16"/>
    <mergeCell ref="B1:M1"/>
    <mergeCell ref="B2:U2"/>
    <mergeCell ref="B5:U5"/>
    <mergeCell ref="B8:G8"/>
    <mergeCell ref="I8:N8"/>
    <mergeCell ref="P8:U8"/>
    <mergeCell ref="B3:U3"/>
    <mergeCell ref="B4:U4"/>
    <mergeCell ref="B6:C6"/>
    <mergeCell ref="D6:J6"/>
    <mergeCell ref="K6:M6"/>
    <mergeCell ref="B7:U7"/>
    <mergeCell ref="U9:V9"/>
    <mergeCell ref="B9:E9"/>
    <mergeCell ref="G9:H9"/>
    <mergeCell ref="I9:L9"/>
    <mergeCell ref="N9:O9"/>
    <mergeCell ref="P9:S9"/>
  </mergeCells>
  <phoneticPr fontId="1"/>
  <printOptions horizontalCentered="1"/>
  <pageMargins left="0.59055118110236227" right="0.59055118110236227" top="0.59055118110236227" bottom="0.59055118110236227" header="0" footer="0"/>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autoPageBreaks="0" fitToPage="1"/>
  </sheetPr>
  <dimension ref="A1:BN131"/>
  <sheetViews>
    <sheetView showGridLines="0" zoomScaleNormal="100" zoomScaleSheetLayoutView="100" workbookViewId="0">
      <selection activeCell="D6" sqref="D6:J6"/>
    </sheetView>
  </sheetViews>
  <sheetFormatPr defaultRowHeight="13.2" x14ac:dyDescent="0.2"/>
  <cols>
    <col min="1" max="1" width="1" style="116" customWidth="1"/>
    <col min="2" max="2" width="3.109375" style="116" customWidth="1"/>
    <col min="3" max="7" width="4.88671875" style="116" customWidth="1"/>
    <col min="8" max="8" width="1.33203125" style="116" customWidth="1"/>
    <col min="9" max="9" width="3.109375" style="116" customWidth="1"/>
    <col min="10" max="14" width="4.88671875" style="116" customWidth="1"/>
    <col min="15" max="15" width="1.44140625" style="116" customWidth="1"/>
    <col min="16" max="16" width="3.109375" style="116" customWidth="1"/>
    <col min="17" max="21" width="4.88671875" style="116" customWidth="1"/>
    <col min="22" max="23" width="1" style="116" customWidth="1"/>
    <col min="24" max="24" width="3.109375" style="116" customWidth="1"/>
    <col min="25" max="29" width="4.88671875" style="116" customWidth="1"/>
    <col min="30" max="30" width="1.33203125" style="116" customWidth="1"/>
    <col min="31" max="31" width="3.109375" style="116" customWidth="1"/>
    <col min="32" max="36" width="4.88671875" style="116" customWidth="1"/>
    <col min="37" max="37" width="1.44140625" style="116" customWidth="1"/>
    <col min="38" max="38" width="3.109375" style="116" customWidth="1"/>
    <col min="39" max="43" width="4.88671875" style="116" customWidth="1"/>
    <col min="44" max="45" width="1" style="116" customWidth="1"/>
    <col min="46" max="46" width="3.109375" style="116" customWidth="1"/>
    <col min="47" max="51" width="4.88671875" style="116" customWidth="1"/>
    <col min="52" max="52" width="1.33203125" style="116" customWidth="1"/>
    <col min="53" max="53" width="3.109375" style="116" customWidth="1"/>
    <col min="54" max="58" width="4.88671875" style="116" customWidth="1"/>
    <col min="59" max="59" width="1.44140625" style="116" customWidth="1"/>
    <col min="60" max="60" width="3.109375" style="116" customWidth="1"/>
    <col min="61" max="65" width="4.88671875" style="116" customWidth="1"/>
    <col min="66" max="66" width="1" style="116" customWidth="1"/>
    <col min="67" max="255" width="8.88671875" style="116"/>
    <col min="256" max="256" width="1" style="116" customWidth="1"/>
    <col min="257" max="257" width="3.109375" style="116" customWidth="1"/>
    <col min="258" max="262" width="4.88671875" style="116" customWidth="1"/>
    <col min="263" max="263" width="1.33203125" style="116" customWidth="1"/>
    <col min="264" max="264" width="3.109375" style="116" customWidth="1"/>
    <col min="265" max="269" width="4.88671875" style="116" customWidth="1"/>
    <col min="270" max="270" width="1.44140625" style="116" customWidth="1"/>
    <col min="271" max="271" width="3.109375" style="116" customWidth="1"/>
    <col min="272" max="276" width="4.88671875" style="116" customWidth="1"/>
    <col min="277" max="277" width="1.21875" style="116" customWidth="1"/>
    <col min="278" max="511" width="8.88671875" style="116"/>
    <col min="512" max="512" width="1" style="116" customWidth="1"/>
    <col min="513" max="513" width="3.109375" style="116" customWidth="1"/>
    <col min="514" max="518" width="4.88671875" style="116" customWidth="1"/>
    <col min="519" max="519" width="1.33203125" style="116" customWidth="1"/>
    <col min="520" max="520" width="3.109375" style="116" customWidth="1"/>
    <col min="521" max="525" width="4.88671875" style="116" customWidth="1"/>
    <col min="526" max="526" width="1.44140625" style="116" customWidth="1"/>
    <col min="527" max="527" width="3.109375" style="116" customWidth="1"/>
    <col min="528" max="532" width="4.88671875" style="116" customWidth="1"/>
    <col min="533" max="533" width="1.21875" style="116" customWidth="1"/>
    <col min="534" max="767" width="8.88671875" style="116"/>
    <col min="768" max="768" width="1" style="116" customWidth="1"/>
    <col min="769" max="769" width="3.109375" style="116" customWidth="1"/>
    <col min="770" max="774" width="4.88671875" style="116" customWidth="1"/>
    <col min="775" max="775" width="1.33203125" style="116" customWidth="1"/>
    <col min="776" max="776" width="3.109375" style="116" customWidth="1"/>
    <col min="777" max="781" width="4.88671875" style="116" customWidth="1"/>
    <col min="782" max="782" width="1.44140625" style="116" customWidth="1"/>
    <col min="783" max="783" width="3.109375" style="116" customWidth="1"/>
    <col min="784" max="788" width="4.88671875" style="116" customWidth="1"/>
    <col min="789" max="789" width="1.21875" style="116" customWidth="1"/>
    <col min="790" max="1023" width="8.88671875" style="116"/>
    <col min="1024" max="1024" width="1" style="116" customWidth="1"/>
    <col min="1025" max="1025" width="3.109375" style="116" customWidth="1"/>
    <col min="1026" max="1030" width="4.88671875" style="116" customWidth="1"/>
    <col min="1031" max="1031" width="1.33203125" style="116" customWidth="1"/>
    <col min="1032" max="1032" width="3.109375" style="116" customWidth="1"/>
    <col min="1033" max="1037" width="4.88671875" style="116" customWidth="1"/>
    <col min="1038" max="1038" width="1.44140625" style="116" customWidth="1"/>
    <col min="1039" max="1039" width="3.109375" style="116" customWidth="1"/>
    <col min="1040" max="1044" width="4.88671875" style="116" customWidth="1"/>
    <col min="1045" max="1045" width="1.21875" style="116" customWidth="1"/>
    <col min="1046" max="1279" width="8.88671875" style="116"/>
    <col min="1280" max="1280" width="1" style="116" customWidth="1"/>
    <col min="1281" max="1281" width="3.109375" style="116" customWidth="1"/>
    <col min="1282" max="1286" width="4.88671875" style="116" customWidth="1"/>
    <col min="1287" max="1287" width="1.33203125" style="116" customWidth="1"/>
    <col min="1288" max="1288" width="3.109375" style="116" customWidth="1"/>
    <col min="1289" max="1293" width="4.88671875" style="116" customWidth="1"/>
    <col min="1294" max="1294" width="1.44140625" style="116" customWidth="1"/>
    <col min="1295" max="1295" width="3.109375" style="116" customWidth="1"/>
    <col min="1296" max="1300" width="4.88671875" style="116" customWidth="1"/>
    <col min="1301" max="1301" width="1.21875" style="116" customWidth="1"/>
    <col min="1302" max="1535" width="8.88671875" style="116"/>
    <col min="1536" max="1536" width="1" style="116" customWidth="1"/>
    <col min="1537" max="1537" width="3.109375" style="116" customWidth="1"/>
    <col min="1538" max="1542" width="4.88671875" style="116" customWidth="1"/>
    <col min="1543" max="1543" width="1.33203125" style="116" customWidth="1"/>
    <col min="1544" max="1544" width="3.109375" style="116" customWidth="1"/>
    <col min="1545" max="1549" width="4.88671875" style="116" customWidth="1"/>
    <col min="1550" max="1550" width="1.44140625" style="116" customWidth="1"/>
    <col min="1551" max="1551" width="3.109375" style="116" customWidth="1"/>
    <col min="1552" max="1556" width="4.88671875" style="116" customWidth="1"/>
    <col min="1557" max="1557" width="1.21875" style="116" customWidth="1"/>
    <col min="1558" max="1791" width="8.88671875" style="116"/>
    <col min="1792" max="1792" width="1" style="116" customWidth="1"/>
    <col min="1793" max="1793" width="3.109375" style="116" customWidth="1"/>
    <col min="1794" max="1798" width="4.88671875" style="116" customWidth="1"/>
    <col min="1799" max="1799" width="1.33203125" style="116" customWidth="1"/>
    <col min="1800" max="1800" width="3.109375" style="116" customWidth="1"/>
    <col min="1801" max="1805" width="4.88671875" style="116" customWidth="1"/>
    <col min="1806" max="1806" width="1.44140625" style="116" customWidth="1"/>
    <col min="1807" max="1807" width="3.109375" style="116" customWidth="1"/>
    <col min="1808" max="1812" width="4.88671875" style="116" customWidth="1"/>
    <col min="1813" max="1813" width="1.21875" style="116" customWidth="1"/>
    <col min="1814" max="2047" width="8.88671875" style="116"/>
    <col min="2048" max="2048" width="1" style="116" customWidth="1"/>
    <col min="2049" max="2049" width="3.109375" style="116" customWidth="1"/>
    <col min="2050" max="2054" width="4.88671875" style="116" customWidth="1"/>
    <col min="2055" max="2055" width="1.33203125" style="116" customWidth="1"/>
    <col min="2056" max="2056" width="3.109375" style="116" customWidth="1"/>
    <col min="2057" max="2061" width="4.88671875" style="116" customWidth="1"/>
    <col min="2062" max="2062" width="1.44140625" style="116" customWidth="1"/>
    <col min="2063" max="2063" width="3.109375" style="116" customWidth="1"/>
    <col min="2064" max="2068" width="4.88671875" style="116" customWidth="1"/>
    <col min="2069" max="2069" width="1.21875" style="116" customWidth="1"/>
    <col min="2070" max="2303" width="8.88671875" style="116"/>
    <col min="2304" max="2304" width="1" style="116" customWidth="1"/>
    <col min="2305" max="2305" width="3.109375" style="116" customWidth="1"/>
    <col min="2306" max="2310" width="4.88671875" style="116" customWidth="1"/>
    <col min="2311" max="2311" width="1.33203125" style="116" customWidth="1"/>
    <col min="2312" max="2312" width="3.109375" style="116" customWidth="1"/>
    <col min="2313" max="2317" width="4.88671875" style="116" customWidth="1"/>
    <col min="2318" max="2318" width="1.44140625" style="116" customWidth="1"/>
    <col min="2319" max="2319" width="3.109375" style="116" customWidth="1"/>
    <col min="2320" max="2324" width="4.88671875" style="116" customWidth="1"/>
    <col min="2325" max="2325" width="1.21875" style="116" customWidth="1"/>
    <col min="2326" max="2559" width="8.88671875" style="116"/>
    <col min="2560" max="2560" width="1" style="116" customWidth="1"/>
    <col min="2561" max="2561" width="3.109375" style="116" customWidth="1"/>
    <col min="2562" max="2566" width="4.88671875" style="116" customWidth="1"/>
    <col min="2567" max="2567" width="1.33203125" style="116" customWidth="1"/>
    <col min="2568" max="2568" width="3.109375" style="116" customWidth="1"/>
    <col min="2569" max="2573" width="4.88671875" style="116" customWidth="1"/>
    <col min="2574" max="2574" width="1.44140625" style="116" customWidth="1"/>
    <col min="2575" max="2575" width="3.109375" style="116" customWidth="1"/>
    <col min="2576" max="2580" width="4.88671875" style="116" customWidth="1"/>
    <col min="2581" max="2581" width="1.21875" style="116" customWidth="1"/>
    <col min="2582" max="2815" width="8.88671875" style="116"/>
    <col min="2816" max="2816" width="1" style="116" customWidth="1"/>
    <col min="2817" max="2817" width="3.109375" style="116" customWidth="1"/>
    <col min="2818" max="2822" width="4.88671875" style="116" customWidth="1"/>
    <col min="2823" max="2823" width="1.33203125" style="116" customWidth="1"/>
    <col min="2824" max="2824" width="3.109375" style="116" customWidth="1"/>
    <col min="2825" max="2829" width="4.88671875" style="116" customWidth="1"/>
    <col min="2830" max="2830" width="1.44140625" style="116" customWidth="1"/>
    <col min="2831" max="2831" width="3.109375" style="116" customWidth="1"/>
    <col min="2832" max="2836" width="4.88671875" style="116" customWidth="1"/>
    <col min="2837" max="2837" width="1.21875" style="116" customWidth="1"/>
    <col min="2838" max="3071" width="8.88671875" style="116"/>
    <col min="3072" max="3072" width="1" style="116" customWidth="1"/>
    <col min="3073" max="3073" width="3.109375" style="116" customWidth="1"/>
    <col min="3074" max="3078" width="4.88671875" style="116" customWidth="1"/>
    <col min="3079" max="3079" width="1.33203125" style="116" customWidth="1"/>
    <col min="3080" max="3080" width="3.109375" style="116" customWidth="1"/>
    <col min="3081" max="3085" width="4.88671875" style="116" customWidth="1"/>
    <col min="3086" max="3086" width="1.44140625" style="116" customWidth="1"/>
    <col min="3087" max="3087" width="3.109375" style="116" customWidth="1"/>
    <col min="3088" max="3092" width="4.88671875" style="116" customWidth="1"/>
    <col min="3093" max="3093" width="1.21875" style="116" customWidth="1"/>
    <col min="3094" max="3327" width="8.88671875" style="116"/>
    <col min="3328" max="3328" width="1" style="116" customWidth="1"/>
    <col min="3329" max="3329" width="3.109375" style="116" customWidth="1"/>
    <col min="3330" max="3334" width="4.88671875" style="116" customWidth="1"/>
    <col min="3335" max="3335" width="1.33203125" style="116" customWidth="1"/>
    <col min="3336" max="3336" width="3.109375" style="116" customWidth="1"/>
    <col min="3337" max="3341" width="4.88671875" style="116" customWidth="1"/>
    <col min="3342" max="3342" width="1.44140625" style="116" customWidth="1"/>
    <col min="3343" max="3343" width="3.109375" style="116" customWidth="1"/>
    <col min="3344" max="3348" width="4.88671875" style="116" customWidth="1"/>
    <col min="3349" max="3349" width="1.21875" style="116" customWidth="1"/>
    <col min="3350" max="3583" width="8.88671875" style="116"/>
    <col min="3584" max="3584" width="1" style="116" customWidth="1"/>
    <col min="3585" max="3585" width="3.109375" style="116" customWidth="1"/>
    <col min="3586" max="3590" width="4.88671875" style="116" customWidth="1"/>
    <col min="3591" max="3591" width="1.33203125" style="116" customWidth="1"/>
    <col min="3592" max="3592" width="3.109375" style="116" customWidth="1"/>
    <col min="3593" max="3597" width="4.88671875" style="116" customWidth="1"/>
    <col min="3598" max="3598" width="1.44140625" style="116" customWidth="1"/>
    <col min="3599" max="3599" width="3.109375" style="116" customWidth="1"/>
    <col min="3600" max="3604" width="4.88671875" style="116" customWidth="1"/>
    <col min="3605" max="3605" width="1.21875" style="116" customWidth="1"/>
    <col min="3606" max="3839" width="8.88671875" style="116"/>
    <col min="3840" max="3840" width="1" style="116" customWidth="1"/>
    <col min="3841" max="3841" width="3.109375" style="116" customWidth="1"/>
    <col min="3842" max="3846" width="4.88671875" style="116" customWidth="1"/>
    <col min="3847" max="3847" width="1.33203125" style="116" customWidth="1"/>
    <col min="3848" max="3848" width="3.109375" style="116" customWidth="1"/>
    <col min="3849" max="3853" width="4.88671875" style="116" customWidth="1"/>
    <col min="3854" max="3854" width="1.44140625" style="116" customWidth="1"/>
    <col min="3855" max="3855" width="3.109375" style="116" customWidth="1"/>
    <col min="3856" max="3860" width="4.88671875" style="116" customWidth="1"/>
    <col min="3861" max="3861" width="1.21875" style="116" customWidth="1"/>
    <col min="3862" max="4095" width="8.88671875" style="116"/>
    <col min="4096" max="4096" width="1" style="116" customWidth="1"/>
    <col min="4097" max="4097" width="3.109375" style="116" customWidth="1"/>
    <col min="4098" max="4102" width="4.88671875" style="116" customWidth="1"/>
    <col min="4103" max="4103" width="1.33203125" style="116" customWidth="1"/>
    <col min="4104" max="4104" width="3.109375" style="116" customWidth="1"/>
    <col min="4105" max="4109" width="4.88671875" style="116" customWidth="1"/>
    <col min="4110" max="4110" width="1.44140625" style="116" customWidth="1"/>
    <col min="4111" max="4111" width="3.109375" style="116" customWidth="1"/>
    <col min="4112" max="4116" width="4.88671875" style="116" customWidth="1"/>
    <col min="4117" max="4117" width="1.21875" style="116" customWidth="1"/>
    <col min="4118" max="4351" width="8.88671875" style="116"/>
    <col min="4352" max="4352" width="1" style="116" customWidth="1"/>
    <col min="4353" max="4353" width="3.109375" style="116" customWidth="1"/>
    <col min="4354" max="4358" width="4.88671875" style="116" customWidth="1"/>
    <col min="4359" max="4359" width="1.33203125" style="116" customWidth="1"/>
    <col min="4360" max="4360" width="3.109375" style="116" customWidth="1"/>
    <col min="4361" max="4365" width="4.88671875" style="116" customWidth="1"/>
    <col min="4366" max="4366" width="1.44140625" style="116" customWidth="1"/>
    <col min="4367" max="4367" width="3.109375" style="116" customWidth="1"/>
    <col min="4368" max="4372" width="4.88671875" style="116" customWidth="1"/>
    <col min="4373" max="4373" width="1.21875" style="116" customWidth="1"/>
    <col min="4374" max="4607" width="8.88671875" style="116"/>
    <col min="4608" max="4608" width="1" style="116" customWidth="1"/>
    <col min="4609" max="4609" width="3.109375" style="116" customWidth="1"/>
    <col min="4610" max="4614" width="4.88671875" style="116" customWidth="1"/>
    <col min="4615" max="4615" width="1.33203125" style="116" customWidth="1"/>
    <col min="4616" max="4616" width="3.109375" style="116" customWidth="1"/>
    <col min="4617" max="4621" width="4.88671875" style="116" customWidth="1"/>
    <col min="4622" max="4622" width="1.44140625" style="116" customWidth="1"/>
    <col min="4623" max="4623" width="3.109375" style="116" customWidth="1"/>
    <col min="4624" max="4628" width="4.88671875" style="116" customWidth="1"/>
    <col min="4629" max="4629" width="1.21875" style="116" customWidth="1"/>
    <col min="4630" max="4863" width="8.88671875" style="116"/>
    <col min="4864" max="4864" width="1" style="116" customWidth="1"/>
    <col min="4865" max="4865" width="3.109375" style="116" customWidth="1"/>
    <col min="4866" max="4870" width="4.88671875" style="116" customWidth="1"/>
    <col min="4871" max="4871" width="1.33203125" style="116" customWidth="1"/>
    <col min="4872" max="4872" width="3.109375" style="116" customWidth="1"/>
    <col min="4873" max="4877" width="4.88671875" style="116" customWidth="1"/>
    <col min="4878" max="4878" width="1.44140625" style="116" customWidth="1"/>
    <col min="4879" max="4879" width="3.109375" style="116" customWidth="1"/>
    <col min="4880" max="4884" width="4.88671875" style="116" customWidth="1"/>
    <col min="4885" max="4885" width="1.21875" style="116" customWidth="1"/>
    <col min="4886" max="5119" width="8.88671875" style="116"/>
    <col min="5120" max="5120" width="1" style="116" customWidth="1"/>
    <col min="5121" max="5121" width="3.109375" style="116" customWidth="1"/>
    <col min="5122" max="5126" width="4.88671875" style="116" customWidth="1"/>
    <col min="5127" max="5127" width="1.33203125" style="116" customWidth="1"/>
    <col min="5128" max="5128" width="3.109375" style="116" customWidth="1"/>
    <col min="5129" max="5133" width="4.88671875" style="116" customWidth="1"/>
    <col min="5134" max="5134" width="1.44140625" style="116" customWidth="1"/>
    <col min="5135" max="5135" width="3.109375" style="116" customWidth="1"/>
    <col min="5136" max="5140" width="4.88671875" style="116" customWidth="1"/>
    <col min="5141" max="5141" width="1.21875" style="116" customWidth="1"/>
    <col min="5142" max="5375" width="8.88671875" style="116"/>
    <col min="5376" max="5376" width="1" style="116" customWidth="1"/>
    <col min="5377" max="5377" width="3.109375" style="116" customWidth="1"/>
    <col min="5378" max="5382" width="4.88671875" style="116" customWidth="1"/>
    <col min="5383" max="5383" width="1.33203125" style="116" customWidth="1"/>
    <col min="5384" max="5384" width="3.109375" style="116" customWidth="1"/>
    <col min="5385" max="5389" width="4.88671875" style="116" customWidth="1"/>
    <col min="5390" max="5390" width="1.44140625" style="116" customWidth="1"/>
    <col min="5391" max="5391" width="3.109375" style="116" customWidth="1"/>
    <col min="5392" max="5396" width="4.88671875" style="116" customWidth="1"/>
    <col min="5397" max="5397" width="1.21875" style="116" customWidth="1"/>
    <col min="5398" max="5631" width="8.88671875" style="116"/>
    <col min="5632" max="5632" width="1" style="116" customWidth="1"/>
    <col min="5633" max="5633" width="3.109375" style="116" customWidth="1"/>
    <col min="5634" max="5638" width="4.88671875" style="116" customWidth="1"/>
    <col min="5639" max="5639" width="1.33203125" style="116" customWidth="1"/>
    <col min="5640" max="5640" width="3.109375" style="116" customWidth="1"/>
    <col min="5641" max="5645" width="4.88671875" style="116" customWidth="1"/>
    <col min="5646" max="5646" width="1.44140625" style="116" customWidth="1"/>
    <col min="5647" max="5647" width="3.109375" style="116" customWidth="1"/>
    <col min="5648" max="5652" width="4.88671875" style="116" customWidth="1"/>
    <col min="5653" max="5653" width="1.21875" style="116" customWidth="1"/>
    <col min="5654" max="5887" width="8.88671875" style="116"/>
    <col min="5888" max="5888" width="1" style="116" customWidth="1"/>
    <col min="5889" max="5889" width="3.109375" style="116" customWidth="1"/>
    <col min="5890" max="5894" width="4.88671875" style="116" customWidth="1"/>
    <col min="5895" max="5895" width="1.33203125" style="116" customWidth="1"/>
    <col min="5896" max="5896" width="3.109375" style="116" customWidth="1"/>
    <col min="5897" max="5901" width="4.88671875" style="116" customWidth="1"/>
    <col min="5902" max="5902" width="1.44140625" style="116" customWidth="1"/>
    <col min="5903" max="5903" width="3.109375" style="116" customWidth="1"/>
    <col min="5904" max="5908" width="4.88671875" style="116" customWidth="1"/>
    <col min="5909" max="5909" width="1.21875" style="116" customWidth="1"/>
    <col min="5910" max="6143" width="8.88671875" style="116"/>
    <col min="6144" max="6144" width="1" style="116" customWidth="1"/>
    <col min="6145" max="6145" width="3.109375" style="116" customWidth="1"/>
    <col min="6146" max="6150" width="4.88671875" style="116" customWidth="1"/>
    <col min="6151" max="6151" width="1.33203125" style="116" customWidth="1"/>
    <col min="6152" max="6152" width="3.109375" style="116" customWidth="1"/>
    <col min="6153" max="6157" width="4.88671875" style="116" customWidth="1"/>
    <col min="6158" max="6158" width="1.44140625" style="116" customWidth="1"/>
    <col min="6159" max="6159" width="3.109375" style="116" customWidth="1"/>
    <col min="6160" max="6164" width="4.88671875" style="116" customWidth="1"/>
    <col min="6165" max="6165" width="1.21875" style="116" customWidth="1"/>
    <col min="6166" max="6399" width="8.88671875" style="116"/>
    <col min="6400" max="6400" width="1" style="116" customWidth="1"/>
    <col min="6401" max="6401" width="3.109375" style="116" customWidth="1"/>
    <col min="6402" max="6406" width="4.88671875" style="116" customWidth="1"/>
    <col min="6407" max="6407" width="1.33203125" style="116" customWidth="1"/>
    <col min="6408" max="6408" width="3.109375" style="116" customWidth="1"/>
    <col min="6409" max="6413" width="4.88671875" style="116" customWidth="1"/>
    <col min="6414" max="6414" width="1.44140625" style="116" customWidth="1"/>
    <col min="6415" max="6415" width="3.109375" style="116" customWidth="1"/>
    <col min="6416" max="6420" width="4.88671875" style="116" customWidth="1"/>
    <col min="6421" max="6421" width="1.21875" style="116" customWidth="1"/>
    <col min="6422" max="6655" width="8.88671875" style="116"/>
    <col min="6656" max="6656" width="1" style="116" customWidth="1"/>
    <col min="6657" max="6657" width="3.109375" style="116" customWidth="1"/>
    <col min="6658" max="6662" width="4.88671875" style="116" customWidth="1"/>
    <col min="6663" max="6663" width="1.33203125" style="116" customWidth="1"/>
    <col min="6664" max="6664" width="3.109375" style="116" customWidth="1"/>
    <col min="6665" max="6669" width="4.88671875" style="116" customWidth="1"/>
    <col min="6670" max="6670" width="1.44140625" style="116" customWidth="1"/>
    <col min="6671" max="6671" width="3.109375" style="116" customWidth="1"/>
    <col min="6672" max="6676" width="4.88671875" style="116" customWidth="1"/>
    <col min="6677" max="6677" width="1.21875" style="116" customWidth="1"/>
    <col min="6678" max="6911" width="8.88671875" style="116"/>
    <col min="6912" max="6912" width="1" style="116" customWidth="1"/>
    <col min="6913" max="6913" width="3.109375" style="116" customWidth="1"/>
    <col min="6914" max="6918" width="4.88671875" style="116" customWidth="1"/>
    <col min="6919" max="6919" width="1.33203125" style="116" customWidth="1"/>
    <col min="6920" max="6920" width="3.109375" style="116" customWidth="1"/>
    <col min="6921" max="6925" width="4.88671875" style="116" customWidth="1"/>
    <col min="6926" max="6926" width="1.44140625" style="116" customWidth="1"/>
    <col min="6927" max="6927" width="3.109375" style="116" customWidth="1"/>
    <col min="6928" max="6932" width="4.88671875" style="116" customWidth="1"/>
    <col min="6933" max="6933" width="1.21875" style="116" customWidth="1"/>
    <col min="6934" max="7167" width="8.88671875" style="116"/>
    <col min="7168" max="7168" width="1" style="116" customWidth="1"/>
    <col min="7169" max="7169" width="3.109375" style="116" customWidth="1"/>
    <col min="7170" max="7174" width="4.88671875" style="116" customWidth="1"/>
    <col min="7175" max="7175" width="1.33203125" style="116" customWidth="1"/>
    <col min="7176" max="7176" width="3.109375" style="116" customWidth="1"/>
    <col min="7177" max="7181" width="4.88671875" style="116" customWidth="1"/>
    <col min="7182" max="7182" width="1.44140625" style="116" customWidth="1"/>
    <col min="7183" max="7183" width="3.109375" style="116" customWidth="1"/>
    <col min="7184" max="7188" width="4.88671875" style="116" customWidth="1"/>
    <col min="7189" max="7189" width="1.21875" style="116" customWidth="1"/>
    <col min="7190" max="7423" width="8.88671875" style="116"/>
    <col min="7424" max="7424" width="1" style="116" customWidth="1"/>
    <col min="7425" max="7425" width="3.109375" style="116" customWidth="1"/>
    <col min="7426" max="7430" width="4.88671875" style="116" customWidth="1"/>
    <col min="7431" max="7431" width="1.33203125" style="116" customWidth="1"/>
    <col min="7432" max="7432" width="3.109375" style="116" customWidth="1"/>
    <col min="7433" max="7437" width="4.88671875" style="116" customWidth="1"/>
    <col min="7438" max="7438" width="1.44140625" style="116" customWidth="1"/>
    <col min="7439" max="7439" width="3.109375" style="116" customWidth="1"/>
    <col min="7440" max="7444" width="4.88671875" style="116" customWidth="1"/>
    <col min="7445" max="7445" width="1.21875" style="116" customWidth="1"/>
    <col min="7446" max="7679" width="8.88671875" style="116"/>
    <col min="7680" max="7680" width="1" style="116" customWidth="1"/>
    <col min="7681" max="7681" width="3.109375" style="116" customWidth="1"/>
    <col min="7682" max="7686" width="4.88671875" style="116" customWidth="1"/>
    <col min="7687" max="7687" width="1.33203125" style="116" customWidth="1"/>
    <col min="7688" max="7688" width="3.109375" style="116" customWidth="1"/>
    <col min="7689" max="7693" width="4.88671875" style="116" customWidth="1"/>
    <col min="7694" max="7694" width="1.44140625" style="116" customWidth="1"/>
    <col min="7695" max="7695" width="3.109375" style="116" customWidth="1"/>
    <col min="7696" max="7700" width="4.88671875" style="116" customWidth="1"/>
    <col min="7701" max="7701" width="1.21875" style="116" customWidth="1"/>
    <col min="7702" max="7935" width="8.88671875" style="116"/>
    <col min="7936" max="7936" width="1" style="116" customWidth="1"/>
    <col min="7937" max="7937" width="3.109375" style="116" customWidth="1"/>
    <col min="7938" max="7942" width="4.88671875" style="116" customWidth="1"/>
    <col min="7943" max="7943" width="1.33203125" style="116" customWidth="1"/>
    <col min="7944" max="7944" width="3.109375" style="116" customWidth="1"/>
    <col min="7945" max="7949" width="4.88671875" style="116" customWidth="1"/>
    <col min="7950" max="7950" width="1.44140625" style="116" customWidth="1"/>
    <col min="7951" max="7951" width="3.109375" style="116" customWidth="1"/>
    <col min="7952" max="7956" width="4.88671875" style="116" customWidth="1"/>
    <col min="7957" max="7957" width="1.21875" style="116" customWidth="1"/>
    <col min="7958" max="8191" width="8.88671875" style="116"/>
    <col min="8192" max="8192" width="1" style="116" customWidth="1"/>
    <col min="8193" max="8193" width="3.109375" style="116" customWidth="1"/>
    <col min="8194" max="8198" width="4.88671875" style="116" customWidth="1"/>
    <col min="8199" max="8199" width="1.33203125" style="116" customWidth="1"/>
    <col min="8200" max="8200" width="3.109375" style="116" customWidth="1"/>
    <col min="8201" max="8205" width="4.88671875" style="116" customWidth="1"/>
    <col min="8206" max="8206" width="1.44140625" style="116" customWidth="1"/>
    <col min="8207" max="8207" width="3.109375" style="116" customWidth="1"/>
    <col min="8208" max="8212" width="4.88671875" style="116" customWidth="1"/>
    <col min="8213" max="8213" width="1.21875" style="116" customWidth="1"/>
    <col min="8214" max="8447" width="8.88671875" style="116"/>
    <col min="8448" max="8448" width="1" style="116" customWidth="1"/>
    <col min="8449" max="8449" width="3.109375" style="116" customWidth="1"/>
    <col min="8450" max="8454" width="4.88671875" style="116" customWidth="1"/>
    <col min="8455" max="8455" width="1.33203125" style="116" customWidth="1"/>
    <col min="8456" max="8456" width="3.109375" style="116" customWidth="1"/>
    <col min="8457" max="8461" width="4.88671875" style="116" customWidth="1"/>
    <col min="8462" max="8462" width="1.44140625" style="116" customWidth="1"/>
    <col min="8463" max="8463" width="3.109375" style="116" customWidth="1"/>
    <col min="8464" max="8468" width="4.88671875" style="116" customWidth="1"/>
    <col min="8469" max="8469" width="1.21875" style="116" customWidth="1"/>
    <col min="8470" max="8703" width="8.88671875" style="116"/>
    <col min="8704" max="8704" width="1" style="116" customWidth="1"/>
    <col min="8705" max="8705" width="3.109375" style="116" customWidth="1"/>
    <col min="8706" max="8710" width="4.88671875" style="116" customWidth="1"/>
    <col min="8711" max="8711" width="1.33203125" style="116" customWidth="1"/>
    <col min="8712" max="8712" width="3.109375" style="116" customWidth="1"/>
    <col min="8713" max="8717" width="4.88671875" style="116" customWidth="1"/>
    <col min="8718" max="8718" width="1.44140625" style="116" customWidth="1"/>
    <col min="8719" max="8719" width="3.109375" style="116" customWidth="1"/>
    <col min="8720" max="8724" width="4.88671875" style="116" customWidth="1"/>
    <col min="8725" max="8725" width="1.21875" style="116" customWidth="1"/>
    <col min="8726" max="8959" width="8.88671875" style="116"/>
    <col min="8960" max="8960" width="1" style="116" customWidth="1"/>
    <col min="8961" max="8961" width="3.109375" style="116" customWidth="1"/>
    <col min="8962" max="8966" width="4.88671875" style="116" customWidth="1"/>
    <col min="8967" max="8967" width="1.33203125" style="116" customWidth="1"/>
    <col min="8968" max="8968" width="3.109375" style="116" customWidth="1"/>
    <col min="8969" max="8973" width="4.88671875" style="116" customWidth="1"/>
    <col min="8974" max="8974" width="1.44140625" style="116" customWidth="1"/>
    <col min="8975" max="8975" width="3.109375" style="116" customWidth="1"/>
    <col min="8976" max="8980" width="4.88671875" style="116" customWidth="1"/>
    <col min="8981" max="8981" width="1.21875" style="116" customWidth="1"/>
    <col min="8982" max="9215" width="8.88671875" style="116"/>
    <col min="9216" max="9216" width="1" style="116" customWidth="1"/>
    <col min="9217" max="9217" width="3.109375" style="116" customWidth="1"/>
    <col min="9218" max="9222" width="4.88671875" style="116" customWidth="1"/>
    <col min="9223" max="9223" width="1.33203125" style="116" customWidth="1"/>
    <col min="9224" max="9224" width="3.109375" style="116" customWidth="1"/>
    <col min="9225" max="9229" width="4.88671875" style="116" customWidth="1"/>
    <col min="9230" max="9230" width="1.44140625" style="116" customWidth="1"/>
    <col min="9231" max="9231" width="3.109375" style="116" customWidth="1"/>
    <col min="9232" max="9236" width="4.88671875" style="116" customWidth="1"/>
    <col min="9237" max="9237" width="1.21875" style="116" customWidth="1"/>
    <col min="9238" max="9471" width="8.88671875" style="116"/>
    <col min="9472" max="9472" width="1" style="116" customWidth="1"/>
    <col min="9473" max="9473" width="3.109375" style="116" customWidth="1"/>
    <col min="9474" max="9478" width="4.88671875" style="116" customWidth="1"/>
    <col min="9479" max="9479" width="1.33203125" style="116" customWidth="1"/>
    <col min="9480" max="9480" width="3.109375" style="116" customWidth="1"/>
    <col min="9481" max="9485" width="4.88671875" style="116" customWidth="1"/>
    <col min="9486" max="9486" width="1.44140625" style="116" customWidth="1"/>
    <col min="9487" max="9487" width="3.109375" style="116" customWidth="1"/>
    <col min="9488" max="9492" width="4.88671875" style="116" customWidth="1"/>
    <col min="9493" max="9493" width="1.21875" style="116" customWidth="1"/>
    <col min="9494" max="9727" width="8.88671875" style="116"/>
    <col min="9728" max="9728" width="1" style="116" customWidth="1"/>
    <col min="9729" max="9729" width="3.109375" style="116" customWidth="1"/>
    <col min="9730" max="9734" width="4.88671875" style="116" customWidth="1"/>
    <col min="9735" max="9735" width="1.33203125" style="116" customWidth="1"/>
    <col min="9736" max="9736" width="3.109375" style="116" customWidth="1"/>
    <col min="9737" max="9741" width="4.88671875" style="116" customWidth="1"/>
    <col min="9742" max="9742" width="1.44140625" style="116" customWidth="1"/>
    <col min="9743" max="9743" width="3.109375" style="116" customWidth="1"/>
    <col min="9744" max="9748" width="4.88671875" style="116" customWidth="1"/>
    <col min="9749" max="9749" width="1.21875" style="116" customWidth="1"/>
    <col min="9750" max="9983" width="8.88671875" style="116"/>
    <col min="9984" max="9984" width="1" style="116" customWidth="1"/>
    <col min="9985" max="9985" width="3.109375" style="116" customWidth="1"/>
    <col min="9986" max="9990" width="4.88671875" style="116" customWidth="1"/>
    <col min="9991" max="9991" width="1.33203125" style="116" customWidth="1"/>
    <col min="9992" max="9992" width="3.109375" style="116" customWidth="1"/>
    <col min="9993" max="9997" width="4.88671875" style="116" customWidth="1"/>
    <col min="9998" max="9998" width="1.44140625" style="116" customWidth="1"/>
    <col min="9999" max="9999" width="3.109375" style="116" customWidth="1"/>
    <col min="10000" max="10004" width="4.88671875" style="116" customWidth="1"/>
    <col min="10005" max="10005" width="1.21875" style="116" customWidth="1"/>
    <col min="10006" max="10239" width="8.88671875" style="116"/>
    <col min="10240" max="10240" width="1" style="116" customWidth="1"/>
    <col min="10241" max="10241" width="3.109375" style="116" customWidth="1"/>
    <col min="10242" max="10246" width="4.88671875" style="116" customWidth="1"/>
    <col min="10247" max="10247" width="1.33203125" style="116" customWidth="1"/>
    <col min="10248" max="10248" width="3.109375" style="116" customWidth="1"/>
    <col min="10249" max="10253" width="4.88671875" style="116" customWidth="1"/>
    <col min="10254" max="10254" width="1.44140625" style="116" customWidth="1"/>
    <col min="10255" max="10255" width="3.109375" style="116" customWidth="1"/>
    <col min="10256" max="10260" width="4.88671875" style="116" customWidth="1"/>
    <col min="10261" max="10261" width="1.21875" style="116" customWidth="1"/>
    <col min="10262" max="10495" width="8.88671875" style="116"/>
    <col min="10496" max="10496" width="1" style="116" customWidth="1"/>
    <col min="10497" max="10497" width="3.109375" style="116" customWidth="1"/>
    <col min="10498" max="10502" width="4.88671875" style="116" customWidth="1"/>
    <col min="10503" max="10503" width="1.33203125" style="116" customWidth="1"/>
    <col min="10504" max="10504" width="3.109375" style="116" customWidth="1"/>
    <col min="10505" max="10509" width="4.88671875" style="116" customWidth="1"/>
    <col min="10510" max="10510" width="1.44140625" style="116" customWidth="1"/>
    <col min="10511" max="10511" width="3.109375" style="116" customWidth="1"/>
    <col min="10512" max="10516" width="4.88671875" style="116" customWidth="1"/>
    <col min="10517" max="10517" width="1.21875" style="116" customWidth="1"/>
    <col min="10518" max="10751" width="8.88671875" style="116"/>
    <col min="10752" max="10752" width="1" style="116" customWidth="1"/>
    <col min="10753" max="10753" width="3.109375" style="116" customWidth="1"/>
    <col min="10754" max="10758" width="4.88671875" style="116" customWidth="1"/>
    <col min="10759" max="10759" width="1.33203125" style="116" customWidth="1"/>
    <col min="10760" max="10760" width="3.109375" style="116" customWidth="1"/>
    <col min="10761" max="10765" width="4.88671875" style="116" customWidth="1"/>
    <col min="10766" max="10766" width="1.44140625" style="116" customWidth="1"/>
    <col min="10767" max="10767" width="3.109375" style="116" customWidth="1"/>
    <col min="10768" max="10772" width="4.88671875" style="116" customWidth="1"/>
    <col min="10773" max="10773" width="1.21875" style="116" customWidth="1"/>
    <col min="10774" max="11007" width="8.88671875" style="116"/>
    <col min="11008" max="11008" width="1" style="116" customWidth="1"/>
    <col min="11009" max="11009" width="3.109375" style="116" customWidth="1"/>
    <col min="11010" max="11014" width="4.88671875" style="116" customWidth="1"/>
    <col min="11015" max="11015" width="1.33203125" style="116" customWidth="1"/>
    <col min="11016" max="11016" width="3.109375" style="116" customWidth="1"/>
    <col min="11017" max="11021" width="4.88671875" style="116" customWidth="1"/>
    <col min="11022" max="11022" width="1.44140625" style="116" customWidth="1"/>
    <col min="11023" max="11023" width="3.109375" style="116" customWidth="1"/>
    <col min="11024" max="11028" width="4.88671875" style="116" customWidth="1"/>
    <col min="11029" max="11029" width="1.21875" style="116" customWidth="1"/>
    <col min="11030" max="11263" width="8.88671875" style="116"/>
    <col min="11264" max="11264" width="1" style="116" customWidth="1"/>
    <col min="11265" max="11265" width="3.109375" style="116" customWidth="1"/>
    <col min="11266" max="11270" width="4.88671875" style="116" customWidth="1"/>
    <col min="11271" max="11271" width="1.33203125" style="116" customWidth="1"/>
    <col min="11272" max="11272" width="3.109375" style="116" customWidth="1"/>
    <col min="11273" max="11277" width="4.88671875" style="116" customWidth="1"/>
    <col min="11278" max="11278" width="1.44140625" style="116" customWidth="1"/>
    <col min="11279" max="11279" width="3.109375" style="116" customWidth="1"/>
    <col min="11280" max="11284" width="4.88671875" style="116" customWidth="1"/>
    <col min="11285" max="11285" width="1.21875" style="116" customWidth="1"/>
    <col min="11286" max="11519" width="8.88671875" style="116"/>
    <col min="11520" max="11520" width="1" style="116" customWidth="1"/>
    <col min="11521" max="11521" width="3.109375" style="116" customWidth="1"/>
    <col min="11522" max="11526" width="4.88671875" style="116" customWidth="1"/>
    <col min="11527" max="11527" width="1.33203125" style="116" customWidth="1"/>
    <col min="11528" max="11528" width="3.109375" style="116" customWidth="1"/>
    <col min="11529" max="11533" width="4.88671875" style="116" customWidth="1"/>
    <col min="11534" max="11534" width="1.44140625" style="116" customWidth="1"/>
    <col min="11535" max="11535" width="3.109375" style="116" customWidth="1"/>
    <col min="11536" max="11540" width="4.88671875" style="116" customWidth="1"/>
    <col min="11541" max="11541" width="1.21875" style="116" customWidth="1"/>
    <col min="11542" max="11775" width="8.88671875" style="116"/>
    <col min="11776" max="11776" width="1" style="116" customWidth="1"/>
    <col min="11777" max="11777" width="3.109375" style="116" customWidth="1"/>
    <col min="11778" max="11782" width="4.88671875" style="116" customWidth="1"/>
    <col min="11783" max="11783" width="1.33203125" style="116" customWidth="1"/>
    <col min="11784" max="11784" width="3.109375" style="116" customWidth="1"/>
    <col min="11785" max="11789" width="4.88671875" style="116" customWidth="1"/>
    <col min="11790" max="11790" width="1.44140625" style="116" customWidth="1"/>
    <col min="11791" max="11791" width="3.109375" style="116" customWidth="1"/>
    <col min="11792" max="11796" width="4.88671875" style="116" customWidth="1"/>
    <col min="11797" max="11797" width="1.21875" style="116" customWidth="1"/>
    <col min="11798" max="12031" width="8.88671875" style="116"/>
    <col min="12032" max="12032" width="1" style="116" customWidth="1"/>
    <col min="12033" max="12033" width="3.109375" style="116" customWidth="1"/>
    <col min="12034" max="12038" width="4.88671875" style="116" customWidth="1"/>
    <col min="12039" max="12039" width="1.33203125" style="116" customWidth="1"/>
    <col min="12040" max="12040" width="3.109375" style="116" customWidth="1"/>
    <col min="12041" max="12045" width="4.88671875" style="116" customWidth="1"/>
    <col min="12046" max="12046" width="1.44140625" style="116" customWidth="1"/>
    <col min="12047" max="12047" width="3.109375" style="116" customWidth="1"/>
    <col min="12048" max="12052" width="4.88671875" style="116" customWidth="1"/>
    <col min="12053" max="12053" width="1.21875" style="116" customWidth="1"/>
    <col min="12054" max="12287" width="8.88671875" style="116"/>
    <col min="12288" max="12288" width="1" style="116" customWidth="1"/>
    <col min="12289" max="12289" width="3.109375" style="116" customWidth="1"/>
    <col min="12290" max="12294" width="4.88671875" style="116" customWidth="1"/>
    <col min="12295" max="12295" width="1.33203125" style="116" customWidth="1"/>
    <col min="12296" max="12296" width="3.109375" style="116" customWidth="1"/>
    <col min="12297" max="12301" width="4.88671875" style="116" customWidth="1"/>
    <col min="12302" max="12302" width="1.44140625" style="116" customWidth="1"/>
    <col min="12303" max="12303" width="3.109375" style="116" customWidth="1"/>
    <col min="12304" max="12308" width="4.88671875" style="116" customWidth="1"/>
    <col min="12309" max="12309" width="1.21875" style="116" customWidth="1"/>
    <col min="12310" max="12543" width="8.88671875" style="116"/>
    <col min="12544" max="12544" width="1" style="116" customWidth="1"/>
    <col min="12545" max="12545" width="3.109375" style="116" customWidth="1"/>
    <col min="12546" max="12550" width="4.88671875" style="116" customWidth="1"/>
    <col min="12551" max="12551" width="1.33203125" style="116" customWidth="1"/>
    <col min="12552" max="12552" width="3.109375" style="116" customWidth="1"/>
    <col min="12553" max="12557" width="4.88671875" style="116" customWidth="1"/>
    <col min="12558" max="12558" width="1.44140625" style="116" customWidth="1"/>
    <col min="12559" max="12559" width="3.109375" style="116" customWidth="1"/>
    <col min="12560" max="12564" width="4.88671875" style="116" customWidth="1"/>
    <col min="12565" max="12565" width="1.21875" style="116" customWidth="1"/>
    <col min="12566" max="12799" width="8.88671875" style="116"/>
    <col min="12800" max="12800" width="1" style="116" customWidth="1"/>
    <col min="12801" max="12801" width="3.109375" style="116" customWidth="1"/>
    <col min="12802" max="12806" width="4.88671875" style="116" customWidth="1"/>
    <col min="12807" max="12807" width="1.33203125" style="116" customWidth="1"/>
    <col min="12808" max="12808" width="3.109375" style="116" customWidth="1"/>
    <col min="12809" max="12813" width="4.88671875" style="116" customWidth="1"/>
    <col min="12814" max="12814" width="1.44140625" style="116" customWidth="1"/>
    <col min="12815" max="12815" width="3.109375" style="116" customWidth="1"/>
    <col min="12816" max="12820" width="4.88671875" style="116" customWidth="1"/>
    <col min="12821" max="12821" width="1.21875" style="116" customWidth="1"/>
    <col min="12822" max="13055" width="8.88671875" style="116"/>
    <col min="13056" max="13056" width="1" style="116" customWidth="1"/>
    <col min="13057" max="13057" width="3.109375" style="116" customWidth="1"/>
    <col min="13058" max="13062" width="4.88671875" style="116" customWidth="1"/>
    <col min="13063" max="13063" width="1.33203125" style="116" customWidth="1"/>
    <col min="13064" max="13064" width="3.109375" style="116" customWidth="1"/>
    <col min="13065" max="13069" width="4.88671875" style="116" customWidth="1"/>
    <col min="13070" max="13070" width="1.44140625" style="116" customWidth="1"/>
    <col min="13071" max="13071" width="3.109375" style="116" customWidth="1"/>
    <col min="13072" max="13076" width="4.88671875" style="116" customWidth="1"/>
    <col min="13077" max="13077" width="1.21875" style="116" customWidth="1"/>
    <col min="13078" max="13311" width="8.88671875" style="116"/>
    <col min="13312" max="13312" width="1" style="116" customWidth="1"/>
    <col min="13313" max="13313" width="3.109375" style="116" customWidth="1"/>
    <col min="13314" max="13318" width="4.88671875" style="116" customWidth="1"/>
    <col min="13319" max="13319" width="1.33203125" style="116" customWidth="1"/>
    <col min="13320" max="13320" width="3.109375" style="116" customWidth="1"/>
    <col min="13321" max="13325" width="4.88671875" style="116" customWidth="1"/>
    <col min="13326" max="13326" width="1.44140625" style="116" customWidth="1"/>
    <col min="13327" max="13327" width="3.109375" style="116" customWidth="1"/>
    <col min="13328" max="13332" width="4.88671875" style="116" customWidth="1"/>
    <col min="13333" max="13333" width="1.21875" style="116" customWidth="1"/>
    <col min="13334" max="13567" width="8.88671875" style="116"/>
    <col min="13568" max="13568" width="1" style="116" customWidth="1"/>
    <col min="13569" max="13569" width="3.109375" style="116" customWidth="1"/>
    <col min="13570" max="13574" width="4.88671875" style="116" customWidth="1"/>
    <col min="13575" max="13575" width="1.33203125" style="116" customWidth="1"/>
    <col min="13576" max="13576" width="3.109375" style="116" customWidth="1"/>
    <col min="13577" max="13581" width="4.88671875" style="116" customWidth="1"/>
    <col min="13582" max="13582" width="1.44140625" style="116" customWidth="1"/>
    <col min="13583" max="13583" width="3.109375" style="116" customWidth="1"/>
    <col min="13584" max="13588" width="4.88671875" style="116" customWidth="1"/>
    <col min="13589" max="13589" width="1.21875" style="116" customWidth="1"/>
    <col min="13590" max="13823" width="8.88671875" style="116"/>
    <col min="13824" max="13824" width="1" style="116" customWidth="1"/>
    <col min="13825" max="13825" width="3.109375" style="116" customWidth="1"/>
    <col min="13826" max="13830" width="4.88671875" style="116" customWidth="1"/>
    <col min="13831" max="13831" width="1.33203125" style="116" customWidth="1"/>
    <col min="13832" max="13832" width="3.109375" style="116" customWidth="1"/>
    <col min="13833" max="13837" width="4.88671875" style="116" customWidth="1"/>
    <col min="13838" max="13838" width="1.44140625" style="116" customWidth="1"/>
    <col min="13839" max="13839" width="3.109375" style="116" customWidth="1"/>
    <col min="13840" max="13844" width="4.88671875" style="116" customWidth="1"/>
    <col min="13845" max="13845" width="1.21875" style="116" customWidth="1"/>
    <col min="13846" max="14079" width="8.88671875" style="116"/>
    <col min="14080" max="14080" width="1" style="116" customWidth="1"/>
    <col min="14081" max="14081" width="3.109375" style="116" customWidth="1"/>
    <col min="14082" max="14086" width="4.88671875" style="116" customWidth="1"/>
    <col min="14087" max="14087" width="1.33203125" style="116" customWidth="1"/>
    <col min="14088" max="14088" width="3.109375" style="116" customWidth="1"/>
    <col min="14089" max="14093" width="4.88671875" style="116" customWidth="1"/>
    <col min="14094" max="14094" width="1.44140625" style="116" customWidth="1"/>
    <col min="14095" max="14095" width="3.109375" style="116" customWidth="1"/>
    <col min="14096" max="14100" width="4.88671875" style="116" customWidth="1"/>
    <col min="14101" max="14101" width="1.21875" style="116" customWidth="1"/>
    <col min="14102" max="14335" width="8.88671875" style="116"/>
    <col min="14336" max="14336" width="1" style="116" customWidth="1"/>
    <col min="14337" max="14337" width="3.109375" style="116" customWidth="1"/>
    <col min="14338" max="14342" width="4.88671875" style="116" customWidth="1"/>
    <col min="14343" max="14343" width="1.33203125" style="116" customWidth="1"/>
    <col min="14344" max="14344" width="3.109375" style="116" customWidth="1"/>
    <col min="14345" max="14349" width="4.88671875" style="116" customWidth="1"/>
    <col min="14350" max="14350" width="1.44140625" style="116" customWidth="1"/>
    <col min="14351" max="14351" width="3.109375" style="116" customWidth="1"/>
    <col min="14352" max="14356" width="4.88671875" style="116" customWidth="1"/>
    <col min="14357" max="14357" width="1.21875" style="116" customWidth="1"/>
    <col min="14358" max="14591" width="8.88671875" style="116"/>
    <col min="14592" max="14592" width="1" style="116" customWidth="1"/>
    <col min="14593" max="14593" width="3.109375" style="116" customWidth="1"/>
    <col min="14594" max="14598" width="4.88671875" style="116" customWidth="1"/>
    <col min="14599" max="14599" width="1.33203125" style="116" customWidth="1"/>
    <col min="14600" max="14600" width="3.109375" style="116" customWidth="1"/>
    <col min="14601" max="14605" width="4.88671875" style="116" customWidth="1"/>
    <col min="14606" max="14606" width="1.44140625" style="116" customWidth="1"/>
    <col min="14607" max="14607" width="3.109375" style="116" customWidth="1"/>
    <col min="14608" max="14612" width="4.88671875" style="116" customWidth="1"/>
    <col min="14613" max="14613" width="1.21875" style="116" customWidth="1"/>
    <col min="14614" max="14847" width="8.88671875" style="116"/>
    <col min="14848" max="14848" width="1" style="116" customWidth="1"/>
    <col min="14849" max="14849" width="3.109375" style="116" customWidth="1"/>
    <col min="14850" max="14854" width="4.88671875" style="116" customWidth="1"/>
    <col min="14855" max="14855" width="1.33203125" style="116" customWidth="1"/>
    <col min="14856" max="14856" width="3.109375" style="116" customWidth="1"/>
    <col min="14857" max="14861" width="4.88671875" style="116" customWidth="1"/>
    <col min="14862" max="14862" width="1.44140625" style="116" customWidth="1"/>
    <col min="14863" max="14863" width="3.109375" style="116" customWidth="1"/>
    <col min="14864" max="14868" width="4.88671875" style="116" customWidth="1"/>
    <col min="14869" max="14869" width="1.21875" style="116" customWidth="1"/>
    <col min="14870" max="15103" width="8.88671875" style="116"/>
    <col min="15104" max="15104" width="1" style="116" customWidth="1"/>
    <col min="15105" max="15105" width="3.109375" style="116" customWidth="1"/>
    <col min="15106" max="15110" width="4.88671875" style="116" customWidth="1"/>
    <col min="15111" max="15111" width="1.33203125" style="116" customWidth="1"/>
    <col min="15112" max="15112" width="3.109375" style="116" customWidth="1"/>
    <col min="15113" max="15117" width="4.88671875" style="116" customWidth="1"/>
    <col min="15118" max="15118" width="1.44140625" style="116" customWidth="1"/>
    <col min="15119" max="15119" width="3.109375" style="116" customWidth="1"/>
    <col min="15120" max="15124" width="4.88671875" style="116" customWidth="1"/>
    <col min="15125" max="15125" width="1.21875" style="116" customWidth="1"/>
    <col min="15126" max="15359" width="8.88671875" style="116"/>
    <col min="15360" max="15360" width="1" style="116" customWidth="1"/>
    <col min="15361" max="15361" width="3.109375" style="116" customWidth="1"/>
    <col min="15362" max="15366" width="4.88671875" style="116" customWidth="1"/>
    <col min="15367" max="15367" width="1.33203125" style="116" customWidth="1"/>
    <col min="15368" max="15368" width="3.109375" style="116" customWidth="1"/>
    <col min="15369" max="15373" width="4.88671875" style="116" customWidth="1"/>
    <col min="15374" max="15374" width="1.44140625" style="116" customWidth="1"/>
    <col min="15375" max="15375" width="3.109375" style="116" customWidth="1"/>
    <col min="15376" max="15380" width="4.88671875" style="116" customWidth="1"/>
    <col min="15381" max="15381" width="1.21875" style="116" customWidth="1"/>
    <col min="15382" max="15615" width="8.88671875" style="116"/>
    <col min="15616" max="15616" width="1" style="116" customWidth="1"/>
    <col min="15617" max="15617" width="3.109375" style="116" customWidth="1"/>
    <col min="15618" max="15622" width="4.88671875" style="116" customWidth="1"/>
    <col min="15623" max="15623" width="1.33203125" style="116" customWidth="1"/>
    <col min="15624" max="15624" width="3.109375" style="116" customWidth="1"/>
    <col min="15625" max="15629" width="4.88671875" style="116" customWidth="1"/>
    <col min="15630" max="15630" width="1.44140625" style="116" customWidth="1"/>
    <col min="15631" max="15631" width="3.109375" style="116" customWidth="1"/>
    <col min="15632" max="15636" width="4.88671875" style="116" customWidth="1"/>
    <col min="15637" max="15637" width="1.21875" style="116" customWidth="1"/>
    <col min="15638" max="15871" width="8.88671875" style="116"/>
    <col min="15872" max="15872" width="1" style="116" customWidth="1"/>
    <col min="15873" max="15873" width="3.109375" style="116" customWidth="1"/>
    <col min="15874" max="15878" width="4.88671875" style="116" customWidth="1"/>
    <col min="15879" max="15879" width="1.33203125" style="116" customWidth="1"/>
    <col min="15880" max="15880" width="3.109375" style="116" customWidth="1"/>
    <col min="15881" max="15885" width="4.88671875" style="116" customWidth="1"/>
    <col min="15886" max="15886" width="1.44140625" style="116" customWidth="1"/>
    <col min="15887" max="15887" width="3.109375" style="116" customWidth="1"/>
    <col min="15888" max="15892" width="4.88671875" style="116" customWidth="1"/>
    <col min="15893" max="15893" width="1.21875" style="116" customWidth="1"/>
    <col min="15894" max="16127" width="8.88671875" style="116"/>
    <col min="16128" max="16128" width="1" style="116" customWidth="1"/>
    <col min="16129" max="16129" width="3.109375" style="116" customWidth="1"/>
    <col min="16130" max="16134" width="4.88671875" style="116" customWidth="1"/>
    <col min="16135" max="16135" width="1.33203125" style="116" customWidth="1"/>
    <col min="16136" max="16136" width="3.109375" style="116" customWidth="1"/>
    <col min="16137" max="16141" width="4.88671875" style="116" customWidth="1"/>
    <col min="16142" max="16142" width="1.44140625" style="116" customWidth="1"/>
    <col min="16143" max="16143" width="3.109375" style="116" customWidth="1"/>
    <col min="16144" max="16148" width="4.88671875" style="116" customWidth="1"/>
    <col min="16149" max="16149" width="1.21875" style="116" customWidth="1"/>
    <col min="16150" max="16384" width="8.88671875" style="116"/>
  </cols>
  <sheetData>
    <row r="1" spans="1:66" ht="14.4" customHeight="1" x14ac:dyDescent="0.2">
      <c r="A1" s="109"/>
      <c r="B1" s="264" t="s">
        <v>108</v>
      </c>
      <c r="C1" s="264"/>
      <c r="D1" s="264"/>
      <c r="E1" s="264"/>
      <c r="F1" s="264"/>
      <c r="G1" s="264"/>
      <c r="H1" s="264"/>
      <c r="I1" s="264"/>
      <c r="J1" s="264"/>
      <c r="K1" s="264"/>
      <c r="L1" s="264"/>
      <c r="M1" s="264"/>
      <c r="N1" s="109"/>
      <c r="O1" s="109"/>
      <c r="P1" s="109"/>
      <c r="Q1" s="109"/>
      <c r="R1" s="109"/>
      <c r="S1" s="109"/>
      <c r="T1" s="109"/>
      <c r="U1" s="109"/>
      <c r="V1" s="109"/>
      <c r="X1" s="291" t="s">
        <v>108</v>
      </c>
      <c r="Y1" s="291"/>
      <c r="Z1" s="291"/>
      <c r="AA1" s="291"/>
      <c r="AB1" s="291"/>
      <c r="AC1" s="291"/>
      <c r="AD1" s="291"/>
      <c r="AE1" s="291"/>
      <c r="AF1" s="291"/>
      <c r="AG1" s="291"/>
      <c r="AH1" s="291"/>
      <c r="AI1" s="291"/>
      <c r="AS1" s="207"/>
      <c r="AT1" s="315" t="s">
        <v>108</v>
      </c>
      <c r="AU1" s="315"/>
      <c r="AV1" s="315"/>
      <c r="AW1" s="315"/>
      <c r="AX1" s="315"/>
      <c r="AY1" s="315"/>
      <c r="AZ1" s="315"/>
      <c r="BA1" s="315"/>
      <c r="BB1" s="315"/>
      <c r="BC1" s="315"/>
      <c r="BD1" s="315"/>
      <c r="BE1" s="315"/>
      <c r="BF1" s="208"/>
      <c r="BG1" s="208"/>
      <c r="BH1" s="208"/>
      <c r="BI1" s="208"/>
      <c r="BJ1" s="208"/>
      <c r="BK1" s="208"/>
      <c r="BL1" s="208"/>
      <c r="BM1" s="208"/>
      <c r="BN1" s="208"/>
    </row>
    <row r="2" spans="1:66" ht="14.4" customHeight="1" x14ac:dyDescent="0.2">
      <c r="A2" s="109"/>
      <c r="B2" s="269"/>
      <c r="C2" s="269"/>
      <c r="D2" s="269"/>
      <c r="E2" s="269"/>
      <c r="F2" s="269"/>
      <c r="G2" s="269"/>
      <c r="H2" s="269"/>
      <c r="I2" s="269"/>
      <c r="J2" s="269"/>
      <c r="K2" s="269"/>
      <c r="L2" s="269"/>
      <c r="M2" s="269"/>
      <c r="N2" s="269"/>
      <c r="O2" s="269"/>
      <c r="P2" s="269"/>
      <c r="Q2" s="269"/>
      <c r="R2" s="269"/>
      <c r="S2" s="269"/>
      <c r="T2" s="269"/>
      <c r="U2" s="269"/>
      <c r="V2" s="109"/>
      <c r="X2" s="292"/>
      <c r="Y2" s="292"/>
      <c r="Z2" s="292"/>
      <c r="AA2" s="292"/>
      <c r="AB2" s="292"/>
      <c r="AC2" s="292"/>
      <c r="AD2" s="292"/>
      <c r="AE2" s="292"/>
      <c r="AF2" s="292"/>
      <c r="AG2" s="292"/>
      <c r="AH2" s="292"/>
      <c r="AI2" s="292"/>
      <c r="AJ2" s="292"/>
      <c r="AK2" s="292"/>
      <c r="AL2" s="292"/>
      <c r="AM2" s="292"/>
      <c r="AN2" s="292"/>
      <c r="AO2" s="292"/>
      <c r="AP2" s="292"/>
      <c r="AQ2" s="292"/>
      <c r="AS2" s="207"/>
      <c r="AT2" s="316"/>
      <c r="AU2" s="316"/>
      <c r="AV2" s="316"/>
      <c r="AW2" s="316"/>
      <c r="AX2" s="316"/>
      <c r="AY2" s="316"/>
      <c r="AZ2" s="316"/>
      <c r="BA2" s="316"/>
      <c r="BB2" s="316"/>
      <c r="BC2" s="316"/>
      <c r="BD2" s="316"/>
      <c r="BE2" s="316"/>
      <c r="BF2" s="316"/>
      <c r="BG2" s="316"/>
      <c r="BH2" s="316"/>
      <c r="BI2" s="316"/>
      <c r="BJ2" s="316"/>
      <c r="BK2" s="316"/>
      <c r="BL2" s="316"/>
      <c r="BM2" s="316"/>
      <c r="BN2" s="208"/>
    </row>
    <row r="3" spans="1:66" ht="14.4" customHeight="1" x14ac:dyDescent="0.2">
      <c r="A3" s="109"/>
      <c r="B3" s="265" t="s">
        <v>67</v>
      </c>
      <c r="C3" s="265"/>
      <c r="D3" s="265"/>
      <c r="E3" s="265"/>
      <c r="F3" s="265"/>
      <c r="G3" s="265"/>
      <c r="H3" s="265"/>
      <c r="I3" s="265"/>
      <c r="J3" s="265"/>
      <c r="K3" s="265"/>
      <c r="L3" s="265"/>
      <c r="M3" s="265"/>
      <c r="N3" s="265"/>
      <c r="O3" s="265"/>
      <c r="P3" s="265"/>
      <c r="Q3" s="265"/>
      <c r="R3" s="265"/>
      <c r="S3" s="265"/>
      <c r="T3" s="265"/>
      <c r="U3" s="265"/>
      <c r="V3" s="109"/>
      <c r="X3" s="293" t="s">
        <v>67</v>
      </c>
      <c r="Y3" s="293"/>
      <c r="Z3" s="293"/>
      <c r="AA3" s="293"/>
      <c r="AB3" s="293"/>
      <c r="AC3" s="293"/>
      <c r="AD3" s="293"/>
      <c r="AE3" s="293"/>
      <c r="AF3" s="293"/>
      <c r="AG3" s="293"/>
      <c r="AH3" s="293"/>
      <c r="AI3" s="293"/>
      <c r="AJ3" s="293"/>
      <c r="AK3" s="293"/>
      <c r="AL3" s="293"/>
      <c r="AM3" s="293"/>
      <c r="AN3" s="293"/>
      <c r="AO3" s="293"/>
      <c r="AP3" s="293"/>
      <c r="AQ3" s="293"/>
      <c r="AS3" s="207"/>
      <c r="AT3" s="317" t="s">
        <v>67</v>
      </c>
      <c r="AU3" s="317"/>
      <c r="AV3" s="317"/>
      <c r="AW3" s="317"/>
      <c r="AX3" s="317"/>
      <c r="AY3" s="317"/>
      <c r="AZ3" s="317"/>
      <c r="BA3" s="317"/>
      <c r="BB3" s="317"/>
      <c r="BC3" s="317"/>
      <c r="BD3" s="317"/>
      <c r="BE3" s="317"/>
      <c r="BF3" s="317"/>
      <c r="BG3" s="317"/>
      <c r="BH3" s="317"/>
      <c r="BI3" s="317"/>
      <c r="BJ3" s="317"/>
      <c r="BK3" s="317"/>
      <c r="BL3" s="317"/>
      <c r="BM3" s="317"/>
      <c r="BN3" s="208"/>
    </row>
    <row r="4" spans="1:66" ht="14.4" customHeight="1" x14ac:dyDescent="0.2">
      <c r="A4" s="109"/>
      <c r="B4" s="266" t="s">
        <v>109</v>
      </c>
      <c r="C4" s="266"/>
      <c r="D4" s="266"/>
      <c r="E4" s="266"/>
      <c r="F4" s="266"/>
      <c r="G4" s="266"/>
      <c r="H4" s="266"/>
      <c r="I4" s="266"/>
      <c r="J4" s="266"/>
      <c r="K4" s="266"/>
      <c r="L4" s="266"/>
      <c r="M4" s="266"/>
      <c r="N4" s="266"/>
      <c r="O4" s="266"/>
      <c r="P4" s="266"/>
      <c r="Q4" s="266"/>
      <c r="R4" s="266"/>
      <c r="S4" s="266"/>
      <c r="T4" s="266"/>
      <c r="U4" s="266"/>
      <c r="V4" s="109"/>
      <c r="X4" s="363" t="s">
        <v>109</v>
      </c>
      <c r="Y4" s="363"/>
      <c r="Z4" s="363"/>
      <c r="AA4" s="363"/>
      <c r="AB4" s="363"/>
      <c r="AC4" s="363"/>
      <c r="AD4" s="363"/>
      <c r="AE4" s="363"/>
      <c r="AF4" s="363"/>
      <c r="AG4" s="363"/>
      <c r="AH4" s="363"/>
      <c r="AI4" s="363"/>
      <c r="AJ4" s="363"/>
      <c r="AK4" s="363"/>
      <c r="AL4" s="363"/>
      <c r="AM4" s="363"/>
      <c r="AN4" s="363"/>
      <c r="AO4" s="363"/>
      <c r="AP4" s="363"/>
      <c r="AQ4" s="363"/>
      <c r="AS4" s="207"/>
      <c r="AT4" s="318" t="s">
        <v>109</v>
      </c>
      <c r="AU4" s="318"/>
      <c r="AV4" s="318"/>
      <c r="AW4" s="318"/>
      <c r="AX4" s="318"/>
      <c r="AY4" s="318"/>
      <c r="AZ4" s="318"/>
      <c r="BA4" s="318"/>
      <c r="BB4" s="318"/>
      <c r="BC4" s="318"/>
      <c r="BD4" s="318"/>
      <c r="BE4" s="318"/>
      <c r="BF4" s="318"/>
      <c r="BG4" s="318"/>
      <c r="BH4" s="318"/>
      <c r="BI4" s="318"/>
      <c r="BJ4" s="318"/>
      <c r="BK4" s="318"/>
      <c r="BL4" s="318"/>
      <c r="BM4" s="318"/>
      <c r="BN4" s="208"/>
    </row>
    <row r="5" spans="1:66" ht="14.4" customHeight="1" x14ac:dyDescent="0.2">
      <c r="A5" s="109"/>
      <c r="B5" s="270"/>
      <c r="C5" s="270"/>
      <c r="D5" s="270"/>
      <c r="E5" s="270"/>
      <c r="F5" s="270"/>
      <c r="G5" s="270"/>
      <c r="H5" s="270"/>
      <c r="I5" s="270"/>
      <c r="J5" s="270"/>
      <c r="K5" s="270"/>
      <c r="L5" s="270"/>
      <c r="M5" s="270"/>
      <c r="N5" s="270"/>
      <c r="O5" s="270"/>
      <c r="P5" s="270"/>
      <c r="Q5" s="270"/>
      <c r="R5" s="270"/>
      <c r="S5" s="270"/>
      <c r="T5" s="270"/>
      <c r="U5" s="270"/>
      <c r="V5" s="109"/>
      <c r="X5" s="295"/>
      <c r="Y5" s="295"/>
      <c r="Z5" s="295"/>
      <c r="AA5" s="295"/>
      <c r="AB5" s="295"/>
      <c r="AC5" s="295"/>
      <c r="AD5" s="295"/>
      <c r="AE5" s="295"/>
      <c r="AF5" s="295"/>
      <c r="AG5" s="295"/>
      <c r="AH5" s="295"/>
      <c r="AI5" s="295"/>
      <c r="AJ5" s="295"/>
      <c r="AK5" s="295"/>
      <c r="AL5" s="295"/>
      <c r="AM5" s="295"/>
      <c r="AN5" s="295"/>
      <c r="AO5" s="295"/>
      <c r="AP5" s="295"/>
      <c r="AQ5" s="295"/>
      <c r="AS5" s="207"/>
      <c r="AT5" s="319"/>
      <c r="AU5" s="319"/>
      <c r="AV5" s="319"/>
      <c r="AW5" s="319"/>
      <c r="AX5" s="319"/>
      <c r="AY5" s="319"/>
      <c r="AZ5" s="319"/>
      <c r="BA5" s="319"/>
      <c r="BB5" s="319"/>
      <c r="BC5" s="319"/>
      <c r="BD5" s="319"/>
      <c r="BE5" s="319"/>
      <c r="BF5" s="319"/>
      <c r="BG5" s="319"/>
      <c r="BH5" s="319"/>
      <c r="BI5" s="319"/>
      <c r="BJ5" s="319"/>
      <c r="BK5" s="319"/>
      <c r="BL5" s="319"/>
      <c r="BM5" s="319"/>
      <c r="BN5" s="208"/>
    </row>
    <row r="6" spans="1:66" ht="14.4" customHeight="1" x14ac:dyDescent="0.2">
      <c r="A6" s="109"/>
      <c r="B6" s="267" t="s">
        <v>100</v>
      </c>
      <c r="C6" s="267"/>
      <c r="D6" s="362">
        <f>'様式1-3'!X4</f>
        <v>0</v>
      </c>
      <c r="E6" s="362"/>
      <c r="F6" s="362"/>
      <c r="G6" s="362"/>
      <c r="H6" s="362"/>
      <c r="I6" s="362"/>
      <c r="J6" s="362"/>
      <c r="K6" s="268" t="s">
        <v>68</v>
      </c>
      <c r="L6" s="268"/>
      <c r="M6" s="268"/>
      <c r="N6" s="109"/>
      <c r="O6" s="109"/>
      <c r="P6" s="109"/>
      <c r="Q6" s="109"/>
      <c r="R6" s="109"/>
      <c r="S6" s="109"/>
      <c r="T6" s="109"/>
      <c r="U6" s="109"/>
      <c r="V6" s="109"/>
      <c r="X6" s="286" t="s">
        <v>100</v>
      </c>
      <c r="Y6" s="286"/>
      <c r="Z6" s="287" t="s">
        <v>190</v>
      </c>
      <c r="AA6" s="287"/>
      <c r="AB6" s="287"/>
      <c r="AC6" s="287"/>
      <c r="AD6" s="287"/>
      <c r="AE6" s="287"/>
      <c r="AF6" s="287"/>
      <c r="AG6" s="288" t="s">
        <v>68</v>
      </c>
      <c r="AH6" s="288"/>
      <c r="AI6" s="288"/>
      <c r="AS6" s="207"/>
      <c r="AT6" s="286" t="s">
        <v>100</v>
      </c>
      <c r="AU6" s="286"/>
      <c r="AV6" s="287" t="s">
        <v>190</v>
      </c>
      <c r="AW6" s="287"/>
      <c r="AX6" s="287"/>
      <c r="AY6" s="287"/>
      <c r="AZ6" s="287"/>
      <c r="BA6" s="287"/>
      <c r="BB6" s="287"/>
      <c r="BC6" s="288" t="s">
        <v>68</v>
      </c>
      <c r="BD6" s="288"/>
      <c r="BE6" s="288"/>
      <c r="BF6" s="208"/>
      <c r="BG6" s="208"/>
      <c r="BH6" s="208"/>
      <c r="BI6" s="208"/>
      <c r="BJ6" s="208"/>
      <c r="BK6" s="208"/>
      <c r="BL6" s="208"/>
      <c r="BM6" s="208"/>
      <c r="BN6" s="208"/>
    </row>
    <row r="7" spans="1:66" ht="14.4" customHeight="1" x14ac:dyDescent="0.2">
      <c r="A7" s="109"/>
      <c r="B7" s="271"/>
      <c r="C7" s="271"/>
      <c r="D7" s="271"/>
      <c r="E7" s="271"/>
      <c r="F7" s="271"/>
      <c r="G7" s="271"/>
      <c r="H7" s="271"/>
      <c r="I7" s="271"/>
      <c r="J7" s="271"/>
      <c r="K7" s="271"/>
      <c r="L7" s="271"/>
      <c r="M7" s="271"/>
      <c r="N7" s="271"/>
      <c r="O7" s="271"/>
      <c r="P7" s="271"/>
      <c r="Q7" s="271"/>
      <c r="R7" s="271"/>
      <c r="S7" s="271"/>
      <c r="T7" s="271"/>
      <c r="U7" s="271"/>
      <c r="V7" s="109"/>
      <c r="X7" s="289"/>
      <c r="Y7" s="289"/>
      <c r="Z7" s="289"/>
      <c r="AA7" s="289"/>
      <c r="AB7" s="289"/>
      <c r="AC7" s="289"/>
      <c r="AD7" s="289"/>
      <c r="AE7" s="289"/>
      <c r="AF7" s="289"/>
      <c r="AG7" s="289"/>
      <c r="AH7" s="289"/>
      <c r="AI7" s="289"/>
      <c r="AJ7" s="289"/>
      <c r="AK7" s="289"/>
      <c r="AL7" s="289"/>
      <c r="AM7" s="289"/>
      <c r="AN7" s="289"/>
      <c r="AO7" s="289"/>
      <c r="AP7" s="289"/>
      <c r="AQ7" s="289"/>
      <c r="AS7" s="207"/>
      <c r="AT7" s="313"/>
      <c r="AU7" s="313"/>
      <c r="AV7" s="313"/>
      <c r="AW7" s="313"/>
      <c r="AX7" s="313"/>
      <c r="AY7" s="313"/>
      <c r="AZ7" s="313"/>
      <c r="BA7" s="313"/>
      <c r="BB7" s="313"/>
      <c r="BC7" s="313"/>
      <c r="BD7" s="313"/>
      <c r="BE7" s="313"/>
      <c r="BF7" s="313"/>
      <c r="BG7" s="313"/>
      <c r="BH7" s="313"/>
      <c r="BI7" s="313"/>
      <c r="BJ7" s="313"/>
      <c r="BK7" s="313"/>
      <c r="BL7" s="313"/>
      <c r="BM7" s="313"/>
      <c r="BN7" s="208"/>
    </row>
    <row r="8" spans="1:66" s="134" customFormat="1" ht="14.4" customHeight="1" x14ac:dyDescent="0.2">
      <c r="A8" s="128"/>
      <c r="B8" s="263" t="s">
        <v>69</v>
      </c>
      <c r="C8" s="263"/>
      <c r="D8" s="263"/>
      <c r="E8" s="263"/>
      <c r="F8" s="263"/>
      <c r="G8" s="263"/>
      <c r="H8" s="129"/>
      <c r="I8" s="263" t="s">
        <v>70</v>
      </c>
      <c r="J8" s="263"/>
      <c r="K8" s="263"/>
      <c r="L8" s="263"/>
      <c r="M8" s="263"/>
      <c r="N8" s="263"/>
      <c r="O8" s="128"/>
      <c r="P8" s="263" t="s">
        <v>71</v>
      </c>
      <c r="Q8" s="263"/>
      <c r="R8" s="263"/>
      <c r="S8" s="263"/>
      <c r="T8" s="263"/>
      <c r="U8" s="263"/>
      <c r="V8" s="128"/>
      <c r="X8" s="290" t="s">
        <v>69</v>
      </c>
      <c r="Y8" s="290"/>
      <c r="Z8" s="290"/>
      <c r="AA8" s="290"/>
      <c r="AB8" s="290"/>
      <c r="AC8" s="290"/>
      <c r="AD8" s="178"/>
      <c r="AE8" s="290" t="s">
        <v>70</v>
      </c>
      <c r="AF8" s="290"/>
      <c r="AG8" s="290"/>
      <c r="AH8" s="290"/>
      <c r="AI8" s="290"/>
      <c r="AJ8" s="290"/>
      <c r="AL8" s="290" t="s">
        <v>71</v>
      </c>
      <c r="AM8" s="290"/>
      <c r="AN8" s="290"/>
      <c r="AO8" s="290"/>
      <c r="AP8" s="290"/>
      <c r="AQ8" s="290"/>
      <c r="AS8" s="209"/>
      <c r="AT8" s="314" t="s">
        <v>214</v>
      </c>
      <c r="AU8" s="314"/>
      <c r="AV8" s="314"/>
      <c r="AW8" s="314"/>
      <c r="AX8" s="314"/>
      <c r="AY8" s="314"/>
      <c r="AZ8" s="210"/>
      <c r="BA8" s="314" t="s">
        <v>70</v>
      </c>
      <c r="BB8" s="314"/>
      <c r="BC8" s="314"/>
      <c r="BD8" s="314"/>
      <c r="BE8" s="314"/>
      <c r="BF8" s="314"/>
      <c r="BG8" s="193"/>
      <c r="BH8" s="314" t="s">
        <v>71</v>
      </c>
      <c r="BI8" s="314"/>
      <c r="BJ8" s="314"/>
      <c r="BK8" s="314"/>
      <c r="BL8" s="314"/>
      <c r="BM8" s="314"/>
      <c r="BN8" s="193"/>
    </row>
    <row r="9" spans="1:66" s="134" customFormat="1" ht="14.4" customHeight="1" x14ac:dyDescent="0.2">
      <c r="A9" s="128"/>
      <c r="B9" s="332" t="s">
        <v>112</v>
      </c>
      <c r="C9" s="332"/>
      <c r="D9" s="332"/>
      <c r="E9" s="266"/>
      <c r="F9" s="266"/>
      <c r="G9" s="129" t="s">
        <v>83</v>
      </c>
      <c r="H9" s="129"/>
      <c r="I9" s="332" t="s">
        <v>112</v>
      </c>
      <c r="J9" s="332"/>
      <c r="K9" s="332"/>
      <c r="L9" s="333" t="s">
        <v>127</v>
      </c>
      <c r="M9" s="333"/>
      <c r="N9" s="129" t="s">
        <v>83</v>
      </c>
      <c r="O9" s="129"/>
      <c r="P9" s="332" t="s">
        <v>112</v>
      </c>
      <c r="Q9" s="332"/>
      <c r="R9" s="332"/>
      <c r="S9" s="266"/>
      <c r="T9" s="266"/>
      <c r="U9" s="129" t="s">
        <v>83</v>
      </c>
      <c r="V9" s="128"/>
      <c r="X9" s="334" t="s">
        <v>112</v>
      </c>
      <c r="Y9" s="334"/>
      <c r="Z9" s="334"/>
      <c r="AA9" s="294" t="s">
        <v>191</v>
      </c>
      <c r="AB9" s="294"/>
      <c r="AC9" s="178" t="s">
        <v>83</v>
      </c>
      <c r="AD9" s="178"/>
      <c r="AE9" s="334" t="s">
        <v>112</v>
      </c>
      <c r="AF9" s="334"/>
      <c r="AG9" s="334"/>
      <c r="AH9" s="335" t="s">
        <v>127</v>
      </c>
      <c r="AI9" s="335"/>
      <c r="AJ9" s="178" t="s">
        <v>83</v>
      </c>
      <c r="AK9" s="178"/>
      <c r="AL9" s="334" t="s">
        <v>112</v>
      </c>
      <c r="AM9" s="334"/>
      <c r="AN9" s="334"/>
      <c r="AO9" s="294" t="s">
        <v>191</v>
      </c>
      <c r="AP9" s="294"/>
      <c r="AQ9" s="178" t="s">
        <v>83</v>
      </c>
      <c r="AS9" s="209"/>
      <c r="AT9" s="300" t="s">
        <v>112</v>
      </c>
      <c r="AU9" s="300"/>
      <c r="AV9" s="300"/>
      <c r="AW9" s="318" t="s">
        <v>191</v>
      </c>
      <c r="AX9" s="318"/>
      <c r="AY9" s="210" t="s">
        <v>83</v>
      </c>
      <c r="AZ9" s="210"/>
      <c r="BA9" s="300" t="s">
        <v>112</v>
      </c>
      <c r="BB9" s="300"/>
      <c r="BC9" s="300"/>
      <c r="BD9" s="336" t="s">
        <v>127</v>
      </c>
      <c r="BE9" s="336"/>
      <c r="BF9" s="210" t="s">
        <v>83</v>
      </c>
      <c r="BG9" s="210"/>
      <c r="BH9" s="300" t="s">
        <v>112</v>
      </c>
      <c r="BI9" s="300"/>
      <c r="BJ9" s="300"/>
      <c r="BK9" s="318" t="s">
        <v>191</v>
      </c>
      <c r="BL9" s="318"/>
      <c r="BM9" s="210" t="s">
        <v>83</v>
      </c>
      <c r="BN9" s="193"/>
    </row>
    <row r="10" spans="1:66" s="134" customFormat="1" ht="14.4" customHeight="1" x14ac:dyDescent="0.2">
      <c r="A10" s="128"/>
      <c r="B10" s="260" t="s">
        <v>101</v>
      </c>
      <c r="C10" s="260"/>
      <c r="D10" s="260"/>
      <c r="E10" s="260"/>
      <c r="F10" s="130"/>
      <c r="G10" s="261" t="s">
        <v>102</v>
      </c>
      <c r="H10" s="261"/>
      <c r="I10" s="260" t="s">
        <v>126</v>
      </c>
      <c r="J10" s="260"/>
      <c r="K10" s="260"/>
      <c r="L10" s="260"/>
      <c r="M10" s="130"/>
      <c r="N10" s="261" t="s">
        <v>78</v>
      </c>
      <c r="O10" s="261"/>
      <c r="P10" s="260" t="s">
        <v>101</v>
      </c>
      <c r="Q10" s="260"/>
      <c r="R10" s="260"/>
      <c r="S10" s="260"/>
      <c r="T10" s="130"/>
      <c r="U10" s="261" t="s">
        <v>78</v>
      </c>
      <c r="V10" s="261"/>
      <c r="X10" s="300" t="s">
        <v>101</v>
      </c>
      <c r="Y10" s="300"/>
      <c r="Z10" s="300"/>
      <c r="AA10" s="300"/>
      <c r="AB10" s="179">
        <v>15</v>
      </c>
      <c r="AC10" s="296" t="s">
        <v>102</v>
      </c>
      <c r="AD10" s="296"/>
      <c r="AE10" s="300" t="s">
        <v>126</v>
      </c>
      <c r="AF10" s="300"/>
      <c r="AG10" s="300"/>
      <c r="AH10" s="300"/>
      <c r="AI10" s="179">
        <v>2</v>
      </c>
      <c r="AJ10" s="296" t="s">
        <v>78</v>
      </c>
      <c r="AK10" s="296"/>
      <c r="AL10" s="300" t="s">
        <v>101</v>
      </c>
      <c r="AM10" s="300"/>
      <c r="AN10" s="300"/>
      <c r="AO10" s="300"/>
      <c r="AP10" s="179">
        <v>14</v>
      </c>
      <c r="AQ10" s="296" t="s">
        <v>78</v>
      </c>
      <c r="AR10" s="296"/>
      <c r="AS10" s="209"/>
      <c r="AT10" s="300" t="s">
        <v>101</v>
      </c>
      <c r="AU10" s="300"/>
      <c r="AV10" s="300"/>
      <c r="AW10" s="300"/>
      <c r="AX10" s="179">
        <v>15</v>
      </c>
      <c r="AY10" s="296" t="s">
        <v>102</v>
      </c>
      <c r="AZ10" s="296"/>
      <c r="BA10" s="300" t="s">
        <v>126</v>
      </c>
      <c r="BB10" s="300"/>
      <c r="BC10" s="300"/>
      <c r="BD10" s="300"/>
      <c r="BE10" s="179">
        <v>2</v>
      </c>
      <c r="BF10" s="296" t="s">
        <v>78</v>
      </c>
      <c r="BG10" s="296"/>
      <c r="BH10" s="300" t="s">
        <v>101</v>
      </c>
      <c r="BI10" s="300"/>
      <c r="BJ10" s="300"/>
      <c r="BK10" s="300"/>
      <c r="BL10" s="179">
        <v>14</v>
      </c>
      <c r="BM10" s="296" t="s">
        <v>78</v>
      </c>
      <c r="BN10" s="296"/>
    </row>
    <row r="11" spans="1:66" s="135" customFormat="1" ht="14.4" customHeight="1" x14ac:dyDescent="0.2">
      <c r="A11" s="131"/>
      <c r="B11" s="143"/>
      <c r="C11" s="144" t="s">
        <v>34</v>
      </c>
      <c r="D11" s="144" t="s">
        <v>35</v>
      </c>
      <c r="E11" s="144" t="s">
        <v>36</v>
      </c>
      <c r="F11" s="144" t="s">
        <v>37</v>
      </c>
      <c r="G11" s="144" t="s">
        <v>38</v>
      </c>
      <c r="H11" s="131"/>
      <c r="I11" s="143"/>
      <c r="J11" s="144" t="s">
        <v>34</v>
      </c>
      <c r="K11" s="144" t="s">
        <v>35</v>
      </c>
      <c r="L11" s="144" t="s">
        <v>36</v>
      </c>
      <c r="M11" s="144" t="s">
        <v>37</v>
      </c>
      <c r="N11" s="144" t="s">
        <v>38</v>
      </c>
      <c r="O11" s="131"/>
      <c r="P11" s="143"/>
      <c r="Q11" s="144" t="s">
        <v>34</v>
      </c>
      <c r="R11" s="144" t="s">
        <v>35</v>
      </c>
      <c r="S11" s="144" t="s">
        <v>36</v>
      </c>
      <c r="T11" s="144" t="s">
        <v>37</v>
      </c>
      <c r="U11" s="144" t="s">
        <v>38</v>
      </c>
      <c r="V11" s="131"/>
      <c r="X11" s="180"/>
      <c r="Y11" s="181" t="s">
        <v>34</v>
      </c>
      <c r="Z11" s="181" t="s">
        <v>35</v>
      </c>
      <c r="AA11" s="181" t="s">
        <v>36</v>
      </c>
      <c r="AB11" s="181" t="s">
        <v>37</v>
      </c>
      <c r="AC11" s="181" t="s">
        <v>38</v>
      </c>
      <c r="AE11" s="180"/>
      <c r="AF11" s="181" t="s">
        <v>34</v>
      </c>
      <c r="AG11" s="181" t="s">
        <v>35</v>
      </c>
      <c r="AH11" s="181" t="s">
        <v>36</v>
      </c>
      <c r="AI11" s="181" t="s">
        <v>37</v>
      </c>
      <c r="AJ11" s="181" t="s">
        <v>38</v>
      </c>
      <c r="AL11" s="180"/>
      <c r="AM11" s="181" t="s">
        <v>34</v>
      </c>
      <c r="AN11" s="181" t="s">
        <v>35</v>
      </c>
      <c r="AO11" s="181" t="s">
        <v>36</v>
      </c>
      <c r="AP11" s="181" t="s">
        <v>37</v>
      </c>
      <c r="AQ11" s="181" t="s">
        <v>38</v>
      </c>
      <c r="AS11" s="211"/>
      <c r="AT11" s="180"/>
      <c r="AU11" s="181" t="s">
        <v>34</v>
      </c>
      <c r="AV11" s="181" t="s">
        <v>35</v>
      </c>
      <c r="AW11" s="181" t="s">
        <v>36</v>
      </c>
      <c r="AX11" s="181" t="s">
        <v>37</v>
      </c>
      <c r="AY11" s="181" t="s">
        <v>38</v>
      </c>
      <c r="AZ11" s="118"/>
      <c r="BA11" s="180"/>
      <c r="BB11" s="181" t="s">
        <v>34</v>
      </c>
      <c r="BC11" s="181" t="s">
        <v>35</v>
      </c>
      <c r="BD11" s="181" t="s">
        <v>36</v>
      </c>
      <c r="BE11" s="181" t="s">
        <v>37</v>
      </c>
      <c r="BF11" s="181" t="s">
        <v>38</v>
      </c>
      <c r="BG11" s="118"/>
      <c r="BH11" s="180"/>
      <c r="BI11" s="181" t="s">
        <v>34</v>
      </c>
      <c r="BJ11" s="181" t="s">
        <v>35</v>
      </c>
      <c r="BK11" s="181" t="s">
        <v>36</v>
      </c>
      <c r="BL11" s="181" t="s">
        <v>37</v>
      </c>
      <c r="BM11" s="181" t="s">
        <v>38</v>
      </c>
      <c r="BN11" s="118"/>
    </row>
    <row r="12" spans="1:66" s="135" customFormat="1" ht="14.4" customHeight="1" x14ac:dyDescent="0.2">
      <c r="A12" s="131"/>
      <c r="B12" s="272">
        <v>1</v>
      </c>
      <c r="C12" s="92"/>
      <c r="D12" s="92"/>
      <c r="E12" s="92"/>
      <c r="F12" s="92"/>
      <c r="G12" s="92"/>
      <c r="H12" s="131"/>
      <c r="I12" s="272">
        <v>1</v>
      </c>
      <c r="J12" s="92"/>
      <c r="K12" s="92"/>
      <c r="L12" s="92"/>
      <c r="M12" s="92"/>
      <c r="N12" s="92"/>
      <c r="O12" s="131"/>
      <c r="P12" s="272">
        <v>1</v>
      </c>
      <c r="Q12" s="92"/>
      <c r="R12" s="92"/>
      <c r="S12" s="92"/>
      <c r="T12" s="92"/>
      <c r="U12" s="92"/>
      <c r="V12" s="131"/>
      <c r="X12" s="297">
        <v>1</v>
      </c>
      <c r="Y12" s="182" t="s">
        <v>192</v>
      </c>
      <c r="Z12" s="182"/>
      <c r="AA12" s="182" t="s">
        <v>192</v>
      </c>
      <c r="AB12" s="182" t="s">
        <v>192</v>
      </c>
      <c r="AC12" s="182" t="s">
        <v>192</v>
      </c>
      <c r="AE12" s="297">
        <v>1</v>
      </c>
      <c r="AF12" s="182"/>
      <c r="AG12" s="182"/>
      <c r="AH12" s="182"/>
      <c r="AI12" s="182"/>
      <c r="AJ12" s="182"/>
      <c r="AL12" s="297">
        <v>1</v>
      </c>
      <c r="AM12" s="182"/>
      <c r="AN12" s="182"/>
      <c r="AO12" s="182"/>
      <c r="AP12" s="182"/>
      <c r="AQ12" s="182" t="s">
        <v>192</v>
      </c>
      <c r="AS12" s="211"/>
      <c r="AT12" s="297">
        <v>1</v>
      </c>
      <c r="AU12" s="182" t="s">
        <v>192</v>
      </c>
      <c r="AV12" s="182"/>
      <c r="AW12" s="182" t="s">
        <v>192</v>
      </c>
      <c r="AX12" s="182" t="s">
        <v>192</v>
      </c>
      <c r="AY12" s="182" t="s">
        <v>192</v>
      </c>
      <c r="AZ12" s="118"/>
      <c r="BA12" s="297">
        <v>1</v>
      </c>
      <c r="BB12" s="182"/>
      <c r="BC12" s="182"/>
      <c r="BD12" s="182"/>
      <c r="BE12" s="182"/>
      <c r="BF12" s="182"/>
      <c r="BG12" s="118"/>
      <c r="BH12" s="297">
        <v>1</v>
      </c>
      <c r="BI12" s="182"/>
      <c r="BJ12" s="182"/>
      <c r="BK12" s="182"/>
      <c r="BL12" s="182"/>
      <c r="BM12" s="182" t="s">
        <v>192</v>
      </c>
      <c r="BN12" s="118"/>
    </row>
    <row r="13" spans="1:66" s="135" customFormat="1" ht="14.4" customHeight="1" x14ac:dyDescent="0.2">
      <c r="A13" s="131"/>
      <c r="B13" s="273"/>
      <c r="C13" s="93"/>
      <c r="D13" s="93"/>
      <c r="E13" s="93"/>
      <c r="F13" s="93"/>
      <c r="G13" s="93"/>
      <c r="H13" s="131"/>
      <c r="I13" s="273"/>
      <c r="J13" s="93"/>
      <c r="K13" s="93"/>
      <c r="L13" s="93"/>
      <c r="M13" s="93"/>
      <c r="N13" s="93"/>
      <c r="O13" s="131"/>
      <c r="P13" s="273"/>
      <c r="Q13" s="93"/>
      <c r="R13" s="93"/>
      <c r="S13" s="93"/>
      <c r="T13" s="93"/>
      <c r="U13" s="93"/>
      <c r="V13" s="131"/>
      <c r="X13" s="298"/>
      <c r="Y13" s="183" t="s">
        <v>179</v>
      </c>
      <c r="Z13" s="183"/>
      <c r="AA13" s="183" t="s">
        <v>193</v>
      </c>
      <c r="AB13" s="183" t="s">
        <v>194</v>
      </c>
      <c r="AC13" s="183" t="s">
        <v>179</v>
      </c>
      <c r="AE13" s="298"/>
      <c r="AF13" s="183"/>
      <c r="AG13" s="183"/>
      <c r="AH13" s="183"/>
      <c r="AI13" s="183"/>
      <c r="AJ13" s="183"/>
      <c r="AL13" s="298"/>
      <c r="AM13" s="183"/>
      <c r="AN13" s="183"/>
      <c r="AO13" s="183"/>
      <c r="AP13" s="183"/>
      <c r="AQ13" s="183" t="s">
        <v>197</v>
      </c>
      <c r="AS13" s="211"/>
      <c r="AT13" s="298"/>
      <c r="AU13" s="183" t="s">
        <v>179</v>
      </c>
      <c r="AV13" s="183"/>
      <c r="AW13" s="183" t="s">
        <v>193</v>
      </c>
      <c r="AX13" s="183" t="s">
        <v>194</v>
      </c>
      <c r="AY13" s="183" t="s">
        <v>179</v>
      </c>
      <c r="AZ13" s="118"/>
      <c r="BA13" s="298"/>
      <c r="BB13" s="183"/>
      <c r="BC13" s="183"/>
      <c r="BD13" s="183"/>
      <c r="BE13" s="183"/>
      <c r="BF13" s="183"/>
      <c r="BG13" s="118"/>
      <c r="BH13" s="298"/>
      <c r="BI13" s="183"/>
      <c r="BJ13" s="183"/>
      <c r="BK13" s="183"/>
      <c r="BL13" s="183"/>
      <c r="BM13" s="183" t="s">
        <v>197</v>
      </c>
      <c r="BN13" s="118"/>
    </row>
    <row r="14" spans="1:66" s="135" customFormat="1" ht="14.4" customHeight="1" x14ac:dyDescent="0.2">
      <c r="A14" s="131"/>
      <c r="B14" s="274"/>
      <c r="C14" s="94"/>
      <c r="D14" s="94"/>
      <c r="E14" s="94"/>
      <c r="F14" s="94"/>
      <c r="G14" s="94"/>
      <c r="H14" s="131"/>
      <c r="I14" s="274"/>
      <c r="J14" s="94"/>
      <c r="K14" s="94"/>
      <c r="L14" s="94"/>
      <c r="M14" s="94"/>
      <c r="N14" s="94"/>
      <c r="O14" s="131"/>
      <c r="P14" s="274"/>
      <c r="Q14" s="94"/>
      <c r="R14" s="94"/>
      <c r="S14" s="94"/>
      <c r="T14" s="94"/>
      <c r="U14" s="94"/>
      <c r="V14" s="131"/>
      <c r="X14" s="299"/>
      <c r="Y14" s="184"/>
      <c r="Z14" s="184"/>
      <c r="AA14" s="184"/>
      <c r="AB14" s="184"/>
      <c r="AC14" s="184"/>
      <c r="AE14" s="299"/>
      <c r="AF14" s="184"/>
      <c r="AG14" s="184"/>
      <c r="AH14" s="184"/>
      <c r="AI14" s="184"/>
      <c r="AJ14" s="184"/>
      <c r="AL14" s="299"/>
      <c r="AM14" s="184"/>
      <c r="AN14" s="184"/>
      <c r="AO14" s="184"/>
      <c r="AP14" s="184"/>
      <c r="AQ14" s="184"/>
      <c r="AS14" s="211"/>
      <c r="AT14" s="299"/>
      <c r="AU14" s="184"/>
      <c r="AV14" s="184"/>
      <c r="AW14" s="184"/>
      <c r="AX14" s="184"/>
      <c r="AY14" s="184"/>
      <c r="AZ14" s="118"/>
      <c r="BA14" s="299"/>
      <c r="BB14" s="184"/>
      <c r="BC14" s="184"/>
      <c r="BD14" s="184"/>
      <c r="BE14" s="184"/>
      <c r="BF14" s="184"/>
      <c r="BG14" s="118"/>
      <c r="BH14" s="299"/>
      <c r="BI14" s="184"/>
      <c r="BJ14" s="184"/>
      <c r="BK14" s="184"/>
      <c r="BL14" s="184"/>
      <c r="BM14" s="184"/>
      <c r="BN14" s="118"/>
    </row>
    <row r="15" spans="1:66" s="135" customFormat="1" ht="14.4" customHeight="1" x14ac:dyDescent="0.2">
      <c r="A15" s="131"/>
      <c r="B15" s="272">
        <v>2</v>
      </c>
      <c r="C15" s="92"/>
      <c r="D15" s="92"/>
      <c r="E15" s="92"/>
      <c r="F15" s="92"/>
      <c r="G15" s="92"/>
      <c r="H15" s="131"/>
      <c r="I15" s="272">
        <v>2</v>
      </c>
      <c r="J15" s="92"/>
      <c r="K15" s="92"/>
      <c r="L15" s="92"/>
      <c r="M15" s="92"/>
      <c r="N15" s="92"/>
      <c r="O15" s="131"/>
      <c r="P15" s="272">
        <v>2</v>
      </c>
      <c r="Q15" s="92"/>
      <c r="R15" s="92"/>
      <c r="S15" s="92"/>
      <c r="T15" s="92"/>
      <c r="U15" s="92"/>
      <c r="V15" s="131"/>
      <c r="X15" s="297">
        <v>2</v>
      </c>
      <c r="Y15" s="182"/>
      <c r="Z15" s="182"/>
      <c r="AA15" s="182" t="s">
        <v>172</v>
      </c>
      <c r="AB15" s="182" t="s">
        <v>192</v>
      </c>
      <c r="AC15" s="182" t="s">
        <v>192</v>
      </c>
      <c r="AE15" s="297">
        <v>2</v>
      </c>
      <c r="AF15" s="182"/>
      <c r="AG15" s="182"/>
      <c r="AH15" s="182"/>
      <c r="AI15" s="182"/>
      <c r="AJ15" s="182"/>
      <c r="AL15" s="297">
        <v>2</v>
      </c>
      <c r="AM15" s="182"/>
      <c r="AN15" s="182" t="s">
        <v>192</v>
      </c>
      <c r="AO15" s="182"/>
      <c r="AP15" s="182" t="s">
        <v>192</v>
      </c>
      <c r="AQ15" s="182" t="s">
        <v>192</v>
      </c>
      <c r="AS15" s="211"/>
      <c r="AT15" s="297">
        <v>2</v>
      </c>
      <c r="AU15" s="182"/>
      <c r="AV15" s="182"/>
      <c r="AW15" s="182" t="s">
        <v>172</v>
      </c>
      <c r="AX15" s="182" t="s">
        <v>192</v>
      </c>
      <c r="AY15" s="182" t="s">
        <v>192</v>
      </c>
      <c r="AZ15" s="118"/>
      <c r="BA15" s="297">
        <v>2</v>
      </c>
      <c r="BB15" s="182"/>
      <c r="BC15" s="182"/>
      <c r="BD15" s="182"/>
      <c r="BE15" s="182"/>
      <c r="BF15" s="182"/>
      <c r="BG15" s="118"/>
      <c r="BH15" s="297">
        <v>2</v>
      </c>
      <c r="BI15" s="182"/>
      <c r="BJ15" s="182" t="s">
        <v>192</v>
      </c>
      <c r="BK15" s="182"/>
      <c r="BL15" s="182" t="s">
        <v>192</v>
      </c>
      <c r="BM15" s="182" t="s">
        <v>192</v>
      </c>
      <c r="BN15" s="118"/>
    </row>
    <row r="16" spans="1:66" s="135" customFormat="1" ht="14.4" customHeight="1" x14ac:dyDescent="0.2">
      <c r="A16" s="131"/>
      <c r="B16" s="273"/>
      <c r="C16" s="93"/>
      <c r="D16" s="93"/>
      <c r="E16" s="93"/>
      <c r="F16" s="93"/>
      <c r="G16" s="93"/>
      <c r="H16" s="131"/>
      <c r="I16" s="273"/>
      <c r="J16" s="93"/>
      <c r="K16" s="93"/>
      <c r="L16" s="93"/>
      <c r="M16" s="93"/>
      <c r="N16" s="93"/>
      <c r="O16" s="131"/>
      <c r="P16" s="273"/>
      <c r="Q16" s="93"/>
      <c r="R16" s="93"/>
      <c r="S16" s="93"/>
      <c r="T16" s="93"/>
      <c r="U16" s="93"/>
      <c r="V16" s="131"/>
      <c r="X16" s="298"/>
      <c r="Y16" s="183"/>
      <c r="Z16" s="183"/>
      <c r="AA16" s="183" t="s">
        <v>195</v>
      </c>
      <c r="AB16" s="183" t="s">
        <v>179</v>
      </c>
      <c r="AC16" s="183" t="s">
        <v>194</v>
      </c>
      <c r="AE16" s="298"/>
      <c r="AF16" s="183"/>
      <c r="AG16" s="183"/>
      <c r="AH16" s="183"/>
      <c r="AI16" s="183"/>
      <c r="AJ16" s="183"/>
      <c r="AL16" s="298"/>
      <c r="AM16" s="183"/>
      <c r="AN16" s="183" t="s">
        <v>198</v>
      </c>
      <c r="AO16" s="183"/>
      <c r="AP16" s="183" t="s">
        <v>197</v>
      </c>
      <c r="AQ16" s="183" t="s">
        <v>199</v>
      </c>
      <c r="AS16" s="211"/>
      <c r="AT16" s="298"/>
      <c r="AU16" s="183"/>
      <c r="AV16" s="183"/>
      <c r="AW16" s="183" t="s">
        <v>195</v>
      </c>
      <c r="AX16" s="183" t="s">
        <v>179</v>
      </c>
      <c r="AY16" s="183" t="s">
        <v>194</v>
      </c>
      <c r="AZ16" s="118"/>
      <c r="BA16" s="298"/>
      <c r="BB16" s="183"/>
      <c r="BC16" s="183"/>
      <c r="BD16" s="183"/>
      <c r="BE16" s="183"/>
      <c r="BF16" s="183"/>
      <c r="BG16" s="118"/>
      <c r="BH16" s="298"/>
      <c r="BI16" s="183"/>
      <c r="BJ16" s="183" t="s">
        <v>198</v>
      </c>
      <c r="BK16" s="183"/>
      <c r="BL16" s="183" t="s">
        <v>197</v>
      </c>
      <c r="BM16" s="183" t="s">
        <v>199</v>
      </c>
      <c r="BN16" s="118"/>
    </row>
    <row r="17" spans="1:66" s="135" customFormat="1" ht="14.4" customHeight="1" thickBot="1" x14ac:dyDescent="0.25">
      <c r="A17" s="131"/>
      <c r="B17" s="274"/>
      <c r="C17" s="94"/>
      <c r="D17" s="93"/>
      <c r="E17" s="93"/>
      <c r="F17" s="94"/>
      <c r="G17" s="94"/>
      <c r="H17" s="131"/>
      <c r="I17" s="274"/>
      <c r="J17" s="94"/>
      <c r="K17" s="93"/>
      <c r="L17" s="93"/>
      <c r="M17" s="94"/>
      <c r="N17" s="94"/>
      <c r="O17" s="131"/>
      <c r="P17" s="274"/>
      <c r="Q17" s="94"/>
      <c r="R17" s="93"/>
      <c r="S17" s="93"/>
      <c r="T17" s="94"/>
      <c r="U17" s="94"/>
      <c r="V17" s="131"/>
      <c r="X17" s="299"/>
      <c r="Y17" s="184"/>
      <c r="Z17" s="183"/>
      <c r="AA17" s="183"/>
      <c r="AB17" s="184"/>
      <c r="AC17" s="184"/>
      <c r="AE17" s="299"/>
      <c r="AF17" s="184"/>
      <c r="AG17" s="183"/>
      <c r="AH17" s="183"/>
      <c r="AI17" s="184"/>
      <c r="AJ17" s="184"/>
      <c r="AL17" s="299"/>
      <c r="AM17" s="184"/>
      <c r="AN17" s="183"/>
      <c r="AO17" s="183"/>
      <c r="AP17" s="184"/>
      <c r="AQ17" s="184"/>
      <c r="AS17" s="211"/>
      <c r="AT17" s="299"/>
      <c r="AU17" s="184"/>
      <c r="AV17" s="183"/>
      <c r="AW17" s="183"/>
      <c r="AX17" s="184"/>
      <c r="AY17" s="184"/>
      <c r="AZ17" s="118"/>
      <c r="BA17" s="299"/>
      <c r="BB17" s="184"/>
      <c r="BC17" s="183"/>
      <c r="BD17" s="183"/>
      <c r="BE17" s="184"/>
      <c r="BF17" s="184"/>
      <c r="BG17" s="118"/>
      <c r="BH17" s="299"/>
      <c r="BI17" s="184"/>
      <c r="BJ17" s="183"/>
      <c r="BK17" s="183"/>
      <c r="BL17" s="184"/>
      <c r="BM17" s="184"/>
      <c r="BN17" s="118"/>
    </row>
    <row r="18" spans="1:66" s="135" customFormat="1" ht="14.4" customHeight="1" x14ac:dyDescent="0.2">
      <c r="A18" s="131"/>
      <c r="B18" s="272">
        <v>3</v>
      </c>
      <c r="C18" s="145"/>
      <c r="D18" s="92"/>
      <c r="E18" s="92"/>
      <c r="F18" s="95"/>
      <c r="G18" s="92"/>
      <c r="H18" s="131"/>
      <c r="I18" s="272">
        <v>3</v>
      </c>
      <c r="J18" s="145"/>
      <c r="K18" s="92"/>
      <c r="L18" s="92"/>
      <c r="M18" s="95"/>
      <c r="N18" s="92"/>
      <c r="O18" s="131"/>
      <c r="P18" s="272">
        <v>3</v>
      </c>
      <c r="Q18" s="145"/>
      <c r="R18" s="92"/>
      <c r="S18" s="92"/>
      <c r="T18" s="95"/>
      <c r="U18" s="92"/>
      <c r="V18" s="131"/>
      <c r="X18" s="297">
        <v>3</v>
      </c>
      <c r="Y18" s="185"/>
      <c r="Z18" s="199" t="s">
        <v>192</v>
      </c>
      <c r="AA18" s="186"/>
      <c r="AB18" s="186"/>
      <c r="AC18" s="182" t="s">
        <v>192</v>
      </c>
      <c r="AE18" s="297">
        <v>3</v>
      </c>
      <c r="AF18" s="185"/>
      <c r="AG18" s="185"/>
      <c r="AH18" s="196"/>
      <c r="AI18" s="186"/>
      <c r="AJ18" s="182"/>
      <c r="AL18" s="297">
        <v>3</v>
      </c>
      <c r="AM18" s="185" t="s">
        <v>192</v>
      </c>
      <c r="AN18" s="199"/>
      <c r="AO18" s="186" t="s">
        <v>192</v>
      </c>
      <c r="AP18" s="186" t="s">
        <v>192</v>
      </c>
      <c r="AQ18" s="182" t="s">
        <v>192</v>
      </c>
      <c r="AS18" s="211"/>
      <c r="AT18" s="297">
        <v>3</v>
      </c>
      <c r="AU18" s="185"/>
      <c r="AV18" s="185" t="s">
        <v>192</v>
      </c>
      <c r="AW18" s="216"/>
      <c r="AX18" s="186"/>
      <c r="AY18" s="182" t="s">
        <v>192</v>
      </c>
      <c r="AZ18" s="118"/>
      <c r="BA18" s="297">
        <v>3</v>
      </c>
      <c r="BB18" s="185"/>
      <c r="BC18" s="185"/>
      <c r="BD18" s="216"/>
      <c r="BE18" s="186"/>
      <c r="BF18" s="182"/>
      <c r="BG18" s="118"/>
      <c r="BH18" s="297">
        <v>3</v>
      </c>
      <c r="BI18" s="185" t="s">
        <v>192</v>
      </c>
      <c r="BJ18" s="182"/>
      <c r="BK18" s="182" t="s">
        <v>192</v>
      </c>
      <c r="BL18" s="186" t="s">
        <v>192</v>
      </c>
      <c r="BM18" s="182" t="s">
        <v>192</v>
      </c>
      <c r="BN18" s="118"/>
    </row>
    <row r="19" spans="1:66" s="135" customFormat="1" ht="14.4" customHeight="1" x14ac:dyDescent="0.2">
      <c r="A19" s="131"/>
      <c r="B19" s="273"/>
      <c r="C19" s="146"/>
      <c r="D19" s="93"/>
      <c r="E19" s="93"/>
      <c r="F19" s="96"/>
      <c r="G19" s="93"/>
      <c r="H19" s="131"/>
      <c r="I19" s="273"/>
      <c r="J19" s="146"/>
      <c r="K19" s="93"/>
      <c r="L19" s="93"/>
      <c r="M19" s="96"/>
      <c r="N19" s="93"/>
      <c r="O19" s="131"/>
      <c r="P19" s="273"/>
      <c r="Q19" s="146"/>
      <c r="R19" s="93"/>
      <c r="S19" s="93"/>
      <c r="T19" s="96"/>
      <c r="U19" s="93"/>
      <c r="V19" s="131"/>
      <c r="X19" s="298"/>
      <c r="Y19" s="187"/>
      <c r="Z19" s="200" t="s">
        <v>194</v>
      </c>
      <c r="AA19" s="188"/>
      <c r="AB19" s="188"/>
      <c r="AC19" s="183" t="s">
        <v>193</v>
      </c>
      <c r="AE19" s="298"/>
      <c r="AF19" s="187"/>
      <c r="AG19" s="187"/>
      <c r="AH19" s="197" t="s">
        <v>31</v>
      </c>
      <c r="AI19" s="188"/>
      <c r="AJ19" s="183"/>
      <c r="AL19" s="298"/>
      <c r="AM19" s="187" t="s">
        <v>199</v>
      </c>
      <c r="AN19" s="200" t="s">
        <v>31</v>
      </c>
      <c r="AO19" s="188" t="s">
        <v>200</v>
      </c>
      <c r="AP19" s="188" t="s">
        <v>198</v>
      </c>
      <c r="AQ19" s="183" t="s">
        <v>198</v>
      </c>
      <c r="AS19" s="211"/>
      <c r="AT19" s="298"/>
      <c r="AU19" s="187"/>
      <c r="AV19" s="187" t="s">
        <v>194</v>
      </c>
      <c r="AW19" s="217"/>
      <c r="AX19" s="188"/>
      <c r="AY19" s="183" t="s">
        <v>193</v>
      </c>
      <c r="AZ19" s="118"/>
      <c r="BA19" s="298"/>
      <c r="BB19" s="187"/>
      <c r="BC19" s="187"/>
      <c r="BD19" s="217" t="s">
        <v>31</v>
      </c>
      <c r="BE19" s="188"/>
      <c r="BF19" s="183"/>
      <c r="BG19" s="118"/>
      <c r="BH19" s="298"/>
      <c r="BI19" s="187" t="s">
        <v>199</v>
      </c>
      <c r="BJ19" s="183"/>
      <c r="BK19" s="183" t="s">
        <v>200</v>
      </c>
      <c r="BL19" s="188" t="s">
        <v>198</v>
      </c>
      <c r="BM19" s="183" t="s">
        <v>198</v>
      </c>
      <c r="BN19" s="118"/>
    </row>
    <row r="20" spans="1:66" s="135" customFormat="1" ht="14.4" customHeight="1" thickBot="1" x14ac:dyDescent="0.25">
      <c r="A20" s="131"/>
      <c r="B20" s="274"/>
      <c r="C20" s="147"/>
      <c r="D20" s="94"/>
      <c r="E20" s="94"/>
      <c r="F20" s="97"/>
      <c r="G20" s="94"/>
      <c r="H20" s="131"/>
      <c r="I20" s="274"/>
      <c r="J20" s="147"/>
      <c r="K20" s="94"/>
      <c r="L20" s="94"/>
      <c r="M20" s="97"/>
      <c r="N20" s="94"/>
      <c r="O20" s="131"/>
      <c r="P20" s="274"/>
      <c r="Q20" s="147"/>
      <c r="R20" s="94"/>
      <c r="S20" s="94"/>
      <c r="T20" s="97"/>
      <c r="U20" s="94"/>
      <c r="V20" s="131"/>
      <c r="X20" s="299"/>
      <c r="Y20" s="189"/>
      <c r="Z20" s="201"/>
      <c r="AA20" s="190"/>
      <c r="AB20" s="190"/>
      <c r="AC20" s="184"/>
      <c r="AE20" s="299"/>
      <c r="AF20" s="189"/>
      <c r="AG20" s="189"/>
      <c r="AH20" s="198"/>
      <c r="AI20" s="190"/>
      <c r="AJ20" s="184"/>
      <c r="AL20" s="299"/>
      <c r="AM20" s="189"/>
      <c r="AN20" s="201"/>
      <c r="AO20" s="190"/>
      <c r="AP20" s="190"/>
      <c r="AQ20" s="184"/>
      <c r="AS20" s="211"/>
      <c r="AT20" s="299"/>
      <c r="AU20" s="189"/>
      <c r="AV20" s="189"/>
      <c r="AW20" s="218"/>
      <c r="AX20" s="190"/>
      <c r="AY20" s="184"/>
      <c r="AZ20" s="118"/>
      <c r="BA20" s="299"/>
      <c r="BB20" s="189"/>
      <c r="BC20" s="189"/>
      <c r="BD20" s="218"/>
      <c r="BE20" s="190"/>
      <c r="BF20" s="184"/>
      <c r="BG20" s="118"/>
      <c r="BH20" s="299"/>
      <c r="BI20" s="189"/>
      <c r="BJ20" s="184"/>
      <c r="BK20" s="184"/>
      <c r="BL20" s="190"/>
      <c r="BM20" s="184"/>
      <c r="BN20" s="118"/>
    </row>
    <row r="21" spans="1:66" s="135" customFormat="1" ht="14.4" customHeight="1" x14ac:dyDescent="0.2">
      <c r="A21" s="131"/>
      <c r="B21" s="272">
        <v>4</v>
      </c>
      <c r="C21" s="145"/>
      <c r="D21" s="92"/>
      <c r="E21" s="92"/>
      <c r="F21" s="95"/>
      <c r="G21" s="92"/>
      <c r="H21" s="131"/>
      <c r="I21" s="272">
        <v>4</v>
      </c>
      <c r="J21" s="145"/>
      <c r="K21" s="92"/>
      <c r="L21" s="92"/>
      <c r="M21" s="95"/>
      <c r="N21" s="92"/>
      <c r="O21" s="131"/>
      <c r="P21" s="272">
        <v>4</v>
      </c>
      <c r="Q21" s="145"/>
      <c r="R21" s="92"/>
      <c r="S21" s="92"/>
      <c r="T21" s="95"/>
      <c r="U21" s="92"/>
      <c r="V21" s="131"/>
      <c r="X21" s="297">
        <v>4</v>
      </c>
      <c r="Y21" s="185" t="s">
        <v>192</v>
      </c>
      <c r="Z21" s="199"/>
      <c r="AA21" s="186"/>
      <c r="AB21" s="186" t="s">
        <v>192</v>
      </c>
      <c r="AC21" s="182"/>
      <c r="AE21" s="297">
        <v>4</v>
      </c>
      <c r="AF21" s="185"/>
      <c r="AG21" s="185"/>
      <c r="AH21" s="196"/>
      <c r="AI21" s="186"/>
      <c r="AJ21" s="182"/>
      <c r="AL21" s="297">
        <v>4</v>
      </c>
      <c r="AM21" s="185" t="s">
        <v>192</v>
      </c>
      <c r="AN21" s="199"/>
      <c r="AO21" s="186" t="s">
        <v>192</v>
      </c>
      <c r="AP21" s="186"/>
      <c r="AQ21" s="182" t="s">
        <v>192</v>
      </c>
      <c r="AS21" s="211"/>
      <c r="AT21" s="297">
        <v>4</v>
      </c>
      <c r="AU21" s="185" t="s">
        <v>192</v>
      </c>
      <c r="AV21" s="185"/>
      <c r="AW21" s="216"/>
      <c r="AX21" s="186" t="s">
        <v>192</v>
      </c>
      <c r="AY21" s="182"/>
      <c r="AZ21" s="118"/>
      <c r="BA21" s="297">
        <v>4</v>
      </c>
      <c r="BB21" s="185"/>
      <c r="BC21" s="185"/>
      <c r="BD21" s="216"/>
      <c r="BE21" s="186"/>
      <c r="BF21" s="182"/>
      <c r="BG21" s="118"/>
      <c r="BH21" s="297">
        <v>4</v>
      </c>
      <c r="BI21" s="185" t="s">
        <v>192</v>
      </c>
      <c r="BJ21" s="182"/>
      <c r="BK21" s="182" t="s">
        <v>192</v>
      </c>
      <c r="BL21" s="186"/>
      <c r="BM21" s="182" t="s">
        <v>192</v>
      </c>
      <c r="BN21" s="118"/>
    </row>
    <row r="22" spans="1:66" s="135" customFormat="1" ht="14.4" customHeight="1" x14ac:dyDescent="0.2">
      <c r="A22" s="131"/>
      <c r="B22" s="273"/>
      <c r="C22" s="146"/>
      <c r="D22" s="93"/>
      <c r="E22" s="93"/>
      <c r="F22" s="96"/>
      <c r="G22" s="93"/>
      <c r="H22" s="131"/>
      <c r="I22" s="273"/>
      <c r="J22" s="146"/>
      <c r="K22" s="93"/>
      <c r="L22" s="93"/>
      <c r="M22" s="96"/>
      <c r="N22" s="93"/>
      <c r="O22" s="131"/>
      <c r="P22" s="273"/>
      <c r="Q22" s="146"/>
      <c r="R22" s="93"/>
      <c r="S22" s="93"/>
      <c r="T22" s="96"/>
      <c r="U22" s="93"/>
      <c r="V22" s="131"/>
      <c r="X22" s="298"/>
      <c r="Y22" s="187" t="s">
        <v>194</v>
      </c>
      <c r="Z22" s="200"/>
      <c r="AA22" s="188"/>
      <c r="AB22" s="188" t="s">
        <v>193</v>
      </c>
      <c r="AC22" s="183"/>
      <c r="AE22" s="298"/>
      <c r="AF22" s="187"/>
      <c r="AG22" s="187"/>
      <c r="AH22" s="197" t="s">
        <v>31</v>
      </c>
      <c r="AI22" s="188"/>
      <c r="AJ22" s="183"/>
      <c r="AL22" s="298"/>
      <c r="AM22" s="187" t="s">
        <v>197</v>
      </c>
      <c r="AN22" s="200" t="s">
        <v>31</v>
      </c>
      <c r="AO22" s="188" t="s">
        <v>198</v>
      </c>
      <c r="AP22" s="188"/>
      <c r="AQ22" s="183" t="s">
        <v>200</v>
      </c>
      <c r="AS22" s="211"/>
      <c r="AT22" s="298"/>
      <c r="AU22" s="187" t="s">
        <v>194</v>
      </c>
      <c r="AV22" s="187"/>
      <c r="AW22" s="217"/>
      <c r="AX22" s="188" t="s">
        <v>193</v>
      </c>
      <c r="AY22" s="183"/>
      <c r="AZ22" s="118"/>
      <c r="BA22" s="298"/>
      <c r="BB22" s="187"/>
      <c r="BC22" s="187"/>
      <c r="BD22" s="217" t="s">
        <v>31</v>
      </c>
      <c r="BE22" s="188"/>
      <c r="BF22" s="183"/>
      <c r="BG22" s="118"/>
      <c r="BH22" s="298"/>
      <c r="BI22" s="187" t="s">
        <v>197</v>
      </c>
      <c r="BJ22" s="183"/>
      <c r="BK22" s="183" t="s">
        <v>198</v>
      </c>
      <c r="BL22" s="188"/>
      <c r="BM22" s="183" t="s">
        <v>200</v>
      </c>
      <c r="BN22" s="118"/>
    </row>
    <row r="23" spans="1:66" s="135" customFormat="1" ht="14.4" customHeight="1" thickBot="1" x14ac:dyDescent="0.25">
      <c r="A23" s="131"/>
      <c r="B23" s="274"/>
      <c r="C23" s="147"/>
      <c r="D23" s="94"/>
      <c r="E23" s="94"/>
      <c r="F23" s="97"/>
      <c r="G23" s="94"/>
      <c r="H23" s="131"/>
      <c r="I23" s="274"/>
      <c r="J23" s="147"/>
      <c r="K23" s="94"/>
      <c r="L23" s="94"/>
      <c r="M23" s="97"/>
      <c r="N23" s="94"/>
      <c r="O23" s="131"/>
      <c r="P23" s="274"/>
      <c r="Q23" s="147"/>
      <c r="R23" s="94"/>
      <c r="S23" s="94"/>
      <c r="T23" s="97"/>
      <c r="U23" s="94"/>
      <c r="V23" s="131"/>
      <c r="X23" s="299"/>
      <c r="Y23" s="189"/>
      <c r="Z23" s="201"/>
      <c r="AA23" s="190"/>
      <c r="AB23" s="190"/>
      <c r="AC23" s="184"/>
      <c r="AE23" s="299"/>
      <c r="AF23" s="189"/>
      <c r="AG23" s="189"/>
      <c r="AH23" s="198"/>
      <c r="AI23" s="190"/>
      <c r="AJ23" s="184"/>
      <c r="AL23" s="299"/>
      <c r="AM23" s="189"/>
      <c r="AN23" s="201"/>
      <c r="AO23" s="190"/>
      <c r="AP23" s="190"/>
      <c r="AQ23" s="184"/>
      <c r="AS23" s="211"/>
      <c r="AT23" s="299"/>
      <c r="AU23" s="189"/>
      <c r="AV23" s="189"/>
      <c r="AW23" s="218"/>
      <c r="AX23" s="190"/>
      <c r="AY23" s="184"/>
      <c r="AZ23" s="118"/>
      <c r="BA23" s="299"/>
      <c r="BB23" s="189"/>
      <c r="BC23" s="189"/>
      <c r="BD23" s="218"/>
      <c r="BE23" s="190"/>
      <c r="BF23" s="184"/>
      <c r="BG23" s="118"/>
      <c r="BH23" s="299"/>
      <c r="BI23" s="189"/>
      <c r="BJ23" s="184"/>
      <c r="BK23" s="184"/>
      <c r="BL23" s="190"/>
      <c r="BM23" s="184"/>
      <c r="BN23" s="118"/>
    </row>
    <row r="24" spans="1:66" s="135" customFormat="1" ht="14.4" customHeight="1" x14ac:dyDescent="0.2">
      <c r="A24" s="131"/>
      <c r="B24" s="272">
        <v>5</v>
      </c>
      <c r="C24" s="92"/>
      <c r="D24" s="93"/>
      <c r="E24" s="93"/>
      <c r="F24" s="92"/>
      <c r="G24" s="92"/>
      <c r="H24" s="131"/>
      <c r="I24" s="272">
        <v>5</v>
      </c>
      <c r="J24" s="92"/>
      <c r="K24" s="93"/>
      <c r="L24" s="93"/>
      <c r="M24" s="92"/>
      <c r="N24" s="92"/>
      <c r="O24" s="131"/>
      <c r="P24" s="272">
        <v>5</v>
      </c>
      <c r="Q24" s="92"/>
      <c r="R24" s="93"/>
      <c r="S24" s="93"/>
      <c r="T24" s="92"/>
      <c r="U24" s="92"/>
      <c r="V24" s="131"/>
      <c r="X24" s="297">
        <v>5</v>
      </c>
      <c r="Y24" s="182" t="s">
        <v>192</v>
      </c>
      <c r="Z24" s="183" t="s">
        <v>162</v>
      </c>
      <c r="AA24" s="183" t="s">
        <v>166</v>
      </c>
      <c r="AB24" s="182"/>
      <c r="AC24" s="182"/>
      <c r="AE24" s="297">
        <v>5</v>
      </c>
      <c r="AF24" s="182"/>
      <c r="AG24" s="183"/>
      <c r="AH24" s="183"/>
      <c r="AI24" s="182"/>
      <c r="AJ24" s="182"/>
      <c r="AL24" s="297">
        <v>5</v>
      </c>
      <c r="AM24" s="182"/>
      <c r="AN24" s="183" t="s">
        <v>192</v>
      </c>
      <c r="AO24" s="183" t="s">
        <v>192</v>
      </c>
      <c r="AP24" s="182" t="s">
        <v>192</v>
      </c>
      <c r="AQ24" s="182"/>
      <c r="AS24" s="211"/>
      <c r="AT24" s="297">
        <v>5</v>
      </c>
      <c r="AU24" s="182" t="s">
        <v>192</v>
      </c>
      <c r="AV24" s="183" t="s">
        <v>162</v>
      </c>
      <c r="AW24" s="183" t="s">
        <v>166</v>
      </c>
      <c r="AX24" s="182"/>
      <c r="AY24" s="182"/>
      <c r="AZ24" s="118"/>
      <c r="BA24" s="297">
        <v>5</v>
      </c>
      <c r="BB24" s="182"/>
      <c r="BC24" s="183"/>
      <c r="BD24" s="183"/>
      <c r="BE24" s="182"/>
      <c r="BF24" s="182"/>
      <c r="BG24" s="118"/>
      <c r="BH24" s="297">
        <v>5</v>
      </c>
      <c r="BI24" s="182"/>
      <c r="BJ24" s="183" t="s">
        <v>192</v>
      </c>
      <c r="BK24" s="183" t="s">
        <v>192</v>
      </c>
      <c r="BL24" s="182" t="s">
        <v>192</v>
      </c>
      <c r="BM24" s="182"/>
      <c r="BN24" s="118"/>
    </row>
    <row r="25" spans="1:66" s="135" customFormat="1" ht="14.4" customHeight="1" x14ac:dyDescent="0.2">
      <c r="A25" s="131"/>
      <c r="B25" s="273"/>
      <c r="C25" s="93"/>
      <c r="D25" s="93"/>
      <c r="E25" s="93"/>
      <c r="F25" s="93"/>
      <c r="G25" s="93"/>
      <c r="H25" s="131"/>
      <c r="I25" s="273"/>
      <c r="J25" s="93"/>
      <c r="K25" s="93"/>
      <c r="L25" s="93"/>
      <c r="M25" s="93"/>
      <c r="N25" s="93"/>
      <c r="O25" s="131"/>
      <c r="P25" s="273"/>
      <c r="Q25" s="93"/>
      <c r="R25" s="93"/>
      <c r="S25" s="93"/>
      <c r="T25" s="93"/>
      <c r="U25" s="93"/>
      <c r="V25" s="131"/>
      <c r="X25" s="298"/>
      <c r="Y25" s="183" t="s">
        <v>193</v>
      </c>
      <c r="Z25" s="183" t="s">
        <v>193</v>
      </c>
      <c r="AA25" s="183" t="s">
        <v>193</v>
      </c>
      <c r="AB25" s="183"/>
      <c r="AC25" s="183"/>
      <c r="AE25" s="298"/>
      <c r="AF25" s="183"/>
      <c r="AG25" s="183"/>
      <c r="AH25" s="183"/>
      <c r="AI25" s="183"/>
      <c r="AJ25" s="183"/>
      <c r="AL25" s="298"/>
      <c r="AM25" s="183"/>
      <c r="AN25" s="183" t="s">
        <v>200</v>
      </c>
      <c r="AO25" s="183" t="s">
        <v>199</v>
      </c>
      <c r="AP25" s="183" t="s">
        <v>200</v>
      </c>
      <c r="AQ25" s="183"/>
      <c r="AS25" s="211"/>
      <c r="AT25" s="298"/>
      <c r="AU25" s="183" t="s">
        <v>193</v>
      </c>
      <c r="AV25" s="183" t="s">
        <v>193</v>
      </c>
      <c r="AW25" s="183" t="s">
        <v>193</v>
      </c>
      <c r="AX25" s="183"/>
      <c r="AY25" s="183"/>
      <c r="AZ25" s="118"/>
      <c r="BA25" s="298"/>
      <c r="BB25" s="183"/>
      <c r="BC25" s="183"/>
      <c r="BD25" s="183"/>
      <c r="BE25" s="183"/>
      <c r="BF25" s="183"/>
      <c r="BG25" s="118"/>
      <c r="BH25" s="298"/>
      <c r="BI25" s="183"/>
      <c r="BJ25" s="183" t="s">
        <v>200</v>
      </c>
      <c r="BK25" s="183" t="s">
        <v>199</v>
      </c>
      <c r="BL25" s="183" t="s">
        <v>200</v>
      </c>
      <c r="BM25" s="183"/>
      <c r="BN25" s="118"/>
    </row>
    <row r="26" spans="1:66" s="135" customFormat="1" ht="14.4" customHeight="1" x14ac:dyDescent="0.2">
      <c r="A26" s="131"/>
      <c r="B26" s="274"/>
      <c r="C26" s="94"/>
      <c r="D26" s="94"/>
      <c r="E26" s="94"/>
      <c r="F26" s="94"/>
      <c r="G26" s="94"/>
      <c r="H26" s="131"/>
      <c r="I26" s="274"/>
      <c r="J26" s="94"/>
      <c r="K26" s="94"/>
      <c r="L26" s="94"/>
      <c r="M26" s="94"/>
      <c r="N26" s="94"/>
      <c r="O26" s="131"/>
      <c r="P26" s="274"/>
      <c r="Q26" s="94"/>
      <c r="R26" s="94"/>
      <c r="S26" s="94"/>
      <c r="T26" s="94"/>
      <c r="U26" s="94"/>
      <c r="V26" s="131"/>
      <c r="X26" s="299"/>
      <c r="Y26" s="184"/>
      <c r="Z26" s="184"/>
      <c r="AA26" s="184"/>
      <c r="AB26" s="184"/>
      <c r="AC26" s="184"/>
      <c r="AE26" s="299"/>
      <c r="AF26" s="184"/>
      <c r="AG26" s="184"/>
      <c r="AH26" s="184"/>
      <c r="AI26" s="184"/>
      <c r="AJ26" s="184"/>
      <c r="AL26" s="299"/>
      <c r="AM26" s="184"/>
      <c r="AN26" s="184"/>
      <c r="AO26" s="184"/>
      <c r="AP26" s="184"/>
      <c r="AQ26" s="184"/>
      <c r="AS26" s="211"/>
      <c r="AT26" s="299"/>
      <c r="AU26" s="184"/>
      <c r="AV26" s="184"/>
      <c r="AW26" s="184"/>
      <c r="AX26" s="184"/>
      <c r="AY26" s="184"/>
      <c r="AZ26" s="118"/>
      <c r="BA26" s="299"/>
      <c r="BB26" s="184"/>
      <c r="BC26" s="184"/>
      <c r="BD26" s="184"/>
      <c r="BE26" s="184"/>
      <c r="BF26" s="184"/>
      <c r="BG26" s="118"/>
      <c r="BH26" s="299"/>
      <c r="BI26" s="184"/>
      <c r="BJ26" s="184"/>
      <c r="BK26" s="184"/>
      <c r="BL26" s="184"/>
      <c r="BM26" s="184"/>
      <c r="BN26" s="118"/>
    </row>
    <row r="27" spans="1:66" s="135" customFormat="1" ht="14.4" customHeight="1" x14ac:dyDescent="0.2">
      <c r="A27" s="131"/>
      <c r="B27" s="272">
        <v>6</v>
      </c>
      <c r="C27" s="92"/>
      <c r="D27" s="92"/>
      <c r="E27" s="92"/>
      <c r="F27" s="92"/>
      <c r="G27" s="92"/>
      <c r="H27" s="131"/>
      <c r="I27" s="272">
        <v>6</v>
      </c>
      <c r="J27" s="92"/>
      <c r="K27" s="92"/>
      <c r="L27" s="92"/>
      <c r="M27" s="92"/>
      <c r="N27" s="92"/>
      <c r="O27" s="131"/>
      <c r="P27" s="272">
        <v>6</v>
      </c>
      <c r="Q27" s="92"/>
      <c r="R27" s="92"/>
      <c r="S27" s="92"/>
      <c r="T27" s="92"/>
      <c r="U27" s="92"/>
      <c r="V27" s="131"/>
      <c r="X27" s="297">
        <v>6</v>
      </c>
      <c r="Y27" s="182"/>
      <c r="Z27" s="182"/>
      <c r="AA27" s="182"/>
      <c r="AB27" s="182" t="s">
        <v>172</v>
      </c>
      <c r="AC27" s="182"/>
      <c r="AE27" s="297">
        <v>6</v>
      </c>
      <c r="AF27" s="182"/>
      <c r="AG27" s="182"/>
      <c r="AH27" s="182"/>
      <c r="AI27" s="182"/>
      <c r="AJ27" s="182"/>
      <c r="AL27" s="297">
        <v>6</v>
      </c>
      <c r="AM27" s="182"/>
      <c r="AN27" s="182"/>
      <c r="AO27" s="182"/>
      <c r="AP27" s="182"/>
      <c r="AQ27" s="182"/>
      <c r="AS27" s="211"/>
      <c r="AT27" s="297">
        <v>6</v>
      </c>
      <c r="AU27" s="182"/>
      <c r="AV27" s="182"/>
      <c r="AW27" s="182"/>
      <c r="AX27" s="182" t="s">
        <v>172</v>
      </c>
      <c r="AY27" s="182"/>
      <c r="AZ27" s="118"/>
      <c r="BA27" s="297">
        <v>6</v>
      </c>
      <c r="BB27" s="182"/>
      <c r="BC27" s="182"/>
      <c r="BD27" s="182"/>
      <c r="BE27" s="182"/>
      <c r="BF27" s="182"/>
      <c r="BG27" s="118"/>
      <c r="BH27" s="297">
        <v>6</v>
      </c>
      <c r="BI27" s="182"/>
      <c r="BJ27" s="182"/>
      <c r="BK27" s="182"/>
      <c r="BL27" s="182"/>
      <c r="BM27" s="182"/>
      <c r="BN27" s="118"/>
    </row>
    <row r="28" spans="1:66" s="135" customFormat="1" ht="14.4" customHeight="1" x14ac:dyDescent="0.2">
      <c r="A28" s="131"/>
      <c r="B28" s="273"/>
      <c r="C28" s="93"/>
      <c r="D28" s="93"/>
      <c r="E28" s="93"/>
      <c r="F28" s="93"/>
      <c r="G28" s="93"/>
      <c r="H28" s="131"/>
      <c r="I28" s="273"/>
      <c r="J28" s="93"/>
      <c r="K28" s="93"/>
      <c r="L28" s="93"/>
      <c r="M28" s="93"/>
      <c r="N28" s="93"/>
      <c r="O28" s="131"/>
      <c r="P28" s="273"/>
      <c r="Q28" s="93"/>
      <c r="R28" s="93"/>
      <c r="S28" s="93"/>
      <c r="T28" s="93"/>
      <c r="U28" s="93"/>
      <c r="V28" s="131"/>
      <c r="X28" s="298"/>
      <c r="Y28" s="183"/>
      <c r="Z28" s="183"/>
      <c r="AA28" s="183"/>
      <c r="AB28" s="183" t="s">
        <v>196</v>
      </c>
      <c r="AC28" s="183"/>
      <c r="AE28" s="298"/>
      <c r="AF28" s="183"/>
      <c r="AG28" s="183"/>
      <c r="AH28" s="183"/>
      <c r="AI28" s="183"/>
      <c r="AJ28" s="183"/>
      <c r="AL28" s="298"/>
      <c r="AM28" s="183"/>
      <c r="AN28" s="183"/>
      <c r="AO28" s="183"/>
      <c r="AP28" s="183"/>
      <c r="AQ28" s="183"/>
      <c r="AS28" s="211"/>
      <c r="AT28" s="298"/>
      <c r="AU28" s="183"/>
      <c r="AV28" s="183"/>
      <c r="AW28" s="183"/>
      <c r="AX28" s="183" t="s">
        <v>196</v>
      </c>
      <c r="AY28" s="183"/>
      <c r="AZ28" s="118"/>
      <c r="BA28" s="298"/>
      <c r="BB28" s="183"/>
      <c r="BC28" s="183"/>
      <c r="BD28" s="183"/>
      <c r="BE28" s="183"/>
      <c r="BF28" s="183"/>
      <c r="BG28" s="118"/>
      <c r="BH28" s="298"/>
      <c r="BI28" s="183"/>
      <c r="BJ28" s="183"/>
      <c r="BK28" s="183"/>
      <c r="BL28" s="183"/>
      <c r="BM28" s="183"/>
      <c r="BN28" s="118"/>
    </row>
    <row r="29" spans="1:66" s="135" customFormat="1" ht="14.4" customHeight="1" x14ac:dyDescent="0.2">
      <c r="A29" s="131"/>
      <c r="B29" s="274"/>
      <c r="C29" s="94"/>
      <c r="D29" s="94"/>
      <c r="E29" s="94"/>
      <c r="F29" s="94"/>
      <c r="G29" s="94"/>
      <c r="H29" s="131"/>
      <c r="I29" s="274"/>
      <c r="J29" s="94"/>
      <c r="K29" s="94"/>
      <c r="L29" s="94"/>
      <c r="M29" s="94"/>
      <c r="N29" s="94"/>
      <c r="O29" s="131"/>
      <c r="P29" s="274"/>
      <c r="Q29" s="94"/>
      <c r="R29" s="94"/>
      <c r="S29" s="94"/>
      <c r="T29" s="94"/>
      <c r="U29" s="94"/>
      <c r="V29" s="131"/>
      <c r="X29" s="299"/>
      <c r="Y29" s="184"/>
      <c r="Z29" s="184"/>
      <c r="AA29" s="184"/>
      <c r="AB29" s="184"/>
      <c r="AC29" s="184"/>
      <c r="AE29" s="299"/>
      <c r="AF29" s="184"/>
      <c r="AG29" s="184"/>
      <c r="AH29" s="184"/>
      <c r="AI29" s="184"/>
      <c r="AJ29" s="184"/>
      <c r="AL29" s="299"/>
      <c r="AM29" s="184"/>
      <c r="AN29" s="184"/>
      <c r="AO29" s="184"/>
      <c r="AP29" s="184"/>
      <c r="AQ29" s="184"/>
      <c r="AS29" s="211"/>
      <c r="AT29" s="299"/>
      <c r="AU29" s="184"/>
      <c r="AV29" s="184"/>
      <c r="AW29" s="184"/>
      <c r="AX29" s="184"/>
      <c r="AY29" s="184"/>
      <c r="AZ29" s="118"/>
      <c r="BA29" s="299"/>
      <c r="BB29" s="184"/>
      <c r="BC29" s="184"/>
      <c r="BD29" s="184"/>
      <c r="BE29" s="184"/>
      <c r="BF29" s="184"/>
      <c r="BG29" s="118"/>
      <c r="BH29" s="299"/>
      <c r="BI29" s="184"/>
      <c r="BJ29" s="184"/>
      <c r="BK29" s="184"/>
      <c r="BL29" s="184"/>
      <c r="BM29" s="184"/>
      <c r="BN29" s="118"/>
    </row>
    <row r="30" spans="1:66" ht="14.4" customHeight="1" x14ac:dyDescent="0.2">
      <c r="A30" s="109"/>
      <c r="B30" s="132"/>
      <c r="C30" s="109"/>
      <c r="D30" s="109"/>
      <c r="E30" s="109"/>
      <c r="F30" s="109"/>
      <c r="G30" s="109"/>
      <c r="H30" s="109"/>
      <c r="I30" s="109"/>
      <c r="J30" s="109"/>
      <c r="K30" s="109"/>
      <c r="L30" s="109"/>
      <c r="M30" s="109"/>
      <c r="N30" s="109"/>
      <c r="O30" s="109"/>
      <c r="P30" s="109"/>
      <c r="Q30" s="109"/>
      <c r="R30" s="109"/>
      <c r="S30" s="109"/>
      <c r="T30" s="109"/>
      <c r="U30" s="109"/>
      <c r="V30" s="109"/>
      <c r="X30" s="191"/>
      <c r="AS30" s="207"/>
      <c r="AT30" s="212"/>
      <c r="AU30" s="208"/>
      <c r="AV30" s="208"/>
      <c r="AW30" s="208"/>
      <c r="AX30" s="208"/>
      <c r="AY30" s="208"/>
      <c r="AZ30" s="208"/>
      <c r="BA30" s="208"/>
      <c r="BB30" s="208"/>
      <c r="BC30" s="208"/>
      <c r="BD30" s="208"/>
      <c r="BE30" s="208"/>
      <c r="BF30" s="208"/>
      <c r="BG30" s="208"/>
      <c r="BH30" s="208"/>
      <c r="BI30" s="208"/>
      <c r="BJ30" s="208"/>
      <c r="BK30" s="208"/>
      <c r="BL30" s="208"/>
      <c r="BM30" s="208"/>
      <c r="BN30" s="208"/>
    </row>
    <row r="31" spans="1:66" s="141" customFormat="1" ht="14.4" customHeight="1" x14ac:dyDescent="0.2">
      <c r="A31" s="136"/>
      <c r="B31" s="283"/>
      <c r="C31" s="283"/>
      <c r="D31" s="283"/>
      <c r="E31" s="283"/>
      <c r="F31" s="283"/>
      <c r="G31" s="283"/>
      <c r="H31" s="137"/>
      <c r="I31" s="136"/>
      <c r="J31" s="136"/>
      <c r="K31" s="136"/>
      <c r="L31" s="136"/>
      <c r="M31" s="136"/>
      <c r="N31" s="136"/>
      <c r="O31" s="136"/>
      <c r="P31" s="136"/>
      <c r="Q31" s="136"/>
      <c r="R31" s="136"/>
      <c r="S31" s="136"/>
      <c r="T31" s="136"/>
      <c r="U31" s="136"/>
      <c r="V31" s="136"/>
      <c r="X31" s="311"/>
      <c r="Y31" s="311"/>
      <c r="Z31" s="311"/>
      <c r="AA31" s="311"/>
      <c r="AB31" s="311"/>
      <c r="AC31" s="311"/>
      <c r="AD31" s="192"/>
      <c r="AS31" s="213"/>
      <c r="AT31" s="311"/>
      <c r="AU31" s="311"/>
      <c r="AV31" s="311"/>
      <c r="AW31" s="311"/>
      <c r="AX31" s="311"/>
      <c r="AY31" s="311"/>
      <c r="AZ31" s="192"/>
    </row>
    <row r="32" spans="1:66" s="141" customFormat="1" ht="14.4" customHeight="1" x14ac:dyDescent="0.2">
      <c r="A32" s="136"/>
      <c r="B32" s="138"/>
      <c r="C32" s="284"/>
      <c r="D32" s="284"/>
      <c r="E32" s="284"/>
      <c r="F32" s="130"/>
      <c r="G32" s="261"/>
      <c r="H32" s="261"/>
      <c r="I32" s="137"/>
      <c r="J32" s="136"/>
      <c r="K32" s="136"/>
      <c r="L32" s="136"/>
      <c r="M32" s="136"/>
      <c r="N32" s="136"/>
      <c r="O32" s="136"/>
      <c r="P32" s="136"/>
      <c r="Q32" s="136"/>
      <c r="R32" s="136"/>
      <c r="S32" s="136"/>
      <c r="T32" s="136"/>
      <c r="U32" s="136"/>
      <c r="V32" s="136"/>
      <c r="X32" s="193"/>
      <c r="Y32" s="312"/>
      <c r="Z32" s="312"/>
      <c r="AA32" s="312"/>
      <c r="AB32" s="179"/>
      <c r="AC32" s="296"/>
      <c r="AD32" s="296"/>
      <c r="AE32" s="192"/>
      <c r="AS32" s="213"/>
      <c r="AT32" s="193"/>
      <c r="AU32" s="312"/>
      <c r="AV32" s="312"/>
      <c r="AW32" s="312"/>
      <c r="AX32" s="179"/>
      <c r="AY32" s="296"/>
      <c r="AZ32" s="296"/>
      <c r="BA32" s="192"/>
    </row>
    <row r="33" spans="1:52" s="142" customFormat="1" ht="14.4" customHeight="1" x14ac:dyDescent="0.2">
      <c r="A33" s="139"/>
      <c r="B33" s="140"/>
      <c r="C33" s="102"/>
      <c r="D33" s="102"/>
      <c r="E33" s="102"/>
      <c r="F33" s="102"/>
      <c r="G33" s="102"/>
      <c r="H33" s="140"/>
      <c r="I33" s="139"/>
      <c r="J33" s="139"/>
      <c r="K33" s="139"/>
      <c r="L33" s="139"/>
      <c r="M33" s="139"/>
      <c r="N33" s="139"/>
      <c r="O33" s="139"/>
      <c r="P33" s="139"/>
      <c r="Q33" s="139"/>
      <c r="R33" s="139"/>
      <c r="S33" s="139"/>
      <c r="T33" s="139"/>
      <c r="U33" s="139"/>
      <c r="V33" s="139"/>
      <c r="X33" s="194"/>
      <c r="Y33" s="113"/>
      <c r="Z33" s="113"/>
      <c r="AA33" s="113"/>
      <c r="AB33" s="113"/>
      <c r="AC33" s="113"/>
      <c r="AD33" s="194"/>
      <c r="AS33" s="214"/>
      <c r="AT33" s="194"/>
      <c r="AU33" s="113"/>
      <c r="AV33" s="113"/>
      <c r="AW33" s="113"/>
      <c r="AX33" s="113"/>
      <c r="AY33" s="113"/>
      <c r="AZ33" s="194"/>
    </row>
    <row r="34" spans="1:52" s="142" customFormat="1" ht="14.4" customHeight="1" x14ac:dyDescent="0.2">
      <c r="A34" s="139"/>
      <c r="B34" s="285"/>
      <c r="C34" s="102"/>
      <c r="D34" s="102"/>
      <c r="E34" s="102"/>
      <c r="F34" s="102"/>
      <c r="G34" s="102"/>
      <c r="H34" s="102"/>
      <c r="I34" s="139"/>
      <c r="J34" s="139"/>
      <c r="K34" s="139"/>
      <c r="L34" s="139"/>
      <c r="M34" s="139"/>
      <c r="N34" s="139"/>
      <c r="O34" s="139"/>
      <c r="P34" s="139"/>
      <c r="Q34" s="139"/>
      <c r="R34" s="139"/>
      <c r="S34" s="139"/>
      <c r="T34" s="139"/>
      <c r="U34" s="139"/>
      <c r="V34" s="139"/>
      <c r="X34" s="302"/>
      <c r="Y34" s="113"/>
      <c r="Z34" s="113"/>
      <c r="AA34" s="113"/>
      <c r="AB34" s="113"/>
      <c r="AC34" s="113"/>
      <c r="AD34" s="113"/>
      <c r="AS34" s="214"/>
      <c r="AT34" s="302"/>
      <c r="AU34" s="113"/>
      <c r="AV34" s="113"/>
      <c r="AW34" s="113"/>
      <c r="AX34" s="113"/>
      <c r="AY34" s="113"/>
      <c r="AZ34" s="113"/>
    </row>
    <row r="35" spans="1:52" s="142" customFormat="1" ht="14.4" customHeight="1" x14ac:dyDescent="0.2">
      <c r="A35" s="139"/>
      <c r="B35" s="285"/>
      <c r="C35" s="102"/>
      <c r="D35" s="102"/>
      <c r="E35" s="102"/>
      <c r="F35" s="102"/>
      <c r="G35" s="102"/>
      <c r="H35" s="102"/>
      <c r="I35" s="139"/>
      <c r="J35" s="139"/>
      <c r="K35" s="139"/>
      <c r="L35" s="139"/>
      <c r="M35" s="139"/>
      <c r="N35" s="139"/>
      <c r="O35" s="139"/>
      <c r="P35" s="139"/>
      <c r="Q35" s="139"/>
      <c r="R35" s="139"/>
      <c r="S35" s="139"/>
      <c r="T35" s="139"/>
      <c r="U35" s="139"/>
      <c r="V35" s="139"/>
      <c r="X35" s="302"/>
      <c r="Y35" s="113"/>
      <c r="Z35" s="113"/>
      <c r="AA35" s="113"/>
      <c r="AB35" s="113"/>
      <c r="AC35" s="113"/>
      <c r="AD35" s="113"/>
      <c r="AS35" s="214"/>
      <c r="AT35" s="302"/>
      <c r="AU35" s="113"/>
      <c r="AV35" s="113"/>
      <c r="AW35" s="113"/>
      <c r="AX35" s="113"/>
      <c r="AY35" s="113"/>
      <c r="AZ35" s="113"/>
    </row>
    <row r="36" spans="1:52" s="142" customFormat="1" ht="14.4" customHeight="1" x14ac:dyDescent="0.2">
      <c r="A36" s="139"/>
      <c r="B36" s="285"/>
      <c r="C36" s="102"/>
      <c r="D36" s="102"/>
      <c r="E36" s="102"/>
      <c r="F36" s="102"/>
      <c r="G36" s="102"/>
      <c r="H36" s="102"/>
      <c r="I36" s="139"/>
      <c r="J36" s="139"/>
      <c r="K36" s="139"/>
      <c r="L36" s="139"/>
      <c r="M36" s="139"/>
      <c r="N36" s="139"/>
      <c r="O36" s="139"/>
      <c r="P36" s="139"/>
      <c r="Q36" s="139"/>
      <c r="R36" s="139"/>
      <c r="S36" s="139"/>
      <c r="T36" s="139"/>
      <c r="U36" s="139"/>
      <c r="V36" s="139"/>
      <c r="X36" s="302"/>
      <c r="Y36" s="113"/>
      <c r="Z36" s="113"/>
      <c r="AA36" s="113"/>
      <c r="AB36" s="113"/>
      <c r="AC36" s="113"/>
      <c r="AD36" s="113"/>
      <c r="AS36" s="214"/>
      <c r="AT36" s="302"/>
      <c r="AU36" s="113"/>
      <c r="AV36" s="113"/>
      <c r="AW36" s="113"/>
      <c r="AX36" s="113"/>
      <c r="AY36" s="113"/>
      <c r="AZ36" s="113"/>
    </row>
    <row r="37" spans="1:52" s="142" customFormat="1" ht="14.4" customHeight="1" x14ac:dyDescent="0.2">
      <c r="A37" s="139"/>
      <c r="B37" s="285"/>
      <c r="C37" s="102"/>
      <c r="D37" s="102"/>
      <c r="E37" s="102"/>
      <c r="F37" s="102"/>
      <c r="G37" s="102"/>
      <c r="H37" s="102"/>
      <c r="I37" s="139"/>
      <c r="J37" s="139"/>
      <c r="K37" s="139"/>
      <c r="L37" s="139"/>
      <c r="M37" s="139"/>
      <c r="N37" s="139"/>
      <c r="O37" s="139"/>
      <c r="P37" s="139"/>
      <c r="Q37" s="139"/>
      <c r="R37" s="139"/>
      <c r="S37" s="139"/>
      <c r="T37" s="139"/>
      <c r="U37" s="139"/>
      <c r="V37" s="139"/>
      <c r="X37" s="302"/>
      <c r="Y37" s="113"/>
      <c r="Z37" s="113"/>
      <c r="AA37" s="113"/>
      <c r="AB37" s="113"/>
      <c r="AC37" s="113"/>
      <c r="AD37" s="113"/>
      <c r="AS37" s="214"/>
      <c r="AT37" s="302"/>
      <c r="AU37" s="113"/>
      <c r="AV37" s="113"/>
      <c r="AW37" s="113"/>
      <c r="AX37" s="113"/>
      <c r="AY37" s="113"/>
      <c r="AZ37" s="113"/>
    </row>
    <row r="38" spans="1:52" s="142" customFormat="1" ht="14.4" customHeight="1" x14ac:dyDescent="0.2">
      <c r="A38" s="139"/>
      <c r="B38" s="285"/>
      <c r="C38" s="102"/>
      <c r="D38" s="102"/>
      <c r="E38" s="102"/>
      <c r="F38" s="102"/>
      <c r="G38" s="102"/>
      <c r="H38" s="102"/>
      <c r="I38" s="139"/>
      <c r="J38" s="139"/>
      <c r="K38" s="139"/>
      <c r="L38" s="139"/>
      <c r="M38" s="139"/>
      <c r="N38" s="139"/>
      <c r="O38" s="139"/>
      <c r="P38" s="139"/>
      <c r="Q38" s="139"/>
      <c r="R38" s="139"/>
      <c r="S38" s="139"/>
      <c r="T38" s="139"/>
      <c r="U38" s="139"/>
      <c r="V38" s="139"/>
      <c r="X38" s="302"/>
      <c r="Y38" s="113"/>
      <c r="Z38" s="113"/>
      <c r="AA38" s="113"/>
      <c r="AB38" s="113"/>
      <c r="AC38" s="113"/>
      <c r="AD38" s="113"/>
      <c r="AS38" s="214"/>
      <c r="AT38" s="302"/>
      <c r="AU38" s="113"/>
      <c r="AV38" s="113"/>
      <c r="AW38" s="113"/>
      <c r="AX38" s="113"/>
      <c r="AY38" s="113"/>
      <c r="AZ38" s="113"/>
    </row>
    <row r="39" spans="1:52" s="142" customFormat="1" ht="14.4" customHeight="1" x14ac:dyDescent="0.2">
      <c r="A39" s="139"/>
      <c r="B39" s="285"/>
      <c r="C39" s="102"/>
      <c r="D39" s="102"/>
      <c r="E39" s="102"/>
      <c r="F39" s="102"/>
      <c r="G39" s="102"/>
      <c r="H39" s="102"/>
      <c r="I39" s="139"/>
      <c r="J39" s="139"/>
      <c r="K39" s="139"/>
      <c r="L39" s="139"/>
      <c r="M39" s="139"/>
      <c r="N39" s="139"/>
      <c r="O39" s="139"/>
      <c r="P39" s="139"/>
      <c r="Q39" s="139"/>
      <c r="R39" s="139"/>
      <c r="S39" s="139"/>
      <c r="T39" s="139"/>
      <c r="U39" s="139"/>
      <c r="V39" s="139"/>
      <c r="X39" s="302"/>
      <c r="Y39" s="113"/>
      <c r="Z39" s="113"/>
      <c r="AA39" s="113"/>
      <c r="AB39" s="113"/>
      <c r="AC39" s="113"/>
      <c r="AD39" s="113"/>
      <c r="AS39" s="214"/>
      <c r="AT39" s="302"/>
      <c r="AU39" s="113"/>
      <c r="AV39" s="113"/>
      <c r="AW39" s="113"/>
      <c r="AX39" s="113"/>
      <c r="AY39" s="113"/>
      <c r="AZ39" s="113"/>
    </row>
    <row r="40" spans="1:52" s="142" customFormat="1" ht="14.4" customHeight="1" x14ac:dyDescent="0.2">
      <c r="A40" s="139"/>
      <c r="B40" s="285"/>
      <c r="C40" s="102"/>
      <c r="D40" s="102"/>
      <c r="E40" s="102"/>
      <c r="F40" s="102"/>
      <c r="G40" s="102"/>
      <c r="H40" s="102"/>
      <c r="I40" s="139"/>
      <c r="J40" s="139"/>
      <c r="K40" s="139"/>
      <c r="L40" s="139"/>
      <c r="M40" s="139"/>
      <c r="N40" s="139"/>
      <c r="O40" s="139"/>
      <c r="P40" s="139"/>
      <c r="Q40" s="139"/>
      <c r="R40" s="139"/>
      <c r="S40" s="139"/>
      <c r="T40" s="139"/>
      <c r="U40" s="139"/>
      <c r="V40" s="139"/>
      <c r="X40" s="302"/>
      <c r="Y40" s="113"/>
      <c r="Z40" s="113"/>
      <c r="AA40" s="113"/>
      <c r="AB40" s="113"/>
      <c r="AC40" s="113"/>
      <c r="AD40" s="113"/>
      <c r="AS40" s="214"/>
      <c r="AT40" s="302"/>
      <c r="AU40" s="113"/>
      <c r="AV40" s="113"/>
      <c r="AW40" s="113"/>
      <c r="AX40" s="113"/>
      <c r="AY40" s="113"/>
      <c r="AZ40" s="113"/>
    </row>
    <row r="41" spans="1:52" s="142" customFormat="1" ht="14.4" customHeight="1" x14ac:dyDescent="0.2">
      <c r="A41" s="139"/>
      <c r="B41" s="285"/>
      <c r="C41" s="102"/>
      <c r="D41" s="102"/>
      <c r="E41" s="102"/>
      <c r="F41" s="102"/>
      <c r="G41" s="102"/>
      <c r="H41" s="102"/>
      <c r="I41" s="139"/>
      <c r="J41" s="139"/>
      <c r="K41" s="139"/>
      <c r="L41" s="139"/>
      <c r="M41" s="139"/>
      <c r="N41" s="139"/>
      <c r="O41" s="139"/>
      <c r="P41" s="139"/>
      <c r="Q41" s="139"/>
      <c r="R41" s="139"/>
      <c r="S41" s="139"/>
      <c r="T41" s="139"/>
      <c r="U41" s="139"/>
      <c r="V41" s="139"/>
      <c r="X41" s="302"/>
      <c r="Y41" s="113"/>
      <c r="Z41" s="113"/>
      <c r="AA41" s="113"/>
      <c r="AB41" s="113"/>
      <c r="AC41" s="113"/>
      <c r="AD41" s="113"/>
      <c r="AS41" s="214"/>
      <c r="AT41" s="302"/>
      <c r="AU41" s="113"/>
      <c r="AV41" s="113"/>
      <c r="AW41" s="113"/>
      <c r="AX41" s="113"/>
      <c r="AY41" s="113"/>
      <c r="AZ41" s="113"/>
    </row>
    <row r="42" spans="1:52" s="142" customFormat="1" ht="14.4" customHeight="1" x14ac:dyDescent="0.2">
      <c r="A42" s="139"/>
      <c r="B42" s="285"/>
      <c r="C42" s="102"/>
      <c r="D42" s="102"/>
      <c r="E42" s="102"/>
      <c r="F42" s="102"/>
      <c r="G42" s="102"/>
      <c r="H42" s="102"/>
      <c r="I42" s="139"/>
      <c r="J42" s="139"/>
      <c r="K42" s="139"/>
      <c r="L42" s="139"/>
      <c r="M42" s="139"/>
      <c r="N42" s="139"/>
      <c r="O42" s="139"/>
      <c r="P42" s="139"/>
      <c r="Q42" s="139"/>
      <c r="R42" s="139"/>
      <c r="S42" s="139"/>
      <c r="T42" s="139"/>
      <c r="U42" s="139"/>
      <c r="V42" s="139"/>
      <c r="X42" s="302"/>
      <c r="Y42" s="113"/>
      <c r="Z42" s="113"/>
      <c r="AA42" s="113"/>
      <c r="AB42" s="113"/>
      <c r="AC42" s="113"/>
      <c r="AD42" s="113"/>
      <c r="AS42" s="214"/>
      <c r="AT42" s="302"/>
      <c r="AU42" s="113"/>
      <c r="AV42" s="113"/>
      <c r="AW42" s="113"/>
      <c r="AX42" s="113"/>
      <c r="AY42" s="113"/>
      <c r="AZ42" s="113"/>
    </row>
    <row r="43" spans="1:52" s="142" customFormat="1" ht="14.4" customHeight="1" x14ac:dyDescent="0.2">
      <c r="A43" s="139"/>
      <c r="B43" s="285"/>
      <c r="C43" s="102"/>
      <c r="D43" s="102"/>
      <c r="E43" s="102"/>
      <c r="F43" s="102"/>
      <c r="G43" s="102"/>
      <c r="H43" s="102"/>
      <c r="I43" s="139"/>
      <c r="J43" s="139"/>
      <c r="K43" s="139"/>
      <c r="L43" s="139"/>
      <c r="M43" s="139"/>
      <c r="N43" s="139"/>
      <c r="O43" s="139"/>
      <c r="P43" s="139"/>
      <c r="Q43" s="139"/>
      <c r="R43" s="139"/>
      <c r="S43" s="139"/>
      <c r="T43" s="139"/>
      <c r="U43" s="139"/>
      <c r="V43" s="139"/>
      <c r="X43" s="302"/>
      <c r="Y43" s="113"/>
      <c r="Z43" s="113"/>
      <c r="AA43" s="113"/>
      <c r="AB43" s="113"/>
      <c r="AC43" s="113"/>
      <c r="AD43" s="113"/>
      <c r="AS43" s="214"/>
      <c r="AT43" s="302"/>
      <c r="AU43" s="113"/>
      <c r="AV43" s="113"/>
      <c r="AW43" s="113"/>
      <c r="AX43" s="113"/>
      <c r="AY43" s="113"/>
      <c r="AZ43" s="113"/>
    </row>
    <row r="44" spans="1:52" s="142" customFormat="1" ht="14.4" customHeight="1" x14ac:dyDescent="0.2">
      <c r="A44" s="139"/>
      <c r="B44" s="285"/>
      <c r="C44" s="102"/>
      <c r="D44" s="102"/>
      <c r="E44" s="102"/>
      <c r="F44" s="102"/>
      <c r="G44" s="102"/>
      <c r="H44" s="102"/>
      <c r="I44" s="139"/>
      <c r="J44" s="139"/>
      <c r="K44" s="139"/>
      <c r="L44" s="139"/>
      <c r="M44" s="139"/>
      <c r="N44" s="139"/>
      <c r="O44" s="139"/>
      <c r="P44" s="139"/>
      <c r="Q44" s="139"/>
      <c r="R44" s="139"/>
      <c r="S44" s="139"/>
      <c r="T44" s="139"/>
      <c r="U44" s="139"/>
      <c r="V44" s="139"/>
      <c r="X44" s="302"/>
      <c r="Y44" s="113"/>
      <c r="Z44" s="113"/>
      <c r="AA44" s="113"/>
      <c r="AB44" s="113"/>
      <c r="AC44" s="113"/>
      <c r="AD44" s="113"/>
      <c r="AS44" s="214"/>
      <c r="AT44" s="302"/>
      <c r="AU44" s="113"/>
      <c r="AV44" s="113"/>
      <c r="AW44" s="113"/>
      <c r="AX44" s="113"/>
      <c r="AY44" s="113"/>
      <c r="AZ44" s="113"/>
    </row>
    <row r="45" spans="1:52" s="142" customFormat="1" ht="14.4" customHeight="1" x14ac:dyDescent="0.2">
      <c r="A45" s="139"/>
      <c r="B45" s="285"/>
      <c r="C45" s="102"/>
      <c r="D45" s="102"/>
      <c r="E45" s="102"/>
      <c r="F45" s="102"/>
      <c r="G45" s="102"/>
      <c r="H45" s="102"/>
      <c r="I45" s="139"/>
      <c r="J45" s="139"/>
      <c r="K45" s="139"/>
      <c r="L45" s="139"/>
      <c r="M45" s="139"/>
      <c r="N45" s="139"/>
      <c r="O45" s="139"/>
      <c r="P45" s="139"/>
      <c r="Q45" s="139"/>
      <c r="R45" s="139"/>
      <c r="S45" s="139"/>
      <c r="T45" s="139"/>
      <c r="U45" s="139"/>
      <c r="V45" s="139"/>
      <c r="X45" s="302"/>
      <c r="Y45" s="113"/>
      <c r="Z45" s="113"/>
      <c r="AA45" s="113"/>
      <c r="AB45" s="113"/>
      <c r="AC45" s="113"/>
      <c r="AD45" s="113"/>
      <c r="AS45" s="214"/>
      <c r="AT45" s="302"/>
      <c r="AU45" s="113"/>
      <c r="AV45" s="113"/>
      <c r="AW45" s="113"/>
      <c r="AX45" s="113"/>
      <c r="AY45" s="113"/>
      <c r="AZ45" s="113"/>
    </row>
    <row r="46" spans="1:52" s="142" customFormat="1" ht="14.4" customHeight="1" x14ac:dyDescent="0.2">
      <c r="A46" s="139"/>
      <c r="B46" s="285"/>
      <c r="C46" s="102"/>
      <c r="D46" s="102"/>
      <c r="E46" s="102"/>
      <c r="F46" s="102"/>
      <c r="G46" s="102"/>
      <c r="H46" s="102"/>
      <c r="I46" s="139"/>
      <c r="J46" s="139"/>
      <c r="K46" s="139"/>
      <c r="L46" s="139"/>
      <c r="M46" s="139"/>
      <c r="N46" s="139"/>
      <c r="O46" s="139"/>
      <c r="P46" s="139"/>
      <c r="Q46" s="139"/>
      <c r="R46" s="139"/>
      <c r="S46" s="139"/>
      <c r="T46" s="139"/>
      <c r="U46" s="139"/>
      <c r="V46" s="139"/>
      <c r="X46" s="302"/>
      <c r="Y46" s="113"/>
      <c r="Z46" s="113"/>
      <c r="AA46" s="113"/>
      <c r="AB46" s="113"/>
      <c r="AC46" s="113"/>
      <c r="AD46" s="113"/>
      <c r="AS46" s="214"/>
      <c r="AT46" s="302"/>
      <c r="AU46" s="113"/>
      <c r="AV46" s="113"/>
      <c r="AW46" s="113"/>
      <c r="AX46" s="113"/>
      <c r="AY46" s="113"/>
      <c r="AZ46" s="113"/>
    </row>
    <row r="47" spans="1:52" s="142" customFormat="1" ht="14.4" customHeight="1" x14ac:dyDescent="0.2">
      <c r="A47" s="139"/>
      <c r="B47" s="285"/>
      <c r="C47" s="102"/>
      <c r="D47" s="102"/>
      <c r="E47" s="102"/>
      <c r="F47" s="102"/>
      <c r="G47" s="102"/>
      <c r="H47" s="102"/>
      <c r="I47" s="139"/>
      <c r="J47" s="139"/>
      <c r="K47" s="139"/>
      <c r="L47" s="139"/>
      <c r="M47" s="139"/>
      <c r="N47" s="139"/>
      <c r="O47" s="139"/>
      <c r="P47" s="139"/>
      <c r="Q47" s="139"/>
      <c r="R47" s="139"/>
      <c r="S47" s="139"/>
      <c r="T47" s="139"/>
      <c r="U47" s="139"/>
      <c r="V47" s="139"/>
      <c r="X47" s="302"/>
      <c r="Y47" s="113"/>
      <c r="Z47" s="113"/>
      <c r="AA47" s="113"/>
      <c r="AB47" s="113"/>
      <c r="AC47" s="113"/>
      <c r="AD47" s="113"/>
      <c r="AS47" s="214"/>
      <c r="AT47" s="302"/>
      <c r="AU47" s="113"/>
      <c r="AV47" s="113"/>
      <c r="AW47" s="113"/>
      <c r="AX47" s="113"/>
      <c r="AY47" s="113"/>
      <c r="AZ47" s="113"/>
    </row>
    <row r="48" spans="1:52" s="142" customFormat="1" ht="14.4" customHeight="1" x14ac:dyDescent="0.2">
      <c r="A48" s="139"/>
      <c r="B48" s="285"/>
      <c r="C48" s="102"/>
      <c r="D48" s="102"/>
      <c r="E48" s="102"/>
      <c r="F48" s="102"/>
      <c r="G48" s="102"/>
      <c r="H48" s="102"/>
      <c r="I48" s="139"/>
      <c r="J48" s="139"/>
      <c r="K48" s="139"/>
      <c r="L48" s="139"/>
      <c r="M48" s="139"/>
      <c r="N48" s="139"/>
      <c r="O48" s="139"/>
      <c r="P48" s="139"/>
      <c r="Q48" s="139"/>
      <c r="R48" s="139"/>
      <c r="S48" s="139"/>
      <c r="T48" s="139"/>
      <c r="U48" s="139"/>
      <c r="V48" s="139"/>
      <c r="X48" s="302"/>
      <c r="Y48" s="113"/>
      <c r="Z48" s="113"/>
      <c r="AA48" s="113"/>
      <c r="AB48" s="113"/>
      <c r="AC48" s="113"/>
      <c r="AD48" s="113"/>
      <c r="AS48" s="214"/>
      <c r="AT48" s="302"/>
      <c r="AU48" s="113"/>
      <c r="AV48" s="113"/>
      <c r="AW48" s="113"/>
      <c r="AX48" s="113"/>
      <c r="AY48" s="113"/>
      <c r="AZ48" s="113"/>
    </row>
    <row r="49" spans="1:66" s="142" customFormat="1" ht="14.4" customHeight="1" x14ac:dyDescent="0.2">
      <c r="A49" s="139"/>
      <c r="B49" s="285"/>
      <c r="C49" s="102"/>
      <c r="D49" s="102"/>
      <c r="E49" s="102"/>
      <c r="F49" s="102"/>
      <c r="G49" s="102"/>
      <c r="H49" s="102"/>
      <c r="I49" s="139"/>
      <c r="J49" s="139"/>
      <c r="K49" s="139"/>
      <c r="L49" s="139"/>
      <c r="M49" s="139"/>
      <c r="N49" s="139"/>
      <c r="O49" s="139"/>
      <c r="P49" s="139"/>
      <c r="Q49" s="139"/>
      <c r="R49" s="139"/>
      <c r="S49" s="139"/>
      <c r="T49" s="139"/>
      <c r="U49" s="139"/>
      <c r="V49" s="139"/>
      <c r="X49" s="302"/>
      <c r="Y49" s="113"/>
      <c r="Z49" s="113"/>
      <c r="AA49" s="113"/>
      <c r="AB49" s="113"/>
      <c r="AC49" s="113"/>
      <c r="AD49" s="113"/>
      <c r="AS49" s="214"/>
      <c r="AT49" s="302"/>
      <c r="AU49" s="113"/>
      <c r="AV49" s="113"/>
      <c r="AW49" s="113"/>
      <c r="AX49" s="113"/>
      <c r="AY49" s="113"/>
      <c r="AZ49" s="113"/>
    </row>
    <row r="50" spans="1:66" s="142" customFormat="1" ht="14.4" customHeight="1" x14ac:dyDescent="0.2">
      <c r="A50" s="139"/>
      <c r="B50" s="285"/>
      <c r="C50" s="102"/>
      <c r="D50" s="102"/>
      <c r="E50" s="102"/>
      <c r="F50" s="102"/>
      <c r="G50" s="102"/>
      <c r="H50" s="102"/>
      <c r="I50" s="139"/>
      <c r="J50" s="139"/>
      <c r="K50" s="139"/>
      <c r="L50" s="139"/>
      <c r="M50" s="139"/>
      <c r="N50" s="139"/>
      <c r="O50" s="139"/>
      <c r="P50" s="139"/>
      <c r="Q50" s="139"/>
      <c r="R50" s="139"/>
      <c r="S50" s="139"/>
      <c r="T50" s="139"/>
      <c r="U50" s="139"/>
      <c r="V50" s="139"/>
      <c r="X50" s="302"/>
      <c r="Y50" s="113"/>
      <c r="Z50" s="113"/>
      <c r="AA50" s="113"/>
      <c r="AB50" s="113"/>
      <c r="AC50" s="113"/>
      <c r="AD50" s="113"/>
      <c r="AS50" s="214"/>
      <c r="AT50" s="302"/>
      <c r="AU50" s="113"/>
      <c r="AV50" s="113"/>
      <c r="AW50" s="113"/>
      <c r="AX50" s="113"/>
      <c r="AY50" s="113"/>
      <c r="AZ50" s="113"/>
    </row>
    <row r="51" spans="1:66" s="142" customFormat="1" ht="14.4" customHeight="1" x14ac:dyDescent="0.2">
      <c r="A51" s="139"/>
      <c r="B51" s="285"/>
      <c r="C51" s="102"/>
      <c r="D51" s="102"/>
      <c r="E51" s="102"/>
      <c r="F51" s="102"/>
      <c r="G51" s="102"/>
      <c r="H51" s="102"/>
      <c r="I51" s="139"/>
      <c r="J51" s="139"/>
      <c r="K51" s="139"/>
      <c r="L51" s="139"/>
      <c r="M51" s="139"/>
      <c r="N51" s="139"/>
      <c r="O51" s="139"/>
      <c r="P51" s="139"/>
      <c r="Q51" s="139"/>
      <c r="R51" s="139"/>
      <c r="S51" s="139"/>
      <c r="T51" s="139"/>
      <c r="U51" s="139"/>
      <c r="V51" s="139"/>
      <c r="X51" s="302"/>
      <c r="Y51" s="113"/>
      <c r="Z51" s="113"/>
      <c r="AA51" s="113"/>
      <c r="AB51" s="113"/>
      <c r="AC51" s="113"/>
      <c r="AD51" s="113"/>
      <c r="AS51" s="214"/>
      <c r="AT51" s="302"/>
      <c r="AU51" s="113"/>
      <c r="AV51" s="113"/>
      <c r="AW51" s="113"/>
      <c r="AX51" s="113"/>
      <c r="AY51" s="113"/>
      <c r="AZ51" s="113"/>
    </row>
    <row r="52" spans="1:66" ht="14.4" customHeight="1" x14ac:dyDescent="0.2">
      <c r="A52" s="109"/>
      <c r="B52" s="109"/>
      <c r="C52" s="109"/>
      <c r="D52" s="109"/>
      <c r="E52" s="109"/>
      <c r="F52" s="109"/>
      <c r="G52" s="109"/>
      <c r="H52" s="109"/>
      <c r="I52" s="109"/>
      <c r="J52" s="109"/>
      <c r="K52" s="109"/>
      <c r="L52" s="109"/>
      <c r="M52" s="109"/>
      <c r="N52" s="109"/>
      <c r="O52" s="109"/>
      <c r="P52" s="109"/>
      <c r="Q52" s="109"/>
      <c r="R52" s="109"/>
      <c r="S52" s="109"/>
      <c r="T52" s="109"/>
      <c r="U52" s="109"/>
      <c r="V52" s="109"/>
      <c r="AS52" s="207"/>
      <c r="AT52" s="208"/>
      <c r="AU52" s="208"/>
      <c r="AV52" s="208"/>
      <c r="AW52" s="208"/>
      <c r="AX52" s="208"/>
      <c r="AY52" s="208"/>
      <c r="AZ52" s="208"/>
      <c r="BA52" s="208"/>
      <c r="BB52" s="208"/>
      <c r="BC52" s="208"/>
      <c r="BD52" s="208"/>
      <c r="BE52" s="208"/>
      <c r="BF52" s="208"/>
      <c r="BG52" s="208"/>
      <c r="BH52" s="208"/>
      <c r="BI52" s="208"/>
      <c r="BJ52" s="208"/>
      <c r="BK52" s="208"/>
      <c r="BL52" s="208"/>
      <c r="BM52" s="208"/>
      <c r="BN52" s="208"/>
    </row>
    <row r="53" spans="1:66" s="134" customFormat="1" ht="14.4" customHeight="1" x14ac:dyDescent="0.2">
      <c r="A53" s="128"/>
      <c r="B53" s="275" t="s">
        <v>104</v>
      </c>
      <c r="C53" s="276"/>
      <c r="D53" s="276"/>
      <c r="E53" s="276"/>
      <c r="F53" s="276"/>
      <c r="G53" s="276"/>
      <c r="H53" s="276"/>
      <c r="I53" s="276"/>
      <c r="J53" s="276"/>
      <c r="K53" s="276"/>
      <c r="L53" s="276"/>
      <c r="M53" s="276"/>
      <c r="N53" s="276"/>
      <c r="O53" s="276"/>
      <c r="P53" s="276"/>
      <c r="Q53" s="276"/>
      <c r="R53" s="276"/>
      <c r="S53" s="276"/>
      <c r="T53" s="276"/>
      <c r="U53" s="277"/>
      <c r="V53" s="128"/>
      <c r="X53" s="303" t="s">
        <v>201</v>
      </c>
      <c r="Y53" s="304"/>
      <c r="Z53" s="304"/>
      <c r="AA53" s="304"/>
      <c r="AB53" s="304"/>
      <c r="AC53" s="304"/>
      <c r="AD53" s="304"/>
      <c r="AE53" s="304"/>
      <c r="AF53" s="304"/>
      <c r="AG53" s="304"/>
      <c r="AH53" s="304"/>
      <c r="AI53" s="304"/>
      <c r="AJ53" s="304"/>
      <c r="AK53" s="304"/>
      <c r="AL53" s="304"/>
      <c r="AM53" s="304"/>
      <c r="AN53" s="304"/>
      <c r="AO53" s="304"/>
      <c r="AP53" s="304"/>
      <c r="AQ53" s="305"/>
      <c r="AS53" s="209"/>
      <c r="AT53" s="303" t="s">
        <v>228</v>
      </c>
      <c r="AU53" s="304"/>
      <c r="AV53" s="304"/>
      <c r="AW53" s="304"/>
      <c r="AX53" s="304"/>
      <c r="AY53" s="304"/>
      <c r="AZ53" s="304"/>
      <c r="BA53" s="304"/>
      <c r="BB53" s="304"/>
      <c r="BC53" s="304"/>
      <c r="BD53" s="304"/>
      <c r="BE53" s="304"/>
      <c r="BF53" s="304"/>
      <c r="BG53" s="304"/>
      <c r="BH53" s="304"/>
      <c r="BI53" s="304"/>
      <c r="BJ53" s="304"/>
      <c r="BK53" s="304"/>
      <c r="BL53" s="304"/>
      <c r="BM53" s="305"/>
      <c r="BN53" s="193"/>
    </row>
    <row r="54" spans="1:66" s="134" customFormat="1" ht="14.4" customHeight="1" x14ac:dyDescent="0.2">
      <c r="A54" s="128"/>
      <c r="B54" s="278"/>
      <c r="C54" s="261"/>
      <c r="D54" s="261"/>
      <c r="E54" s="261"/>
      <c r="F54" s="261"/>
      <c r="G54" s="261"/>
      <c r="H54" s="261"/>
      <c r="I54" s="261"/>
      <c r="J54" s="261"/>
      <c r="K54" s="261"/>
      <c r="L54" s="261"/>
      <c r="M54" s="261"/>
      <c r="N54" s="261"/>
      <c r="O54" s="261"/>
      <c r="P54" s="261"/>
      <c r="Q54" s="261"/>
      <c r="R54" s="261"/>
      <c r="S54" s="261"/>
      <c r="T54" s="261"/>
      <c r="U54" s="279"/>
      <c r="V54" s="128"/>
      <c r="X54" s="306"/>
      <c r="Y54" s="296"/>
      <c r="Z54" s="296"/>
      <c r="AA54" s="296"/>
      <c r="AB54" s="296"/>
      <c r="AC54" s="296"/>
      <c r="AD54" s="296"/>
      <c r="AE54" s="296"/>
      <c r="AF54" s="296"/>
      <c r="AG54" s="296"/>
      <c r="AH54" s="296"/>
      <c r="AI54" s="296"/>
      <c r="AJ54" s="296"/>
      <c r="AK54" s="296"/>
      <c r="AL54" s="296"/>
      <c r="AM54" s="296"/>
      <c r="AN54" s="296"/>
      <c r="AO54" s="296"/>
      <c r="AP54" s="296"/>
      <c r="AQ54" s="307"/>
      <c r="AS54" s="209"/>
      <c r="AT54" s="306"/>
      <c r="AU54" s="296"/>
      <c r="AV54" s="296"/>
      <c r="AW54" s="296"/>
      <c r="AX54" s="296"/>
      <c r="AY54" s="296"/>
      <c r="AZ54" s="296"/>
      <c r="BA54" s="296"/>
      <c r="BB54" s="296"/>
      <c r="BC54" s="296"/>
      <c r="BD54" s="296"/>
      <c r="BE54" s="296"/>
      <c r="BF54" s="296"/>
      <c r="BG54" s="296"/>
      <c r="BH54" s="296"/>
      <c r="BI54" s="296"/>
      <c r="BJ54" s="296"/>
      <c r="BK54" s="296"/>
      <c r="BL54" s="296"/>
      <c r="BM54" s="307"/>
      <c r="BN54" s="193"/>
    </row>
    <row r="55" spans="1:66" s="134" customFormat="1" ht="14.4" customHeight="1" x14ac:dyDescent="0.2">
      <c r="A55" s="128"/>
      <c r="B55" s="280"/>
      <c r="C55" s="281"/>
      <c r="D55" s="281"/>
      <c r="E55" s="281"/>
      <c r="F55" s="281"/>
      <c r="G55" s="281"/>
      <c r="H55" s="281"/>
      <c r="I55" s="281"/>
      <c r="J55" s="281"/>
      <c r="K55" s="281"/>
      <c r="L55" s="281"/>
      <c r="M55" s="281"/>
      <c r="N55" s="281"/>
      <c r="O55" s="281"/>
      <c r="P55" s="281"/>
      <c r="Q55" s="281"/>
      <c r="R55" s="281"/>
      <c r="S55" s="281"/>
      <c r="T55" s="281"/>
      <c r="U55" s="282"/>
      <c r="V55" s="128"/>
      <c r="X55" s="308"/>
      <c r="Y55" s="309"/>
      <c r="Z55" s="309"/>
      <c r="AA55" s="309"/>
      <c r="AB55" s="309"/>
      <c r="AC55" s="309"/>
      <c r="AD55" s="309"/>
      <c r="AE55" s="309"/>
      <c r="AF55" s="309"/>
      <c r="AG55" s="309"/>
      <c r="AH55" s="309"/>
      <c r="AI55" s="309"/>
      <c r="AJ55" s="309"/>
      <c r="AK55" s="309"/>
      <c r="AL55" s="309"/>
      <c r="AM55" s="309"/>
      <c r="AN55" s="309"/>
      <c r="AO55" s="309"/>
      <c r="AP55" s="309"/>
      <c r="AQ55" s="310"/>
      <c r="AS55" s="209"/>
      <c r="AT55" s="308"/>
      <c r="AU55" s="309"/>
      <c r="AV55" s="309"/>
      <c r="AW55" s="309"/>
      <c r="AX55" s="309"/>
      <c r="AY55" s="309"/>
      <c r="AZ55" s="309"/>
      <c r="BA55" s="309"/>
      <c r="BB55" s="309"/>
      <c r="BC55" s="309"/>
      <c r="BD55" s="309"/>
      <c r="BE55" s="309"/>
      <c r="BF55" s="309"/>
      <c r="BG55" s="309"/>
      <c r="BH55" s="309"/>
      <c r="BI55" s="309"/>
      <c r="BJ55" s="309"/>
      <c r="BK55" s="309"/>
      <c r="BL55" s="309"/>
      <c r="BM55" s="310"/>
      <c r="BN55" s="193"/>
    </row>
    <row r="56" spans="1:66" ht="5.4" customHeight="1" x14ac:dyDescent="0.2">
      <c r="A56" s="109"/>
      <c r="B56" s="109"/>
      <c r="C56" s="133"/>
      <c r="D56" s="109"/>
      <c r="E56" s="109"/>
      <c r="F56" s="109"/>
      <c r="G56" s="109"/>
      <c r="H56" s="109"/>
      <c r="I56" s="109"/>
      <c r="J56" s="109"/>
      <c r="K56" s="109"/>
      <c r="L56" s="109"/>
      <c r="M56" s="109"/>
      <c r="N56" s="109"/>
      <c r="O56" s="109"/>
      <c r="P56" s="109"/>
      <c r="Q56" s="109"/>
      <c r="R56" s="109"/>
      <c r="S56" s="109"/>
      <c r="T56" s="109"/>
      <c r="U56" s="109"/>
      <c r="V56" s="109"/>
      <c r="Y56" s="195"/>
      <c r="AS56" s="207"/>
      <c r="AT56" s="208"/>
      <c r="AU56" s="215"/>
      <c r="AV56" s="208"/>
      <c r="AW56" s="208"/>
      <c r="AX56" s="208"/>
      <c r="AY56" s="208"/>
      <c r="AZ56" s="208"/>
      <c r="BA56" s="208"/>
      <c r="BB56" s="208"/>
      <c r="BC56" s="208"/>
      <c r="BD56" s="208"/>
      <c r="BE56" s="208"/>
      <c r="BF56" s="208"/>
      <c r="BG56" s="208"/>
      <c r="BH56" s="208"/>
      <c r="BI56" s="208"/>
      <c r="BJ56" s="208"/>
      <c r="BK56" s="208"/>
      <c r="BL56" s="208"/>
      <c r="BM56" s="208"/>
      <c r="BN56" s="208"/>
    </row>
    <row r="57" spans="1:66" ht="14.4" customHeight="1" x14ac:dyDescent="0.2"/>
    <row r="58" spans="1:66" ht="14.4" customHeight="1" x14ac:dyDescent="0.2"/>
    <row r="59" spans="1:66" ht="14.4" customHeight="1" x14ac:dyDescent="0.2"/>
    <row r="60" spans="1:66" ht="14.4" customHeight="1" x14ac:dyDescent="0.2"/>
    <row r="61" spans="1:66" ht="14.4" customHeight="1" x14ac:dyDescent="0.2"/>
    <row r="62" spans="1:66" ht="14.4" customHeight="1" x14ac:dyDescent="0.2"/>
    <row r="63" spans="1:66" ht="14.4" customHeight="1" x14ac:dyDescent="0.2"/>
    <row r="64" spans="1:66" ht="14.4" customHeight="1" x14ac:dyDescent="0.2"/>
    <row r="65" ht="14.4" customHeight="1" x14ac:dyDescent="0.2"/>
    <row r="66" ht="14.4" customHeight="1" x14ac:dyDescent="0.2"/>
    <row r="67" ht="14.4" customHeight="1" x14ac:dyDescent="0.2"/>
    <row r="68" ht="14.4" customHeight="1" x14ac:dyDescent="0.2"/>
    <row r="69" ht="14.4" customHeight="1" x14ac:dyDescent="0.2"/>
    <row r="70" ht="14.4" customHeight="1" x14ac:dyDescent="0.2"/>
    <row r="71" ht="14.4" customHeight="1" x14ac:dyDescent="0.2"/>
    <row r="72" ht="14.4" customHeight="1" x14ac:dyDescent="0.2"/>
    <row r="73" ht="14.4" customHeight="1" x14ac:dyDescent="0.2"/>
    <row r="74" ht="14.4" customHeight="1" x14ac:dyDescent="0.2"/>
    <row r="75" ht="14.4" customHeight="1" x14ac:dyDescent="0.2"/>
    <row r="76" ht="14.4" customHeight="1" x14ac:dyDescent="0.2"/>
    <row r="77" ht="14.4" customHeight="1" x14ac:dyDescent="0.2"/>
    <row r="78" ht="14.4" customHeight="1" x14ac:dyDescent="0.2"/>
    <row r="79" ht="14.4" customHeight="1" x14ac:dyDescent="0.2"/>
    <row r="80" ht="14.4" customHeight="1" x14ac:dyDescent="0.2"/>
    <row r="81" ht="14.4" customHeight="1" x14ac:dyDescent="0.2"/>
    <row r="82" ht="14.4" customHeight="1" x14ac:dyDescent="0.2"/>
    <row r="83" ht="14.4" customHeight="1" x14ac:dyDescent="0.2"/>
    <row r="84" ht="14.4" customHeight="1" x14ac:dyDescent="0.2"/>
    <row r="85" ht="14.4" customHeight="1" x14ac:dyDescent="0.2"/>
    <row r="86" ht="14.4" customHeight="1" x14ac:dyDescent="0.2"/>
    <row r="87" ht="14.4" customHeight="1" x14ac:dyDescent="0.2"/>
    <row r="88" ht="14.4" customHeight="1" x14ac:dyDescent="0.2"/>
    <row r="89" ht="14.4" customHeight="1" x14ac:dyDescent="0.2"/>
    <row r="90" ht="14.4" customHeight="1" x14ac:dyDescent="0.2"/>
    <row r="91" ht="14.4" customHeight="1" x14ac:dyDescent="0.2"/>
    <row r="92" ht="14.4" customHeight="1" x14ac:dyDescent="0.2"/>
    <row r="93" ht="14.4" customHeight="1" x14ac:dyDescent="0.2"/>
    <row r="94" ht="14.4" customHeight="1" x14ac:dyDescent="0.2"/>
    <row r="95" ht="14.4" customHeight="1" x14ac:dyDescent="0.2"/>
    <row r="96" ht="14.4" customHeight="1" x14ac:dyDescent="0.2"/>
    <row r="97" ht="14.4" customHeight="1" x14ac:dyDescent="0.2"/>
    <row r="98" ht="14.4" customHeight="1" x14ac:dyDescent="0.2"/>
    <row r="99" ht="14.4" customHeight="1" x14ac:dyDescent="0.2"/>
    <row r="100" ht="14.4" customHeight="1" x14ac:dyDescent="0.2"/>
    <row r="101" ht="14.4" customHeight="1" x14ac:dyDescent="0.2"/>
    <row r="102" ht="14.4" customHeight="1" x14ac:dyDescent="0.2"/>
    <row r="103" ht="14.4" customHeight="1" x14ac:dyDescent="0.2"/>
    <row r="104" ht="14.4" customHeight="1" x14ac:dyDescent="0.2"/>
    <row r="105" ht="14.4" customHeight="1" x14ac:dyDescent="0.2"/>
    <row r="106" ht="14.4" customHeight="1" x14ac:dyDescent="0.2"/>
    <row r="107" ht="14.4" customHeight="1" x14ac:dyDescent="0.2"/>
    <row r="108" ht="14.4" customHeight="1" x14ac:dyDescent="0.2"/>
    <row r="109" ht="14.4" customHeight="1" x14ac:dyDescent="0.2"/>
    <row r="110" ht="14.4" customHeight="1" x14ac:dyDescent="0.2"/>
    <row r="111" ht="14.4" customHeight="1" x14ac:dyDescent="0.2"/>
    <row r="112" ht="14.4" customHeight="1" x14ac:dyDescent="0.2"/>
    <row r="113" ht="14.4" customHeight="1" x14ac:dyDescent="0.2"/>
    <row r="114" ht="14.4" customHeight="1" x14ac:dyDescent="0.2"/>
    <row r="115" ht="14.4" customHeight="1" x14ac:dyDescent="0.2"/>
    <row r="116" ht="14.4" customHeight="1" x14ac:dyDescent="0.2"/>
    <row r="117" ht="14.4" customHeight="1" x14ac:dyDescent="0.2"/>
    <row r="118" ht="14.4" customHeight="1" x14ac:dyDescent="0.2"/>
    <row r="119" ht="14.4" customHeight="1" x14ac:dyDescent="0.2"/>
    <row r="120" ht="14.4" customHeight="1" x14ac:dyDescent="0.2"/>
    <row r="121" ht="14.4" customHeight="1" x14ac:dyDescent="0.2"/>
    <row r="122" ht="14.4" customHeight="1" x14ac:dyDescent="0.2"/>
    <row r="123" ht="14.4" customHeight="1" x14ac:dyDescent="0.2"/>
    <row r="124" ht="14.4" customHeight="1" x14ac:dyDescent="0.2"/>
    <row r="125" ht="14.4" customHeight="1" x14ac:dyDescent="0.2"/>
    <row r="126" ht="14.4" customHeight="1" x14ac:dyDescent="0.2"/>
    <row r="127" ht="14.4" customHeight="1" x14ac:dyDescent="0.2"/>
    <row r="128" ht="14.4" customHeight="1" x14ac:dyDescent="0.2"/>
    <row r="129" ht="14.4" customHeight="1" x14ac:dyDescent="0.2"/>
    <row r="130" ht="14.4" customHeight="1" x14ac:dyDescent="0.2"/>
    <row r="131" ht="14.4" customHeight="1" x14ac:dyDescent="0.2"/>
  </sheetData>
  <sheetProtection formatCells="0" formatColumns="0" formatRows="0"/>
  <mergeCells count="156">
    <mergeCell ref="AT40:AT42"/>
    <mergeCell ref="AT43:AT45"/>
    <mergeCell ref="AT46:AT48"/>
    <mergeCell ref="AT49:AT51"/>
    <mergeCell ref="AT53:BM55"/>
    <mergeCell ref="AT31:AY31"/>
    <mergeCell ref="AU32:AW32"/>
    <mergeCell ref="AY32:AZ32"/>
    <mergeCell ref="AT34:AT36"/>
    <mergeCell ref="AT37:AT39"/>
    <mergeCell ref="AT24:AT26"/>
    <mergeCell ref="BA24:BA26"/>
    <mergeCell ref="BH24:BH26"/>
    <mergeCell ref="AT27:AT29"/>
    <mergeCell ref="BA27:BA29"/>
    <mergeCell ref="BH27:BH29"/>
    <mergeCell ref="AT18:AT20"/>
    <mergeCell ref="BA18:BA20"/>
    <mergeCell ref="BH18:BH20"/>
    <mergeCell ref="AT21:AT23"/>
    <mergeCell ref="BA21:BA23"/>
    <mergeCell ref="BH21:BH23"/>
    <mergeCell ref="BM10:BN10"/>
    <mergeCell ref="AT12:AT14"/>
    <mergeCell ref="BA12:BA14"/>
    <mergeCell ref="BH12:BH14"/>
    <mergeCell ref="AT15:AT17"/>
    <mergeCell ref="BA15:BA17"/>
    <mergeCell ref="BH15:BH17"/>
    <mergeCell ref="BK9:BL9"/>
    <mergeCell ref="AT10:AW10"/>
    <mergeCell ref="AY10:AZ10"/>
    <mergeCell ref="BA10:BD10"/>
    <mergeCell ref="BF10:BG10"/>
    <mergeCell ref="BH10:BK10"/>
    <mergeCell ref="AT9:AV9"/>
    <mergeCell ref="AW9:AX9"/>
    <mergeCell ref="BA9:BC9"/>
    <mergeCell ref="BD9:BE9"/>
    <mergeCell ref="BH9:BJ9"/>
    <mergeCell ref="AT6:AU6"/>
    <mergeCell ref="AV6:BB6"/>
    <mergeCell ref="BC6:BE6"/>
    <mergeCell ref="AT7:BM7"/>
    <mergeCell ref="AT8:AY8"/>
    <mergeCell ref="BA8:BF8"/>
    <mergeCell ref="BH8:BM8"/>
    <mergeCell ref="AT1:BE1"/>
    <mergeCell ref="AT2:BM2"/>
    <mergeCell ref="AT3:BM3"/>
    <mergeCell ref="AT4:BM4"/>
    <mergeCell ref="AT5:BM5"/>
    <mergeCell ref="X40:X42"/>
    <mergeCell ref="X43:X45"/>
    <mergeCell ref="X46:X48"/>
    <mergeCell ref="X49:X51"/>
    <mergeCell ref="X53:AQ55"/>
    <mergeCell ref="X31:AC31"/>
    <mergeCell ref="Y32:AA32"/>
    <mergeCell ref="AC32:AD32"/>
    <mergeCell ref="X34:X36"/>
    <mergeCell ref="X37:X39"/>
    <mergeCell ref="X24:X26"/>
    <mergeCell ref="AE24:AE26"/>
    <mergeCell ref="AL24:AL26"/>
    <mergeCell ref="X27:X29"/>
    <mergeCell ref="AE27:AE29"/>
    <mergeCell ref="AL27:AL29"/>
    <mergeCell ref="X18:X20"/>
    <mergeCell ref="AE18:AE20"/>
    <mergeCell ref="AL18:AL20"/>
    <mergeCell ref="X21:X23"/>
    <mergeCell ref="AE21:AE23"/>
    <mergeCell ref="AL21:AL23"/>
    <mergeCell ref="AQ10:AR10"/>
    <mergeCell ref="X12:X14"/>
    <mergeCell ref="AE12:AE14"/>
    <mergeCell ref="AL12:AL14"/>
    <mergeCell ref="X15:X17"/>
    <mergeCell ref="AE15:AE17"/>
    <mergeCell ref="AL15:AL17"/>
    <mergeCell ref="AO9:AP9"/>
    <mergeCell ref="X10:AA10"/>
    <mergeCell ref="AC10:AD10"/>
    <mergeCell ref="AE10:AH10"/>
    <mergeCell ref="AJ10:AK10"/>
    <mergeCell ref="AL10:AO10"/>
    <mergeCell ref="X9:Z9"/>
    <mergeCell ref="AA9:AB9"/>
    <mergeCell ref="AE9:AG9"/>
    <mergeCell ref="AH9:AI9"/>
    <mergeCell ref="AL9:AN9"/>
    <mergeCell ref="X6:Y6"/>
    <mergeCell ref="Z6:AF6"/>
    <mergeCell ref="AG6:AI6"/>
    <mergeCell ref="X7:AQ7"/>
    <mergeCell ref="X8:AC8"/>
    <mergeCell ref="AE8:AJ8"/>
    <mergeCell ref="AL8:AQ8"/>
    <mergeCell ref="X1:AI1"/>
    <mergeCell ref="X2:AQ2"/>
    <mergeCell ref="X3:AQ3"/>
    <mergeCell ref="X4:AQ4"/>
    <mergeCell ref="X5:AQ5"/>
    <mergeCell ref="B6:C6"/>
    <mergeCell ref="D6:J6"/>
    <mergeCell ref="K6:M6"/>
    <mergeCell ref="B7:U7"/>
    <mergeCell ref="B8:G8"/>
    <mergeCell ref="I8:N8"/>
    <mergeCell ref="P8:U8"/>
    <mergeCell ref="B1:M1"/>
    <mergeCell ref="B2:U2"/>
    <mergeCell ref="B3:U3"/>
    <mergeCell ref="B4:U4"/>
    <mergeCell ref="B5:U5"/>
    <mergeCell ref="P18:P20"/>
    <mergeCell ref="B21:B23"/>
    <mergeCell ref="I21:I23"/>
    <mergeCell ref="P21:P23"/>
    <mergeCell ref="U10:V10"/>
    <mergeCell ref="B12:B14"/>
    <mergeCell ref="I12:I14"/>
    <mergeCell ref="P12:P14"/>
    <mergeCell ref="B15:B17"/>
    <mergeCell ref="I15:I17"/>
    <mergeCell ref="P15:P17"/>
    <mergeCell ref="B10:E10"/>
    <mergeCell ref="G10:H10"/>
    <mergeCell ref="I10:L10"/>
    <mergeCell ref="N10:O10"/>
    <mergeCell ref="P10:S10"/>
    <mergeCell ref="P9:R9"/>
    <mergeCell ref="S9:T9"/>
    <mergeCell ref="B53:U55"/>
    <mergeCell ref="B34:B36"/>
    <mergeCell ref="B37:B39"/>
    <mergeCell ref="B40:B42"/>
    <mergeCell ref="B43:B45"/>
    <mergeCell ref="B46:B48"/>
    <mergeCell ref="B24:B26"/>
    <mergeCell ref="I24:I26"/>
    <mergeCell ref="P24:P26"/>
    <mergeCell ref="B27:B29"/>
    <mergeCell ref="I27:I29"/>
    <mergeCell ref="P27:P29"/>
    <mergeCell ref="B18:B20"/>
    <mergeCell ref="I18:I20"/>
    <mergeCell ref="B49:B51"/>
    <mergeCell ref="B9:D9"/>
    <mergeCell ref="E9:F9"/>
    <mergeCell ref="I9:K9"/>
    <mergeCell ref="L9:M9"/>
    <mergeCell ref="B31:G31"/>
    <mergeCell ref="C32:E32"/>
    <mergeCell ref="G32:H32"/>
  </mergeCells>
  <phoneticPr fontId="1"/>
  <dataValidations count="1">
    <dataValidation type="list" allowBlank="1" showInputMessage="1" showErrorMessage="1" sqref="E9:F9 S9:T9 AA9:AB9 AO9:AP9 AW9:AX9 BK9:BL9">
      <formula1>"国語,社会,数学,理科,音楽,美術,保健体育,技術,家庭,英語"</formula1>
    </dataValidation>
  </dataValidations>
  <printOptions horizontalCentered="1"/>
  <pageMargins left="0.59055118110236227" right="0.59055118110236227" top="0.59055118110236227" bottom="0.59055118110236227" header="0" footer="0"/>
  <pageSetup paperSize="9" orientation="portrait" verticalDpi="36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autoPageBreaks="0" fitToPage="1"/>
  </sheetPr>
  <dimension ref="A1:AR131"/>
  <sheetViews>
    <sheetView showGridLines="0" zoomScaleNormal="100" zoomScaleSheetLayoutView="100" zoomScalePageLayoutView="80" workbookViewId="0">
      <selection activeCell="D6" sqref="D6:J6"/>
    </sheetView>
  </sheetViews>
  <sheetFormatPr defaultRowHeight="13.2" x14ac:dyDescent="0.2"/>
  <cols>
    <col min="1" max="1" width="1" style="116" customWidth="1"/>
    <col min="2" max="2" width="3.109375" style="116" customWidth="1"/>
    <col min="3" max="7" width="4.88671875" style="116" customWidth="1"/>
    <col min="8" max="8" width="1.33203125" style="116" customWidth="1"/>
    <col min="9" max="9" width="3.109375" style="116" customWidth="1"/>
    <col min="10" max="14" width="4.88671875" style="116" customWidth="1"/>
    <col min="15" max="15" width="1.44140625" style="116" customWidth="1"/>
    <col min="16" max="16" width="3.109375" style="116" customWidth="1"/>
    <col min="17" max="21" width="4.88671875" style="116" customWidth="1"/>
    <col min="22" max="23" width="1" style="116" customWidth="1"/>
    <col min="24" max="24" width="3.109375" style="116" customWidth="1"/>
    <col min="25" max="29" width="4.88671875" style="116" customWidth="1"/>
    <col min="30" max="30" width="1.33203125" style="116" customWidth="1"/>
    <col min="31" max="31" width="3.109375" style="116" customWidth="1"/>
    <col min="32" max="36" width="4.88671875" style="116" customWidth="1"/>
    <col min="37" max="37" width="1.44140625" style="116" customWidth="1"/>
    <col min="38" max="38" width="3.109375" style="116" customWidth="1"/>
    <col min="39" max="43" width="4.88671875" style="116" customWidth="1"/>
    <col min="44" max="44" width="1" style="116" customWidth="1"/>
    <col min="45" max="255" width="8.88671875" style="116"/>
    <col min="256" max="256" width="1" style="116" customWidth="1"/>
    <col min="257" max="257" width="3.109375" style="116" customWidth="1"/>
    <col min="258" max="262" width="4.88671875" style="116" customWidth="1"/>
    <col min="263" max="263" width="1.33203125" style="116" customWidth="1"/>
    <col min="264" max="264" width="3.109375" style="116" customWidth="1"/>
    <col min="265" max="269" width="4.88671875" style="116" customWidth="1"/>
    <col min="270" max="270" width="1.44140625" style="116" customWidth="1"/>
    <col min="271" max="271" width="3.109375" style="116" customWidth="1"/>
    <col min="272" max="276" width="4.88671875" style="116" customWidth="1"/>
    <col min="277" max="277" width="1.21875" style="116" customWidth="1"/>
    <col min="278" max="511" width="8.88671875" style="116"/>
    <col min="512" max="512" width="1" style="116" customWidth="1"/>
    <col min="513" max="513" width="3.109375" style="116" customWidth="1"/>
    <col min="514" max="518" width="4.88671875" style="116" customWidth="1"/>
    <col min="519" max="519" width="1.33203125" style="116" customWidth="1"/>
    <col min="520" max="520" width="3.109375" style="116" customWidth="1"/>
    <col min="521" max="525" width="4.88671875" style="116" customWidth="1"/>
    <col min="526" max="526" width="1.44140625" style="116" customWidth="1"/>
    <col min="527" max="527" width="3.109375" style="116" customWidth="1"/>
    <col min="528" max="532" width="4.88671875" style="116" customWidth="1"/>
    <col min="533" max="533" width="1.21875" style="116" customWidth="1"/>
    <col min="534" max="767" width="8.88671875" style="116"/>
    <col min="768" max="768" width="1" style="116" customWidth="1"/>
    <col min="769" max="769" width="3.109375" style="116" customWidth="1"/>
    <col min="770" max="774" width="4.88671875" style="116" customWidth="1"/>
    <col min="775" max="775" width="1.33203125" style="116" customWidth="1"/>
    <col min="776" max="776" width="3.109375" style="116" customWidth="1"/>
    <col min="777" max="781" width="4.88671875" style="116" customWidth="1"/>
    <col min="782" max="782" width="1.44140625" style="116" customWidth="1"/>
    <col min="783" max="783" width="3.109375" style="116" customWidth="1"/>
    <col min="784" max="788" width="4.88671875" style="116" customWidth="1"/>
    <col min="789" max="789" width="1.21875" style="116" customWidth="1"/>
    <col min="790" max="1023" width="8.88671875" style="116"/>
    <col min="1024" max="1024" width="1" style="116" customWidth="1"/>
    <col min="1025" max="1025" width="3.109375" style="116" customWidth="1"/>
    <col min="1026" max="1030" width="4.88671875" style="116" customWidth="1"/>
    <col min="1031" max="1031" width="1.33203125" style="116" customWidth="1"/>
    <col min="1032" max="1032" width="3.109375" style="116" customWidth="1"/>
    <col min="1033" max="1037" width="4.88671875" style="116" customWidth="1"/>
    <col min="1038" max="1038" width="1.44140625" style="116" customWidth="1"/>
    <col min="1039" max="1039" width="3.109375" style="116" customWidth="1"/>
    <col min="1040" max="1044" width="4.88671875" style="116" customWidth="1"/>
    <col min="1045" max="1045" width="1.21875" style="116" customWidth="1"/>
    <col min="1046" max="1279" width="8.88671875" style="116"/>
    <col min="1280" max="1280" width="1" style="116" customWidth="1"/>
    <col min="1281" max="1281" width="3.109375" style="116" customWidth="1"/>
    <col min="1282" max="1286" width="4.88671875" style="116" customWidth="1"/>
    <col min="1287" max="1287" width="1.33203125" style="116" customWidth="1"/>
    <col min="1288" max="1288" width="3.109375" style="116" customWidth="1"/>
    <col min="1289" max="1293" width="4.88671875" style="116" customWidth="1"/>
    <col min="1294" max="1294" width="1.44140625" style="116" customWidth="1"/>
    <col min="1295" max="1295" width="3.109375" style="116" customWidth="1"/>
    <col min="1296" max="1300" width="4.88671875" style="116" customWidth="1"/>
    <col min="1301" max="1301" width="1.21875" style="116" customWidth="1"/>
    <col min="1302" max="1535" width="8.88671875" style="116"/>
    <col min="1536" max="1536" width="1" style="116" customWidth="1"/>
    <col min="1537" max="1537" width="3.109375" style="116" customWidth="1"/>
    <col min="1538" max="1542" width="4.88671875" style="116" customWidth="1"/>
    <col min="1543" max="1543" width="1.33203125" style="116" customWidth="1"/>
    <col min="1544" max="1544" width="3.109375" style="116" customWidth="1"/>
    <col min="1545" max="1549" width="4.88671875" style="116" customWidth="1"/>
    <col min="1550" max="1550" width="1.44140625" style="116" customWidth="1"/>
    <col min="1551" max="1551" width="3.109375" style="116" customWidth="1"/>
    <col min="1552" max="1556" width="4.88671875" style="116" customWidth="1"/>
    <col min="1557" max="1557" width="1.21875" style="116" customWidth="1"/>
    <col min="1558" max="1791" width="8.88671875" style="116"/>
    <col min="1792" max="1792" width="1" style="116" customWidth="1"/>
    <col min="1793" max="1793" width="3.109375" style="116" customWidth="1"/>
    <col min="1794" max="1798" width="4.88671875" style="116" customWidth="1"/>
    <col min="1799" max="1799" width="1.33203125" style="116" customWidth="1"/>
    <col min="1800" max="1800" width="3.109375" style="116" customWidth="1"/>
    <col min="1801" max="1805" width="4.88671875" style="116" customWidth="1"/>
    <col min="1806" max="1806" width="1.44140625" style="116" customWidth="1"/>
    <col min="1807" max="1807" width="3.109375" style="116" customWidth="1"/>
    <col min="1808" max="1812" width="4.88671875" style="116" customWidth="1"/>
    <col min="1813" max="1813" width="1.21875" style="116" customWidth="1"/>
    <col min="1814" max="2047" width="8.88671875" style="116"/>
    <col min="2048" max="2048" width="1" style="116" customWidth="1"/>
    <col min="2049" max="2049" width="3.109375" style="116" customWidth="1"/>
    <col min="2050" max="2054" width="4.88671875" style="116" customWidth="1"/>
    <col min="2055" max="2055" width="1.33203125" style="116" customWidth="1"/>
    <col min="2056" max="2056" width="3.109375" style="116" customWidth="1"/>
    <col min="2057" max="2061" width="4.88671875" style="116" customWidth="1"/>
    <col min="2062" max="2062" width="1.44140625" style="116" customWidth="1"/>
    <col min="2063" max="2063" width="3.109375" style="116" customWidth="1"/>
    <col min="2064" max="2068" width="4.88671875" style="116" customWidth="1"/>
    <col min="2069" max="2069" width="1.21875" style="116" customWidth="1"/>
    <col min="2070" max="2303" width="8.88671875" style="116"/>
    <col min="2304" max="2304" width="1" style="116" customWidth="1"/>
    <col min="2305" max="2305" width="3.109375" style="116" customWidth="1"/>
    <col min="2306" max="2310" width="4.88671875" style="116" customWidth="1"/>
    <col min="2311" max="2311" width="1.33203125" style="116" customWidth="1"/>
    <col min="2312" max="2312" width="3.109375" style="116" customWidth="1"/>
    <col min="2313" max="2317" width="4.88671875" style="116" customWidth="1"/>
    <col min="2318" max="2318" width="1.44140625" style="116" customWidth="1"/>
    <col min="2319" max="2319" width="3.109375" style="116" customWidth="1"/>
    <col min="2320" max="2324" width="4.88671875" style="116" customWidth="1"/>
    <col min="2325" max="2325" width="1.21875" style="116" customWidth="1"/>
    <col min="2326" max="2559" width="8.88671875" style="116"/>
    <col min="2560" max="2560" width="1" style="116" customWidth="1"/>
    <col min="2561" max="2561" width="3.109375" style="116" customWidth="1"/>
    <col min="2562" max="2566" width="4.88671875" style="116" customWidth="1"/>
    <col min="2567" max="2567" width="1.33203125" style="116" customWidth="1"/>
    <col min="2568" max="2568" width="3.109375" style="116" customWidth="1"/>
    <col min="2569" max="2573" width="4.88671875" style="116" customWidth="1"/>
    <col min="2574" max="2574" width="1.44140625" style="116" customWidth="1"/>
    <col min="2575" max="2575" width="3.109375" style="116" customWidth="1"/>
    <col min="2576" max="2580" width="4.88671875" style="116" customWidth="1"/>
    <col min="2581" max="2581" width="1.21875" style="116" customWidth="1"/>
    <col min="2582" max="2815" width="8.88671875" style="116"/>
    <col min="2816" max="2816" width="1" style="116" customWidth="1"/>
    <col min="2817" max="2817" width="3.109375" style="116" customWidth="1"/>
    <col min="2818" max="2822" width="4.88671875" style="116" customWidth="1"/>
    <col min="2823" max="2823" width="1.33203125" style="116" customWidth="1"/>
    <col min="2824" max="2824" width="3.109375" style="116" customWidth="1"/>
    <col min="2825" max="2829" width="4.88671875" style="116" customWidth="1"/>
    <col min="2830" max="2830" width="1.44140625" style="116" customWidth="1"/>
    <col min="2831" max="2831" width="3.109375" style="116" customWidth="1"/>
    <col min="2832" max="2836" width="4.88671875" style="116" customWidth="1"/>
    <col min="2837" max="2837" width="1.21875" style="116" customWidth="1"/>
    <col min="2838" max="3071" width="8.88671875" style="116"/>
    <col min="3072" max="3072" width="1" style="116" customWidth="1"/>
    <col min="3073" max="3073" width="3.109375" style="116" customWidth="1"/>
    <col min="3074" max="3078" width="4.88671875" style="116" customWidth="1"/>
    <col min="3079" max="3079" width="1.33203125" style="116" customWidth="1"/>
    <col min="3080" max="3080" width="3.109375" style="116" customWidth="1"/>
    <col min="3081" max="3085" width="4.88671875" style="116" customWidth="1"/>
    <col min="3086" max="3086" width="1.44140625" style="116" customWidth="1"/>
    <col min="3087" max="3087" width="3.109375" style="116" customWidth="1"/>
    <col min="3088" max="3092" width="4.88671875" style="116" customWidth="1"/>
    <col min="3093" max="3093" width="1.21875" style="116" customWidth="1"/>
    <col min="3094" max="3327" width="8.88671875" style="116"/>
    <col min="3328" max="3328" width="1" style="116" customWidth="1"/>
    <col min="3329" max="3329" width="3.109375" style="116" customWidth="1"/>
    <col min="3330" max="3334" width="4.88671875" style="116" customWidth="1"/>
    <col min="3335" max="3335" width="1.33203125" style="116" customWidth="1"/>
    <col min="3336" max="3336" width="3.109375" style="116" customWidth="1"/>
    <col min="3337" max="3341" width="4.88671875" style="116" customWidth="1"/>
    <col min="3342" max="3342" width="1.44140625" style="116" customWidth="1"/>
    <col min="3343" max="3343" width="3.109375" style="116" customWidth="1"/>
    <col min="3344" max="3348" width="4.88671875" style="116" customWidth="1"/>
    <col min="3349" max="3349" width="1.21875" style="116" customWidth="1"/>
    <col min="3350" max="3583" width="8.88671875" style="116"/>
    <col min="3584" max="3584" width="1" style="116" customWidth="1"/>
    <col min="3585" max="3585" width="3.109375" style="116" customWidth="1"/>
    <col min="3586" max="3590" width="4.88671875" style="116" customWidth="1"/>
    <col min="3591" max="3591" width="1.33203125" style="116" customWidth="1"/>
    <col min="3592" max="3592" width="3.109375" style="116" customWidth="1"/>
    <col min="3593" max="3597" width="4.88671875" style="116" customWidth="1"/>
    <col min="3598" max="3598" width="1.44140625" style="116" customWidth="1"/>
    <col min="3599" max="3599" width="3.109375" style="116" customWidth="1"/>
    <col min="3600" max="3604" width="4.88671875" style="116" customWidth="1"/>
    <col min="3605" max="3605" width="1.21875" style="116" customWidth="1"/>
    <col min="3606" max="3839" width="8.88671875" style="116"/>
    <col min="3840" max="3840" width="1" style="116" customWidth="1"/>
    <col min="3841" max="3841" width="3.109375" style="116" customWidth="1"/>
    <col min="3842" max="3846" width="4.88671875" style="116" customWidth="1"/>
    <col min="3847" max="3847" width="1.33203125" style="116" customWidth="1"/>
    <col min="3848" max="3848" width="3.109375" style="116" customWidth="1"/>
    <col min="3849" max="3853" width="4.88671875" style="116" customWidth="1"/>
    <col min="3854" max="3854" width="1.44140625" style="116" customWidth="1"/>
    <col min="3855" max="3855" width="3.109375" style="116" customWidth="1"/>
    <col min="3856" max="3860" width="4.88671875" style="116" customWidth="1"/>
    <col min="3861" max="3861" width="1.21875" style="116" customWidth="1"/>
    <col min="3862" max="4095" width="8.88671875" style="116"/>
    <col min="4096" max="4096" width="1" style="116" customWidth="1"/>
    <col min="4097" max="4097" width="3.109375" style="116" customWidth="1"/>
    <col min="4098" max="4102" width="4.88671875" style="116" customWidth="1"/>
    <col min="4103" max="4103" width="1.33203125" style="116" customWidth="1"/>
    <col min="4104" max="4104" width="3.109375" style="116" customWidth="1"/>
    <col min="4105" max="4109" width="4.88671875" style="116" customWidth="1"/>
    <col min="4110" max="4110" width="1.44140625" style="116" customWidth="1"/>
    <col min="4111" max="4111" width="3.109375" style="116" customWidth="1"/>
    <col min="4112" max="4116" width="4.88671875" style="116" customWidth="1"/>
    <col min="4117" max="4117" width="1.21875" style="116" customWidth="1"/>
    <col min="4118" max="4351" width="8.88671875" style="116"/>
    <col min="4352" max="4352" width="1" style="116" customWidth="1"/>
    <col min="4353" max="4353" width="3.109375" style="116" customWidth="1"/>
    <col min="4354" max="4358" width="4.88671875" style="116" customWidth="1"/>
    <col min="4359" max="4359" width="1.33203125" style="116" customWidth="1"/>
    <col min="4360" max="4360" width="3.109375" style="116" customWidth="1"/>
    <col min="4361" max="4365" width="4.88671875" style="116" customWidth="1"/>
    <col min="4366" max="4366" width="1.44140625" style="116" customWidth="1"/>
    <col min="4367" max="4367" width="3.109375" style="116" customWidth="1"/>
    <col min="4368" max="4372" width="4.88671875" style="116" customWidth="1"/>
    <col min="4373" max="4373" width="1.21875" style="116" customWidth="1"/>
    <col min="4374" max="4607" width="8.88671875" style="116"/>
    <col min="4608" max="4608" width="1" style="116" customWidth="1"/>
    <col min="4609" max="4609" width="3.109375" style="116" customWidth="1"/>
    <col min="4610" max="4614" width="4.88671875" style="116" customWidth="1"/>
    <col min="4615" max="4615" width="1.33203125" style="116" customWidth="1"/>
    <col min="4616" max="4616" width="3.109375" style="116" customWidth="1"/>
    <col min="4617" max="4621" width="4.88671875" style="116" customWidth="1"/>
    <col min="4622" max="4622" width="1.44140625" style="116" customWidth="1"/>
    <col min="4623" max="4623" width="3.109375" style="116" customWidth="1"/>
    <col min="4624" max="4628" width="4.88671875" style="116" customWidth="1"/>
    <col min="4629" max="4629" width="1.21875" style="116" customWidth="1"/>
    <col min="4630" max="4863" width="8.88671875" style="116"/>
    <col min="4864" max="4864" width="1" style="116" customWidth="1"/>
    <col min="4865" max="4865" width="3.109375" style="116" customWidth="1"/>
    <col min="4866" max="4870" width="4.88671875" style="116" customWidth="1"/>
    <col min="4871" max="4871" width="1.33203125" style="116" customWidth="1"/>
    <col min="4872" max="4872" width="3.109375" style="116" customWidth="1"/>
    <col min="4873" max="4877" width="4.88671875" style="116" customWidth="1"/>
    <col min="4878" max="4878" width="1.44140625" style="116" customWidth="1"/>
    <col min="4879" max="4879" width="3.109375" style="116" customWidth="1"/>
    <col min="4880" max="4884" width="4.88671875" style="116" customWidth="1"/>
    <col min="4885" max="4885" width="1.21875" style="116" customWidth="1"/>
    <col min="4886" max="5119" width="8.88671875" style="116"/>
    <col min="5120" max="5120" width="1" style="116" customWidth="1"/>
    <col min="5121" max="5121" width="3.109375" style="116" customWidth="1"/>
    <col min="5122" max="5126" width="4.88671875" style="116" customWidth="1"/>
    <col min="5127" max="5127" width="1.33203125" style="116" customWidth="1"/>
    <col min="5128" max="5128" width="3.109375" style="116" customWidth="1"/>
    <col min="5129" max="5133" width="4.88671875" style="116" customWidth="1"/>
    <col min="5134" max="5134" width="1.44140625" style="116" customWidth="1"/>
    <col min="5135" max="5135" width="3.109375" style="116" customWidth="1"/>
    <col min="5136" max="5140" width="4.88671875" style="116" customWidth="1"/>
    <col min="5141" max="5141" width="1.21875" style="116" customWidth="1"/>
    <col min="5142" max="5375" width="8.88671875" style="116"/>
    <col min="5376" max="5376" width="1" style="116" customWidth="1"/>
    <col min="5377" max="5377" width="3.109375" style="116" customWidth="1"/>
    <col min="5378" max="5382" width="4.88671875" style="116" customWidth="1"/>
    <col min="5383" max="5383" width="1.33203125" style="116" customWidth="1"/>
    <col min="5384" max="5384" width="3.109375" style="116" customWidth="1"/>
    <col min="5385" max="5389" width="4.88671875" style="116" customWidth="1"/>
    <col min="5390" max="5390" width="1.44140625" style="116" customWidth="1"/>
    <col min="5391" max="5391" width="3.109375" style="116" customWidth="1"/>
    <col min="5392" max="5396" width="4.88671875" style="116" customWidth="1"/>
    <col min="5397" max="5397" width="1.21875" style="116" customWidth="1"/>
    <col min="5398" max="5631" width="8.88671875" style="116"/>
    <col min="5632" max="5632" width="1" style="116" customWidth="1"/>
    <col min="5633" max="5633" width="3.109375" style="116" customWidth="1"/>
    <col min="5634" max="5638" width="4.88671875" style="116" customWidth="1"/>
    <col min="5639" max="5639" width="1.33203125" style="116" customWidth="1"/>
    <col min="5640" max="5640" width="3.109375" style="116" customWidth="1"/>
    <col min="5641" max="5645" width="4.88671875" style="116" customWidth="1"/>
    <col min="5646" max="5646" width="1.44140625" style="116" customWidth="1"/>
    <col min="5647" max="5647" width="3.109375" style="116" customWidth="1"/>
    <col min="5648" max="5652" width="4.88671875" style="116" customWidth="1"/>
    <col min="5653" max="5653" width="1.21875" style="116" customWidth="1"/>
    <col min="5654" max="5887" width="8.88671875" style="116"/>
    <col min="5888" max="5888" width="1" style="116" customWidth="1"/>
    <col min="5889" max="5889" width="3.109375" style="116" customWidth="1"/>
    <col min="5890" max="5894" width="4.88671875" style="116" customWidth="1"/>
    <col min="5895" max="5895" width="1.33203125" style="116" customWidth="1"/>
    <col min="5896" max="5896" width="3.109375" style="116" customWidth="1"/>
    <col min="5897" max="5901" width="4.88671875" style="116" customWidth="1"/>
    <col min="5902" max="5902" width="1.44140625" style="116" customWidth="1"/>
    <col min="5903" max="5903" width="3.109375" style="116" customWidth="1"/>
    <col min="5904" max="5908" width="4.88671875" style="116" customWidth="1"/>
    <col min="5909" max="5909" width="1.21875" style="116" customWidth="1"/>
    <col min="5910" max="6143" width="8.88671875" style="116"/>
    <col min="6144" max="6144" width="1" style="116" customWidth="1"/>
    <col min="6145" max="6145" width="3.109375" style="116" customWidth="1"/>
    <col min="6146" max="6150" width="4.88671875" style="116" customWidth="1"/>
    <col min="6151" max="6151" width="1.33203125" style="116" customWidth="1"/>
    <col min="6152" max="6152" width="3.109375" style="116" customWidth="1"/>
    <col min="6153" max="6157" width="4.88671875" style="116" customWidth="1"/>
    <col min="6158" max="6158" width="1.44140625" style="116" customWidth="1"/>
    <col min="6159" max="6159" width="3.109375" style="116" customWidth="1"/>
    <col min="6160" max="6164" width="4.88671875" style="116" customWidth="1"/>
    <col min="6165" max="6165" width="1.21875" style="116" customWidth="1"/>
    <col min="6166" max="6399" width="8.88671875" style="116"/>
    <col min="6400" max="6400" width="1" style="116" customWidth="1"/>
    <col min="6401" max="6401" width="3.109375" style="116" customWidth="1"/>
    <col min="6402" max="6406" width="4.88671875" style="116" customWidth="1"/>
    <col min="6407" max="6407" width="1.33203125" style="116" customWidth="1"/>
    <col min="6408" max="6408" width="3.109375" style="116" customWidth="1"/>
    <col min="6409" max="6413" width="4.88671875" style="116" customWidth="1"/>
    <col min="6414" max="6414" width="1.44140625" style="116" customWidth="1"/>
    <col min="6415" max="6415" width="3.109375" style="116" customWidth="1"/>
    <col min="6416" max="6420" width="4.88671875" style="116" customWidth="1"/>
    <col min="6421" max="6421" width="1.21875" style="116" customWidth="1"/>
    <col min="6422" max="6655" width="8.88671875" style="116"/>
    <col min="6656" max="6656" width="1" style="116" customWidth="1"/>
    <col min="6657" max="6657" width="3.109375" style="116" customWidth="1"/>
    <col min="6658" max="6662" width="4.88671875" style="116" customWidth="1"/>
    <col min="6663" max="6663" width="1.33203125" style="116" customWidth="1"/>
    <col min="6664" max="6664" width="3.109375" style="116" customWidth="1"/>
    <col min="6665" max="6669" width="4.88671875" style="116" customWidth="1"/>
    <col min="6670" max="6670" width="1.44140625" style="116" customWidth="1"/>
    <col min="6671" max="6671" width="3.109375" style="116" customWidth="1"/>
    <col min="6672" max="6676" width="4.88671875" style="116" customWidth="1"/>
    <col min="6677" max="6677" width="1.21875" style="116" customWidth="1"/>
    <col min="6678" max="6911" width="8.88671875" style="116"/>
    <col min="6912" max="6912" width="1" style="116" customWidth="1"/>
    <col min="6913" max="6913" width="3.109375" style="116" customWidth="1"/>
    <col min="6914" max="6918" width="4.88671875" style="116" customWidth="1"/>
    <col min="6919" max="6919" width="1.33203125" style="116" customWidth="1"/>
    <col min="6920" max="6920" width="3.109375" style="116" customWidth="1"/>
    <col min="6921" max="6925" width="4.88671875" style="116" customWidth="1"/>
    <col min="6926" max="6926" width="1.44140625" style="116" customWidth="1"/>
    <col min="6927" max="6927" width="3.109375" style="116" customWidth="1"/>
    <col min="6928" max="6932" width="4.88671875" style="116" customWidth="1"/>
    <col min="6933" max="6933" width="1.21875" style="116" customWidth="1"/>
    <col min="6934" max="7167" width="8.88671875" style="116"/>
    <col min="7168" max="7168" width="1" style="116" customWidth="1"/>
    <col min="7169" max="7169" width="3.109375" style="116" customWidth="1"/>
    <col min="7170" max="7174" width="4.88671875" style="116" customWidth="1"/>
    <col min="7175" max="7175" width="1.33203125" style="116" customWidth="1"/>
    <col min="7176" max="7176" width="3.109375" style="116" customWidth="1"/>
    <col min="7177" max="7181" width="4.88671875" style="116" customWidth="1"/>
    <col min="7182" max="7182" width="1.44140625" style="116" customWidth="1"/>
    <col min="7183" max="7183" width="3.109375" style="116" customWidth="1"/>
    <col min="7184" max="7188" width="4.88671875" style="116" customWidth="1"/>
    <col min="7189" max="7189" width="1.21875" style="116" customWidth="1"/>
    <col min="7190" max="7423" width="8.88671875" style="116"/>
    <col min="7424" max="7424" width="1" style="116" customWidth="1"/>
    <col min="7425" max="7425" width="3.109375" style="116" customWidth="1"/>
    <col min="7426" max="7430" width="4.88671875" style="116" customWidth="1"/>
    <col min="7431" max="7431" width="1.33203125" style="116" customWidth="1"/>
    <col min="7432" max="7432" width="3.109375" style="116" customWidth="1"/>
    <col min="7433" max="7437" width="4.88671875" style="116" customWidth="1"/>
    <col min="7438" max="7438" width="1.44140625" style="116" customWidth="1"/>
    <col min="7439" max="7439" width="3.109375" style="116" customWidth="1"/>
    <col min="7440" max="7444" width="4.88671875" style="116" customWidth="1"/>
    <col min="7445" max="7445" width="1.21875" style="116" customWidth="1"/>
    <col min="7446" max="7679" width="8.88671875" style="116"/>
    <col min="7680" max="7680" width="1" style="116" customWidth="1"/>
    <col min="7681" max="7681" width="3.109375" style="116" customWidth="1"/>
    <col min="7682" max="7686" width="4.88671875" style="116" customWidth="1"/>
    <col min="7687" max="7687" width="1.33203125" style="116" customWidth="1"/>
    <col min="7688" max="7688" width="3.109375" style="116" customWidth="1"/>
    <col min="7689" max="7693" width="4.88671875" style="116" customWidth="1"/>
    <col min="7694" max="7694" width="1.44140625" style="116" customWidth="1"/>
    <col min="7695" max="7695" width="3.109375" style="116" customWidth="1"/>
    <col min="7696" max="7700" width="4.88671875" style="116" customWidth="1"/>
    <col min="7701" max="7701" width="1.21875" style="116" customWidth="1"/>
    <col min="7702" max="7935" width="8.88671875" style="116"/>
    <col min="7936" max="7936" width="1" style="116" customWidth="1"/>
    <col min="7937" max="7937" width="3.109375" style="116" customWidth="1"/>
    <col min="7938" max="7942" width="4.88671875" style="116" customWidth="1"/>
    <col min="7943" max="7943" width="1.33203125" style="116" customWidth="1"/>
    <col min="7944" max="7944" width="3.109375" style="116" customWidth="1"/>
    <col min="7945" max="7949" width="4.88671875" style="116" customWidth="1"/>
    <col min="7950" max="7950" width="1.44140625" style="116" customWidth="1"/>
    <col min="7951" max="7951" width="3.109375" style="116" customWidth="1"/>
    <col min="7952" max="7956" width="4.88671875" style="116" customWidth="1"/>
    <col min="7957" max="7957" width="1.21875" style="116" customWidth="1"/>
    <col min="7958" max="8191" width="8.88671875" style="116"/>
    <col min="8192" max="8192" width="1" style="116" customWidth="1"/>
    <col min="8193" max="8193" width="3.109375" style="116" customWidth="1"/>
    <col min="8194" max="8198" width="4.88671875" style="116" customWidth="1"/>
    <col min="8199" max="8199" width="1.33203125" style="116" customWidth="1"/>
    <col min="8200" max="8200" width="3.109375" style="116" customWidth="1"/>
    <col min="8201" max="8205" width="4.88671875" style="116" customWidth="1"/>
    <col min="8206" max="8206" width="1.44140625" style="116" customWidth="1"/>
    <col min="8207" max="8207" width="3.109375" style="116" customWidth="1"/>
    <col min="8208" max="8212" width="4.88671875" style="116" customWidth="1"/>
    <col min="8213" max="8213" width="1.21875" style="116" customWidth="1"/>
    <col min="8214" max="8447" width="8.88671875" style="116"/>
    <col min="8448" max="8448" width="1" style="116" customWidth="1"/>
    <col min="8449" max="8449" width="3.109375" style="116" customWidth="1"/>
    <col min="8450" max="8454" width="4.88671875" style="116" customWidth="1"/>
    <col min="8455" max="8455" width="1.33203125" style="116" customWidth="1"/>
    <col min="8456" max="8456" width="3.109375" style="116" customWidth="1"/>
    <col min="8457" max="8461" width="4.88671875" style="116" customWidth="1"/>
    <col min="8462" max="8462" width="1.44140625" style="116" customWidth="1"/>
    <col min="8463" max="8463" width="3.109375" style="116" customWidth="1"/>
    <col min="8464" max="8468" width="4.88671875" style="116" customWidth="1"/>
    <col min="8469" max="8469" width="1.21875" style="116" customWidth="1"/>
    <col min="8470" max="8703" width="8.88671875" style="116"/>
    <col min="8704" max="8704" width="1" style="116" customWidth="1"/>
    <col min="8705" max="8705" width="3.109375" style="116" customWidth="1"/>
    <col min="8706" max="8710" width="4.88671875" style="116" customWidth="1"/>
    <col min="8711" max="8711" width="1.33203125" style="116" customWidth="1"/>
    <col min="8712" max="8712" width="3.109375" style="116" customWidth="1"/>
    <col min="8713" max="8717" width="4.88671875" style="116" customWidth="1"/>
    <col min="8718" max="8718" width="1.44140625" style="116" customWidth="1"/>
    <col min="8719" max="8719" width="3.109375" style="116" customWidth="1"/>
    <col min="8720" max="8724" width="4.88671875" style="116" customWidth="1"/>
    <col min="8725" max="8725" width="1.21875" style="116" customWidth="1"/>
    <col min="8726" max="8959" width="8.88671875" style="116"/>
    <col min="8960" max="8960" width="1" style="116" customWidth="1"/>
    <col min="8961" max="8961" width="3.109375" style="116" customWidth="1"/>
    <col min="8962" max="8966" width="4.88671875" style="116" customWidth="1"/>
    <col min="8967" max="8967" width="1.33203125" style="116" customWidth="1"/>
    <col min="8968" max="8968" width="3.109375" style="116" customWidth="1"/>
    <col min="8969" max="8973" width="4.88671875" style="116" customWidth="1"/>
    <col min="8974" max="8974" width="1.44140625" style="116" customWidth="1"/>
    <col min="8975" max="8975" width="3.109375" style="116" customWidth="1"/>
    <col min="8976" max="8980" width="4.88671875" style="116" customWidth="1"/>
    <col min="8981" max="8981" width="1.21875" style="116" customWidth="1"/>
    <col min="8982" max="9215" width="8.88671875" style="116"/>
    <col min="9216" max="9216" width="1" style="116" customWidth="1"/>
    <col min="9217" max="9217" width="3.109375" style="116" customWidth="1"/>
    <col min="9218" max="9222" width="4.88671875" style="116" customWidth="1"/>
    <col min="9223" max="9223" width="1.33203125" style="116" customWidth="1"/>
    <col min="9224" max="9224" width="3.109375" style="116" customWidth="1"/>
    <col min="9225" max="9229" width="4.88671875" style="116" customWidth="1"/>
    <col min="9230" max="9230" width="1.44140625" style="116" customWidth="1"/>
    <col min="9231" max="9231" width="3.109375" style="116" customWidth="1"/>
    <col min="9232" max="9236" width="4.88671875" style="116" customWidth="1"/>
    <col min="9237" max="9237" width="1.21875" style="116" customWidth="1"/>
    <col min="9238" max="9471" width="8.88671875" style="116"/>
    <col min="9472" max="9472" width="1" style="116" customWidth="1"/>
    <col min="9473" max="9473" width="3.109375" style="116" customWidth="1"/>
    <col min="9474" max="9478" width="4.88671875" style="116" customWidth="1"/>
    <col min="9479" max="9479" width="1.33203125" style="116" customWidth="1"/>
    <col min="9480" max="9480" width="3.109375" style="116" customWidth="1"/>
    <col min="9481" max="9485" width="4.88671875" style="116" customWidth="1"/>
    <col min="9486" max="9486" width="1.44140625" style="116" customWidth="1"/>
    <col min="9487" max="9487" width="3.109375" style="116" customWidth="1"/>
    <col min="9488" max="9492" width="4.88671875" style="116" customWidth="1"/>
    <col min="9493" max="9493" width="1.21875" style="116" customWidth="1"/>
    <col min="9494" max="9727" width="8.88671875" style="116"/>
    <col min="9728" max="9728" width="1" style="116" customWidth="1"/>
    <col min="9729" max="9729" width="3.109375" style="116" customWidth="1"/>
    <col min="9730" max="9734" width="4.88671875" style="116" customWidth="1"/>
    <col min="9735" max="9735" width="1.33203125" style="116" customWidth="1"/>
    <col min="9736" max="9736" width="3.109375" style="116" customWidth="1"/>
    <col min="9737" max="9741" width="4.88671875" style="116" customWidth="1"/>
    <col min="9742" max="9742" width="1.44140625" style="116" customWidth="1"/>
    <col min="9743" max="9743" width="3.109375" style="116" customWidth="1"/>
    <col min="9744" max="9748" width="4.88671875" style="116" customWidth="1"/>
    <col min="9749" max="9749" width="1.21875" style="116" customWidth="1"/>
    <col min="9750" max="9983" width="8.88671875" style="116"/>
    <col min="9984" max="9984" width="1" style="116" customWidth="1"/>
    <col min="9985" max="9985" width="3.109375" style="116" customWidth="1"/>
    <col min="9986" max="9990" width="4.88671875" style="116" customWidth="1"/>
    <col min="9991" max="9991" width="1.33203125" style="116" customWidth="1"/>
    <col min="9992" max="9992" width="3.109375" style="116" customWidth="1"/>
    <col min="9993" max="9997" width="4.88671875" style="116" customWidth="1"/>
    <col min="9998" max="9998" width="1.44140625" style="116" customWidth="1"/>
    <col min="9999" max="9999" width="3.109375" style="116" customWidth="1"/>
    <col min="10000" max="10004" width="4.88671875" style="116" customWidth="1"/>
    <col min="10005" max="10005" width="1.21875" style="116" customWidth="1"/>
    <col min="10006" max="10239" width="8.88671875" style="116"/>
    <col min="10240" max="10240" width="1" style="116" customWidth="1"/>
    <col min="10241" max="10241" width="3.109375" style="116" customWidth="1"/>
    <col min="10242" max="10246" width="4.88671875" style="116" customWidth="1"/>
    <col min="10247" max="10247" width="1.33203125" style="116" customWidth="1"/>
    <col min="10248" max="10248" width="3.109375" style="116" customWidth="1"/>
    <col min="10249" max="10253" width="4.88671875" style="116" customWidth="1"/>
    <col min="10254" max="10254" width="1.44140625" style="116" customWidth="1"/>
    <col min="10255" max="10255" width="3.109375" style="116" customWidth="1"/>
    <col min="10256" max="10260" width="4.88671875" style="116" customWidth="1"/>
    <col min="10261" max="10261" width="1.21875" style="116" customWidth="1"/>
    <col min="10262" max="10495" width="8.88671875" style="116"/>
    <col min="10496" max="10496" width="1" style="116" customWidth="1"/>
    <col min="10497" max="10497" width="3.109375" style="116" customWidth="1"/>
    <col min="10498" max="10502" width="4.88671875" style="116" customWidth="1"/>
    <col min="10503" max="10503" width="1.33203125" style="116" customWidth="1"/>
    <col min="10504" max="10504" width="3.109375" style="116" customWidth="1"/>
    <col min="10505" max="10509" width="4.88671875" style="116" customWidth="1"/>
    <col min="10510" max="10510" width="1.44140625" style="116" customWidth="1"/>
    <col min="10511" max="10511" width="3.109375" style="116" customWidth="1"/>
    <col min="10512" max="10516" width="4.88671875" style="116" customWidth="1"/>
    <col min="10517" max="10517" width="1.21875" style="116" customWidth="1"/>
    <col min="10518" max="10751" width="8.88671875" style="116"/>
    <col min="10752" max="10752" width="1" style="116" customWidth="1"/>
    <col min="10753" max="10753" width="3.109375" style="116" customWidth="1"/>
    <col min="10754" max="10758" width="4.88671875" style="116" customWidth="1"/>
    <col min="10759" max="10759" width="1.33203125" style="116" customWidth="1"/>
    <col min="10760" max="10760" width="3.109375" style="116" customWidth="1"/>
    <col min="10761" max="10765" width="4.88671875" style="116" customWidth="1"/>
    <col min="10766" max="10766" width="1.44140625" style="116" customWidth="1"/>
    <col min="10767" max="10767" width="3.109375" style="116" customWidth="1"/>
    <col min="10768" max="10772" width="4.88671875" style="116" customWidth="1"/>
    <col min="10773" max="10773" width="1.21875" style="116" customWidth="1"/>
    <col min="10774" max="11007" width="8.88671875" style="116"/>
    <col min="11008" max="11008" width="1" style="116" customWidth="1"/>
    <col min="11009" max="11009" width="3.109375" style="116" customWidth="1"/>
    <col min="11010" max="11014" width="4.88671875" style="116" customWidth="1"/>
    <col min="11015" max="11015" width="1.33203125" style="116" customWidth="1"/>
    <col min="11016" max="11016" width="3.109375" style="116" customWidth="1"/>
    <col min="11017" max="11021" width="4.88671875" style="116" customWidth="1"/>
    <col min="11022" max="11022" width="1.44140625" style="116" customWidth="1"/>
    <col min="11023" max="11023" width="3.109375" style="116" customWidth="1"/>
    <col min="11024" max="11028" width="4.88671875" style="116" customWidth="1"/>
    <col min="11029" max="11029" width="1.21875" style="116" customWidth="1"/>
    <col min="11030" max="11263" width="8.88671875" style="116"/>
    <col min="11264" max="11264" width="1" style="116" customWidth="1"/>
    <col min="11265" max="11265" width="3.109375" style="116" customWidth="1"/>
    <col min="11266" max="11270" width="4.88671875" style="116" customWidth="1"/>
    <col min="11271" max="11271" width="1.33203125" style="116" customWidth="1"/>
    <col min="11272" max="11272" width="3.109375" style="116" customWidth="1"/>
    <col min="11273" max="11277" width="4.88671875" style="116" customWidth="1"/>
    <col min="11278" max="11278" width="1.44140625" style="116" customWidth="1"/>
    <col min="11279" max="11279" width="3.109375" style="116" customWidth="1"/>
    <col min="11280" max="11284" width="4.88671875" style="116" customWidth="1"/>
    <col min="11285" max="11285" width="1.21875" style="116" customWidth="1"/>
    <col min="11286" max="11519" width="8.88671875" style="116"/>
    <col min="11520" max="11520" width="1" style="116" customWidth="1"/>
    <col min="11521" max="11521" width="3.109375" style="116" customWidth="1"/>
    <col min="11522" max="11526" width="4.88671875" style="116" customWidth="1"/>
    <col min="11527" max="11527" width="1.33203125" style="116" customWidth="1"/>
    <col min="11528" max="11528" width="3.109375" style="116" customWidth="1"/>
    <col min="11529" max="11533" width="4.88671875" style="116" customWidth="1"/>
    <col min="11534" max="11534" width="1.44140625" style="116" customWidth="1"/>
    <col min="11535" max="11535" width="3.109375" style="116" customWidth="1"/>
    <col min="11536" max="11540" width="4.88671875" style="116" customWidth="1"/>
    <col min="11541" max="11541" width="1.21875" style="116" customWidth="1"/>
    <col min="11542" max="11775" width="8.88671875" style="116"/>
    <col min="11776" max="11776" width="1" style="116" customWidth="1"/>
    <col min="11777" max="11777" width="3.109375" style="116" customWidth="1"/>
    <col min="11778" max="11782" width="4.88671875" style="116" customWidth="1"/>
    <col min="11783" max="11783" width="1.33203125" style="116" customWidth="1"/>
    <col min="11784" max="11784" width="3.109375" style="116" customWidth="1"/>
    <col min="11785" max="11789" width="4.88671875" style="116" customWidth="1"/>
    <col min="11790" max="11790" width="1.44140625" style="116" customWidth="1"/>
    <col min="11791" max="11791" width="3.109375" style="116" customWidth="1"/>
    <col min="11792" max="11796" width="4.88671875" style="116" customWidth="1"/>
    <col min="11797" max="11797" width="1.21875" style="116" customWidth="1"/>
    <col min="11798" max="12031" width="8.88671875" style="116"/>
    <col min="12032" max="12032" width="1" style="116" customWidth="1"/>
    <col min="12033" max="12033" width="3.109375" style="116" customWidth="1"/>
    <col min="12034" max="12038" width="4.88671875" style="116" customWidth="1"/>
    <col min="12039" max="12039" width="1.33203125" style="116" customWidth="1"/>
    <col min="12040" max="12040" width="3.109375" style="116" customWidth="1"/>
    <col min="12041" max="12045" width="4.88671875" style="116" customWidth="1"/>
    <col min="12046" max="12046" width="1.44140625" style="116" customWidth="1"/>
    <col min="12047" max="12047" width="3.109375" style="116" customWidth="1"/>
    <col min="12048" max="12052" width="4.88671875" style="116" customWidth="1"/>
    <col min="12053" max="12053" width="1.21875" style="116" customWidth="1"/>
    <col min="12054" max="12287" width="8.88671875" style="116"/>
    <col min="12288" max="12288" width="1" style="116" customWidth="1"/>
    <col min="12289" max="12289" width="3.109375" style="116" customWidth="1"/>
    <col min="12290" max="12294" width="4.88671875" style="116" customWidth="1"/>
    <col min="12295" max="12295" width="1.33203125" style="116" customWidth="1"/>
    <col min="12296" max="12296" width="3.109375" style="116" customWidth="1"/>
    <col min="12297" max="12301" width="4.88671875" style="116" customWidth="1"/>
    <col min="12302" max="12302" width="1.44140625" style="116" customWidth="1"/>
    <col min="12303" max="12303" width="3.109375" style="116" customWidth="1"/>
    <col min="12304" max="12308" width="4.88671875" style="116" customWidth="1"/>
    <col min="12309" max="12309" width="1.21875" style="116" customWidth="1"/>
    <col min="12310" max="12543" width="8.88671875" style="116"/>
    <col min="12544" max="12544" width="1" style="116" customWidth="1"/>
    <col min="12545" max="12545" width="3.109375" style="116" customWidth="1"/>
    <col min="12546" max="12550" width="4.88671875" style="116" customWidth="1"/>
    <col min="12551" max="12551" width="1.33203125" style="116" customWidth="1"/>
    <col min="12552" max="12552" width="3.109375" style="116" customWidth="1"/>
    <col min="12553" max="12557" width="4.88671875" style="116" customWidth="1"/>
    <col min="12558" max="12558" width="1.44140625" style="116" customWidth="1"/>
    <col min="12559" max="12559" width="3.109375" style="116" customWidth="1"/>
    <col min="12560" max="12564" width="4.88671875" style="116" customWidth="1"/>
    <col min="12565" max="12565" width="1.21875" style="116" customWidth="1"/>
    <col min="12566" max="12799" width="8.88671875" style="116"/>
    <col min="12800" max="12800" width="1" style="116" customWidth="1"/>
    <col min="12801" max="12801" width="3.109375" style="116" customWidth="1"/>
    <col min="12802" max="12806" width="4.88671875" style="116" customWidth="1"/>
    <col min="12807" max="12807" width="1.33203125" style="116" customWidth="1"/>
    <col min="12808" max="12808" width="3.109375" style="116" customWidth="1"/>
    <col min="12809" max="12813" width="4.88671875" style="116" customWidth="1"/>
    <col min="12814" max="12814" width="1.44140625" style="116" customWidth="1"/>
    <col min="12815" max="12815" width="3.109375" style="116" customWidth="1"/>
    <col min="12816" max="12820" width="4.88671875" style="116" customWidth="1"/>
    <col min="12821" max="12821" width="1.21875" style="116" customWidth="1"/>
    <col min="12822" max="13055" width="8.88671875" style="116"/>
    <col min="13056" max="13056" width="1" style="116" customWidth="1"/>
    <col min="13057" max="13057" width="3.109375" style="116" customWidth="1"/>
    <col min="13058" max="13062" width="4.88671875" style="116" customWidth="1"/>
    <col min="13063" max="13063" width="1.33203125" style="116" customWidth="1"/>
    <col min="13064" max="13064" width="3.109375" style="116" customWidth="1"/>
    <col min="13065" max="13069" width="4.88671875" style="116" customWidth="1"/>
    <col min="13070" max="13070" width="1.44140625" style="116" customWidth="1"/>
    <col min="13071" max="13071" width="3.109375" style="116" customWidth="1"/>
    <col min="13072" max="13076" width="4.88671875" style="116" customWidth="1"/>
    <col min="13077" max="13077" width="1.21875" style="116" customWidth="1"/>
    <col min="13078" max="13311" width="8.88671875" style="116"/>
    <col min="13312" max="13312" width="1" style="116" customWidth="1"/>
    <col min="13313" max="13313" width="3.109375" style="116" customWidth="1"/>
    <col min="13314" max="13318" width="4.88671875" style="116" customWidth="1"/>
    <col min="13319" max="13319" width="1.33203125" style="116" customWidth="1"/>
    <col min="13320" max="13320" width="3.109375" style="116" customWidth="1"/>
    <col min="13321" max="13325" width="4.88671875" style="116" customWidth="1"/>
    <col min="13326" max="13326" width="1.44140625" style="116" customWidth="1"/>
    <col min="13327" max="13327" width="3.109375" style="116" customWidth="1"/>
    <col min="13328" max="13332" width="4.88671875" style="116" customWidth="1"/>
    <col min="13333" max="13333" width="1.21875" style="116" customWidth="1"/>
    <col min="13334" max="13567" width="8.88671875" style="116"/>
    <col min="13568" max="13568" width="1" style="116" customWidth="1"/>
    <col min="13569" max="13569" width="3.109375" style="116" customWidth="1"/>
    <col min="13570" max="13574" width="4.88671875" style="116" customWidth="1"/>
    <col min="13575" max="13575" width="1.33203125" style="116" customWidth="1"/>
    <col min="13576" max="13576" width="3.109375" style="116" customWidth="1"/>
    <col min="13577" max="13581" width="4.88671875" style="116" customWidth="1"/>
    <col min="13582" max="13582" width="1.44140625" style="116" customWidth="1"/>
    <col min="13583" max="13583" width="3.109375" style="116" customWidth="1"/>
    <col min="13584" max="13588" width="4.88671875" style="116" customWidth="1"/>
    <col min="13589" max="13589" width="1.21875" style="116" customWidth="1"/>
    <col min="13590" max="13823" width="8.88671875" style="116"/>
    <col min="13824" max="13824" width="1" style="116" customWidth="1"/>
    <col min="13825" max="13825" width="3.109375" style="116" customWidth="1"/>
    <col min="13826" max="13830" width="4.88671875" style="116" customWidth="1"/>
    <col min="13831" max="13831" width="1.33203125" style="116" customWidth="1"/>
    <col min="13832" max="13832" width="3.109375" style="116" customWidth="1"/>
    <col min="13833" max="13837" width="4.88671875" style="116" customWidth="1"/>
    <col min="13838" max="13838" width="1.44140625" style="116" customWidth="1"/>
    <col min="13839" max="13839" width="3.109375" style="116" customWidth="1"/>
    <col min="13840" max="13844" width="4.88671875" style="116" customWidth="1"/>
    <col min="13845" max="13845" width="1.21875" style="116" customWidth="1"/>
    <col min="13846" max="14079" width="8.88671875" style="116"/>
    <col min="14080" max="14080" width="1" style="116" customWidth="1"/>
    <col min="14081" max="14081" width="3.109375" style="116" customWidth="1"/>
    <col min="14082" max="14086" width="4.88671875" style="116" customWidth="1"/>
    <col min="14087" max="14087" width="1.33203125" style="116" customWidth="1"/>
    <col min="14088" max="14088" width="3.109375" style="116" customWidth="1"/>
    <col min="14089" max="14093" width="4.88671875" style="116" customWidth="1"/>
    <col min="14094" max="14094" width="1.44140625" style="116" customWidth="1"/>
    <col min="14095" max="14095" width="3.109375" style="116" customWidth="1"/>
    <col min="14096" max="14100" width="4.88671875" style="116" customWidth="1"/>
    <col min="14101" max="14101" width="1.21875" style="116" customWidth="1"/>
    <col min="14102" max="14335" width="8.88671875" style="116"/>
    <col min="14336" max="14336" width="1" style="116" customWidth="1"/>
    <col min="14337" max="14337" width="3.109375" style="116" customWidth="1"/>
    <col min="14338" max="14342" width="4.88671875" style="116" customWidth="1"/>
    <col min="14343" max="14343" width="1.33203125" style="116" customWidth="1"/>
    <col min="14344" max="14344" width="3.109375" style="116" customWidth="1"/>
    <col min="14345" max="14349" width="4.88671875" style="116" customWidth="1"/>
    <col min="14350" max="14350" width="1.44140625" style="116" customWidth="1"/>
    <col min="14351" max="14351" width="3.109375" style="116" customWidth="1"/>
    <col min="14352" max="14356" width="4.88671875" style="116" customWidth="1"/>
    <col min="14357" max="14357" width="1.21875" style="116" customWidth="1"/>
    <col min="14358" max="14591" width="8.88671875" style="116"/>
    <col min="14592" max="14592" width="1" style="116" customWidth="1"/>
    <col min="14593" max="14593" width="3.109375" style="116" customWidth="1"/>
    <col min="14594" max="14598" width="4.88671875" style="116" customWidth="1"/>
    <col min="14599" max="14599" width="1.33203125" style="116" customWidth="1"/>
    <col min="14600" max="14600" width="3.109375" style="116" customWidth="1"/>
    <col min="14601" max="14605" width="4.88671875" style="116" customWidth="1"/>
    <col min="14606" max="14606" width="1.44140625" style="116" customWidth="1"/>
    <col min="14607" max="14607" width="3.109375" style="116" customWidth="1"/>
    <col min="14608" max="14612" width="4.88671875" style="116" customWidth="1"/>
    <col min="14613" max="14613" width="1.21875" style="116" customWidth="1"/>
    <col min="14614" max="14847" width="8.88671875" style="116"/>
    <col min="14848" max="14848" width="1" style="116" customWidth="1"/>
    <col min="14849" max="14849" width="3.109375" style="116" customWidth="1"/>
    <col min="14850" max="14854" width="4.88671875" style="116" customWidth="1"/>
    <col min="14855" max="14855" width="1.33203125" style="116" customWidth="1"/>
    <col min="14856" max="14856" width="3.109375" style="116" customWidth="1"/>
    <col min="14857" max="14861" width="4.88671875" style="116" customWidth="1"/>
    <col min="14862" max="14862" width="1.44140625" style="116" customWidth="1"/>
    <col min="14863" max="14863" width="3.109375" style="116" customWidth="1"/>
    <col min="14864" max="14868" width="4.88671875" style="116" customWidth="1"/>
    <col min="14869" max="14869" width="1.21875" style="116" customWidth="1"/>
    <col min="14870" max="15103" width="8.88671875" style="116"/>
    <col min="15104" max="15104" width="1" style="116" customWidth="1"/>
    <col min="15105" max="15105" width="3.109375" style="116" customWidth="1"/>
    <col min="15106" max="15110" width="4.88671875" style="116" customWidth="1"/>
    <col min="15111" max="15111" width="1.33203125" style="116" customWidth="1"/>
    <col min="15112" max="15112" width="3.109375" style="116" customWidth="1"/>
    <col min="15113" max="15117" width="4.88671875" style="116" customWidth="1"/>
    <col min="15118" max="15118" width="1.44140625" style="116" customWidth="1"/>
    <col min="15119" max="15119" width="3.109375" style="116" customWidth="1"/>
    <col min="15120" max="15124" width="4.88671875" style="116" customWidth="1"/>
    <col min="15125" max="15125" width="1.21875" style="116" customWidth="1"/>
    <col min="15126" max="15359" width="8.88671875" style="116"/>
    <col min="15360" max="15360" width="1" style="116" customWidth="1"/>
    <col min="15361" max="15361" width="3.109375" style="116" customWidth="1"/>
    <col min="15362" max="15366" width="4.88671875" style="116" customWidth="1"/>
    <col min="15367" max="15367" width="1.33203125" style="116" customWidth="1"/>
    <col min="15368" max="15368" width="3.109375" style="116" customWidth="1"/>
    <col min="15369" max="15373" width="4.88671875" style="116" customWidth="1"/>
    <col min="15374" max="15374" width="1.44140625" style="116" customWidth="1"/>
    <col min="15375" max="15375" width="3.109375" style="116" customWidth="1"/>
    <col min="15376" max="15380" width="4.88671875" style="116" customWidth="1"/>
    <col min="15381" max="15381" width="1.21875" style="116" customWidth="1"/>
    <col min="15382" max="15615" width="8.88671875" style="116"/>
    <col min="15616" max="15616" width="1" style="116" customWidth="1"/>
    <col min="15617" max="15617" width="3.109375" style="116" customWidth="1"/>
    <col min="15618" max="15622" width="4.88671875" style="116" customWidth="1"/>
    <col min="15623" max="15623" width="1.33203125" style="116" customWidth="1"/>
    <col min="15624" max="15624" width="3.109375" style="116" customWidth="1"/>
    <col min="15625" max="15629" width="4.88671875" style="116" customWidth="1"/>
    <col min="15630" max="15630" width="1.44140625" style="116" customWidth="1"/>
    <col min="15631" max="15631" width="3.109375" style="116" customWidth="1"/>
    <col min="15632" max="15636" width="4.88671875" style="116" customWidth="1"/>
    <col min="15637" max="15637" width="1.21875" style="116" customWidth="1"/>
    <col min="15638" max="15871" width="8.88671875" style="116"/>
    <col min="15872" max="15872" width="1" style="116" customWidth="1"/>
    <col min="15873" max="15873" width="3.109375" style="116" customWidth="1"/>
    <col min="15874" max="15878" width="4.88671875" style="116" customWidth="1"/>
    <col min="15879" max="15879" width="1.33203125" style="116" customWidth="1"/>
    <col min="15880" max="15880" width="3.109375" style="116" customWidth="1"/>
    <col min="15881" max="15885" width="4.88671875" style="116" customWidth="1"/>
    <col min="15886" max="15886" width="1.44140625" style="116" customWidth="1"/>
    <col min="15887" max="15887" width="3.109375" style="116" customWidth="1"/>
    <col min="15888" max="15892" width="4.88671875" style="116" customWidth="1"/>
    <col min="15893" max="15893" width="1.21875" style="116" customWidth="1"/>
    <col min="15894" max="16127" width="8.88671875" style="116"/>
    <col min="16128" max="16128" width="1" style="116" customWidth="1"/>
    <col min="16129" max="16129" width="3.109375" style="116" customWidth="1"/>
    <col min="16130" max="16134" width="4.88671875" style="116" customWidth="1"/>
    <col min="16135" max="16135" width="1.33203125" style="116" customWidth="1"/>
    <col min="16136" max="16136" width="3.109375" style="116" customWidth="1"/>
    <col min="16137" max="16141" width="4.88671875" style="116" customWidth="1"/>
    <col min="16142" max="16142" width="1.44140625" style="116" customWidth="1"/>
    <col min="16143" max="16143" width="3.109375" style="116" customWidth="1"/>
    <col min="16144" max="16148" width="4.88671875" style="116" customWidth="1"/>
    <col min="16149" max="16149" width="1.21875" style="116" customWidth="1"/>
    <col min="16150" max="16384" width="8.88671875" style="116"/>
  </cols>
  <sheetData>
    <row r="1" spans="1:44" ht="14.4" customHeight="1" x14ac:dyDescent="0.2">
      <c r="A1" s="109"/>
      <c r="B1" s="264" t="s">
        <v>110</v>
      </c>
      <c r="C1" s="264"/>
      <c r="D1" s="264"/>
      <c r="E1" s="264"/>
      <c r="F1" s="264"/>
      <c r="G1" s="264"/>
      <c r="H1" s="264"/>
      <c r="I1" s="264"/>
      <c r="J1" s="264"/>
      <c r="K1" s="264"/>
      <c r="L1" s="264"/>
      <c r="M1" s="264"/>
      <c r="N1" s="109"/>
      <c r="O1" s="109"/>
      <c r="P1" s="109"/>
      <c r="Q1" s="109"/>
      <c r="R1" s="109"/>
      <c r="S1" s="109"/>
      <c r="T1" s="109"/>
      <c r="U1" s="109"/>
      <c r="V1" s="109"/>
      <c r="X1" s="291" t="s">
        <v>110</v>
      </c>
      <c r="Y1" s="291"/>
      <c r="Z1" s="291"/>
      <c r="AA1" s="291"/>
      <c r="AB1" s="291"/>
      <c r="AC1" s="291"/>
      <c r="AD1" s="291"/>
      <c r="AE1" s="291"/>
      <c r="AF1" s="291"/>
      <c r="AG1" s="291"/>
      <c r="AH1" s="291"/>
      <c r="AI1" s="291"/>
    </row>
    <row r="2" spans="1:44" ht="14.4" customHeight="1" x14ac:dyDescent="0.2">
      <c r="A2" s="109"/>
      <c r="B2" s="269"/>
      <c r="C2" s="269"/>
      <c r="D2" s="269"/>
      <c r="E2" s="269"/>
      <c r="F2" s="269"/>
      <c r="G2" s="269"/>
      <c r="H2" s="269"/>
      <c r="I2" s="269"/>
      <c r="J2" s="269"/>
      <c r="K2" s="269"/>
      <c r="L2" s="269"/>
      <c r="M2" s="269"/>
      <c r="N2" s="269"/>
      <c r="O2" s="269"/>
      <c r="P2" s="269"/>
      <c r="Q2" s="269"/>
      <c r="R2" s="269"/>
      <c r="S2" s="269"/>
      <c r="T2" s="269"/>
      <c r="U2" s="269"/>
      <c r="V2" s="109"/>
      <c r="X2" s="292"/>
      <c r="Y2" s="292"/>
      <c r="Z2" s="292"/>
      <c r="AA2" s="292"/>
      <c r="AB2" s="292"/>
      <c r="AC2" s="292"/>
      <c r="AD2" s="292"/>
      <c r="AE2" s="292"/>
      <c r="AF2" s="292"/>
      <c r="AG2" s="292"/>
      <c r="AH2" s="292"/>
      <c r="AI2" s="292"/>
      <c r="AJ2" s="292"/>
      <c r="AK2" s="292"/>
      <c r="AL2" s="292"/>
      <c r="AM2" s="292"/>
      <c r="AN2" s="292"/>
      <c r="AO2" s="292"/>
      <c r="AP2" s="292"/>
      <c r="AQ2" s="292"/>
    </row>
    <row r="3" spans="1:44" ht="14.4" customHeight="1" x14ac:dyDescent="0.2">
      <c r="A3" s="109"/>
      <c r="B3" s="265" t="s">
        <v>67</v>
      </c>
      <c r="C3" s="265"/>
      <c r="D3" s="265"/>
      <c r="E3" s="265"/>
      <c r="F3" s="265"/>
      <c r="G3" s="265"/>
      <c r="H3" s="265"/>
      <c r="I3" s="265"/>
      <c r="J3" s="265"/>
      <c r="K3" s="265"/>
      <c r="L3" s="265"/>
      <c r="M3" s="265"/>
      <c r="N3" s="265"/>
      <c r="O3" s="265"/>
      <c r="P3" s="265"/>
      <c r="Q3" s="265"/>
      <c r="R3" s="265"/>
      <c r="S3" s="265"/>
      <c r="T3" s="265"/>
      <c r="U3" s="265"/>
      <c r="V3" s="109"/>
      <c r="X3" s="293" t="s">
        <v>67</v>
      </c>
      <c r="Y3" s="293"/>
      <c r="Z3" s="293"/>
      <c r="AA3" s="293"/>
      <c r="AB3" s="293"/>
      <c r="AC3" s="293"/>
      <c r="AD3" s="293"/>
      <c r="AE3" s="293"/>
      <c r="AF3" s="293"/>
      <c r="AG3" s="293"/>
      <c r="AH3" s="293"/>
      <c r="AI3" s="293"/>
      <c r="AJ3" s="293"/>
      <c r="AK3" s="293"/>
      <c r="AL3" s="293"/>
      <c r="AM3" s="293"/>
      <c r="AN3" s="293"/>
      <c r="AO3" s="293"/>
      <c r="AP3" s="293"/>
      <c r="AQ3" s="293"/>
    </row>
    <row r="4" spans="1:44" ht="14.4" customHeight="1" x14ac:dyDescent="0.2">
      <c r="A4" s="109"/>
      <c r="B4" s="266" t="s">
        <v>111</v>
      </c>
      <c r="C4" s="266"/>
      <c r="D4" s="266"/>
      <c r="E4" s="266"/>
      <c r="F4" s="266"/>
      <c r="G4" s="266"/>
      <c r="H4" s="266"/>
      <c r="I4" s="266"/>
      <c r="J4" s="266"/>
      <c r="K4" s="266"/>
      <c r="L4" s="266"/>
      <c r="M4" s="266"/>
      <c r="N4" s="266"/>
      <c r="O4" s="266"/>
      <c r="P4" s="266"/>
      <c r="Q4" s="266"/>
      <c r="R4" s="266"/>
      <c r="S4" s="266"/>
      <c r="T4" s="266"/>
      <c r="U4" s="266"/>
      <c r="V4" s="109"/>
      <c r="X4" s="363" t="s">
        <v>111</v>
      </c>
      <c r="Y4" s="363"/>
      <c r="Z4" s="363"/>
      <c r="AA4" s="363"/>
      <c r="AB4" s="363"/>
      <c r="AC4" s="363"/>
      <c r="AD4" s="363"/>
      <c r="AE4" s="363"/>
      <c r="AF4" s="363"/>
      <c r="AG4" s="363"/>
      <c r="AH4" s="363"/>
      <c r="AI4" s="363"/>
      <c r="AJ4" s="363"/>
      <c r="AK4" s="363"/>
      <c r="AL4" s="363"/>
      <c r="AM4" s="363"/>
      <c r="AN4" s="363"/>
      <c r="AO4" s="363"/>
      <c r="AP4" s="363"/>
      <c r="AQ4" s="363"/>
    </row>
    <row r="5" spans="1:44" ht="14.4" customHeight="1" x14ac:dyDescent="0.2">
      <c r="A5" s="109"/>
      <c r="B5" s="270"/>
      <c r="C5" s="270"/>
      <c r="D5" s="270"/>
      <c r="E5" s="270"/>
      <c r="F5" s="270"/>
      <c r="G5" s="270"/>
      <c r="H5" s="270"/>
      <c r="I5" s="270"/>
      <c r="J5" s="270"/>
      <c r="K5" s="270"/>
      <c r="L5" s="270"/>
      <c r="M5" s="270"/>
      <c r="N5" s="270"/>
      <c r="O5" s="270"/>
      <c r="P5" s="270"/>
      <c r="Q5" s="270"/>
      <c r="R5" s="270"/>
      <c r="S5" s="270"/>
      <c r="T5" s="270"/>
      <c r="U5" s="270"/>
      <c r="V5" s="109"/>
      <c r="X5" s="295"/>
      <c r="Y5" s="295"/>
      <c r="Z5" s="295"/>
      <c r="AA5" s="295"/>
      <c r="AB5" s="295"/>
      <c r="AC5" s="295"/>
      <c r="AD5" s="295"/>
      <c r="AE5" s="295"/>
      <c r="AF5" s="295"/>
      <c r="AG5" s="295"/>
      <c r="AH5" s="295"/>
      <c r="AI5" s="295"/>
      <c r="AJ5" s="295"/>
      <c r="AK5" s="295"/>
      <c r="AL5" s="295"/>
      <c r="AM5" s="295"/>
      <c r="AN5" s="295"/>
      <c r="AO5" s="295"/>
      <c r="AP5" s="295"/>
      <c r="AQ5" s="295"/>
    </row>
    <row r="6" spans="1:44" ht="14.4" customHeight="1" x14ac:dyDescent="0.2">
      <c r="A6" s="109"/>
      <c r="B6" s="267" t="s">
        <v>100</v>
      </c>
      <c r="C6" s="267"/>
      <c r="D6" s="362">
        <f>'様式1-3'!X4</f>
        <v>0</v>
      </c>
      <c r="E6" s="362"/>
      <c r="F6" s="362"/>
      <c r="G6" s="362"/>
      <c r="H6" s="362"/>
      <c r="I6" s="362"/>
      <c r="J6" s="362"/>
      <c r="K6" s="268" t="s">
        <v>72</v>
      </c>
      <c r="L6" s="268"/>
      <c r="M6" s="268"/>
      <c r="N6" s="109"/>
      <c r="O6" s="109"/>
      <c r="P6" s="109"/>
      <c r="Q6" s="109"/>
      <c r="R6" s="109"/>
      <c r="S6" s="109"/>
      <c r="T6" s="109"/>
      <c r="U6" s="109"/>
      <c r="V6" s="109"/>
      <c r="X6" s="286" t="s">
        <v>100</v>
      </c>
      <c r="Y6" s="286"/>
      <c r="Z6" s="287" t="s">
        <v>190</v>
      </c>
      <c r="AA6" s="287"/>
      <c r="AB6" s="287"/>
      <c r="AC6" s="287"/>
      <c r="AD6" s="287"/>
      <c r="AE6" s="287"/>
      <c r="AF6" s="287"/>
      <c r="AG6" s="288" t="s">
        <v>72</v>
      </c>
      <c r="AH6" s="288"/>
      <c r="AI6" s="288"/>
    </row>
    <row r="7" spans="1:44" ht="14.4" customHeight="1" x14ac:dyDescent="0.2">
      <c r="A7" s="109"/>
      <c r="B7" s="271"/>
      <c r="C7" s="271"/>
      <c r="D7" s="271"/>
      <c r="E7" s="271"/>
      <c r="F7" s="271"/>
      <c r="G7" s="271"/>
      <c r="H7" s="271"/>
      <c r="I7" s="271"/>
      <c r="J7" s="271"/>
      <c r="K7" s="271"/>
      <c r="L7" s="271"/>
      <c r="M7" s="271"/>
      <c r="N7" s="271"/>
      <c r="O7" s="271"/>
      <c r="P7" s="271"/>
      <c r="Q7" s="271"/>
      <c r="R7" s="271"/>
      <c r="S7" s="271"/>
      <c r="T7" s="271"/>
      <c r="U7" s="271"/>
      <c r="V7" s="109"/>
      <c r="X7" s="289"/>
      <c r="Y7" s="289"/>
      <c r="Z7" s="289"/>
      <c r="AA7" s="289"/>
      <c r="AB7" s="289"/>
      <c r="AC7" s="289"/>
      <c r="AD7" s="289"/>
      <c r="AE7" s="289"/>
      <c r="AF7" s="289"/>
      <c r="AG7" s="289"/>
      <c r="AH7" s="289"/>
      <c r="AI7" s="289"/>
      <c r="AJ7" s="289"/>
      <c r="AK7" s="289"/>
      <c r="AL7" s="289"/>
      <c r="AM7" s="289"/>
      <c r="AN7" s="289"/>
      <c r="AO7" s="289"/>
      <c r="AP7" s="289"/>
      <c r="AQ7" s="289"/>
    </row>
    <row r="8" spans="1:44" s="134" customFormat="1" ht="14.4" customHeight="1" x14ac:dyDescent="0.2">
      <c r="A8" s="128"/>
      <c r="B8" s="263" t="s">
        <v>69</v>
      </c>
      <c r="C8" s="263"/>
      <c r="D8" s="263"/>
      <c r="E8" s="263"/>
      <c r="F8" s="263"/>
      <c r="G8" s="263"/>
      <c r="H8" s="129"/>
      <c r="I8" s="263" t="s">
        <v>105</v>
      </c>
      <c r="J8" s="263"/>
      <c r="K8" s="263"/>
      <c r="L8" s="263"/>
      <c r="M8" s="263"/>
      <c r="N8" s="263"/>
      <c r="O8" s="129"/>
      <c r="P8" s="263" t="s">
        <v>73</v>
      </c>
      <c r="Q8" s="263"/>
      <c r="R8" s="263"/>
      <c r="S8" s="263"/>
      <c r="T8" s="263"/>
      <c r="U8" s="263"/>
      <c r="V8" s="128"/>
      <c r="X8" s="290" t="s">
        <v>69</v>
      </c>
      <c r="Y8" s="290"/>
      <c r="Z8" s="290"/>
      <c r="AA8" s="290"/>
      <c r="AB8" s="290"/>
      <c r="AC8" s="290"/>
      <c r="AD8" s="178"/>
      <c r="AE8" s="290" t="s">
        <v>105</v>
      </c>
      <c r="AF8" s="290"/>
      <c r="AG8" s="290"/>
      <c r="AH8" s="290"/>
      <c r="AI8" s="290"/>
      <c r="AJ8" s="290"/>
      <c r="AK8" s="178"/>
      <c r="AL8" s="290" t="s">
        <v>73</v>
      </c>
      <c r="AM8" s="290"/>
      <c r="AN8" s="290"/>
      <c r="AO8" s="290"/>
      <c r="AP8" s="290"/>
      <c r="AQ8" s="290"/>
    </row>
    <row r="9" spans="1:44" s="134" customFormat="1" ht="14.4" customHeight="1" x14ac:dyDescent="0.2">
      <c r="A9" s="128"/>
      <c r="B9" s="332" t="s">
        <v>112</v>
      </c>
      <c r="C9" s="332"/>
      <c r="D9" s="332"/>
      <c r="E9" s="266"/>
      <c r="F9" s="266"/>
      <c r="G9" s="129" t="s">
        <v>83</v>
      </c>
      <c r="H9" s="129"/>
      <c r="I9" s="332" t="s">
        <v>112</v>
      </c>
      <c r="J9" s="332"/>
      <c r="K9" s="332"/>
      <c r="L9" s="266"/>
      <c r="M9" s="266"/>
      <c r="N9" s="129" t="s">
        <v>83</v>
      </c>
      <c r="O9" s="129"/>
      <c r="P9" s="332" t="s">
        <v>112</v>
      </c>
      <c r="Q9" s="332"/>
      <c r="R9" s="332"/>
      <c r="S9" s="333" t="s">
        <v>127</v>
      </c>
      <c r="T9" s="333"/>
      <c r="U9" s="129" t="s">
        <v>83</v>
      </c>
      <c r="V9" s="128"/>
      <c r="X9" s="334" t="s">
        <v>112</v>
      </c>
      <c r="Y9" s="334"/>
      <c r="Z9" s="334"/>
      <c r="AA9" s="294" t="s">
        <v>205</v>
      </c>
      <c r="AB9" s="294"/>
      <c r="AC9" s="178" t="s">
        <v>83</v>
      </c>
      <c r="AD9" s="178"/>
      <c r="AE9" s="334" t="s">
        <v>112</v>
      </c>
      <c r="AF9" s="334"/>
      <c r="AG9" s="334"/>
      <c r="AH9" s="294" t="s">
        <v>206</v>
      </c>
      <c r="AI9" s="294"/>
      <c r="AJ9" s="178" t="s">
        <v>83</v>
      </c>
      <c r="AK9" s="178"/>
      <c r="AL9" s="334" t="s">
        <v>112</v>
      </c>
      <c r="AM9" s="334"/>
      <c r="AN9" s="334"/>
      <c r="AO9" s="335" t="s">
        <v>127</v>
      </c>
      <c r="AP9" s="335"/>
      <c r="AQ9" s="178" t="s">
        <v>83</v>
      </c>
    </row>
    <row r="10" spans="1:44" s="134" customFormat="1" ht="14.4" customHeight="1" x14ac:dyDescent="0.2">
      <c r="A10" s="128"/>
      <c r="B10" s="260" t="s">
        <v>101</v>
      </c>
      <c r="C10" s="260"/>
      <c r="D10" s="260"/>
      <c r="E10" s="260"/>
      <c r="F10" s="130"/>
      <c r="G10" s="261" t="s">
        <v>102</v>
      </c>
      <c r="H10" s="261"/>
      <c r="I10" s="260" t="s">
        <v>101</v>
      </c>
      <c r="J10" s="260"/>
      <c r="K10" s="260"/>
      <c r="L10" s="260"/>
      <c r="M10" s="130"/>
      <c r="N10" s="261" t="s">
        <v>78</v>
      </c>
      <c r="O10" s="261"/>
      <c r="P10" s="260" t="s">
        <v>126</v>
      </c>
      <c r="Q10" s="260"/>
      <c r="R10" s="260"/>
      <c r="S10" s="260"/>
      <c r="T10" s="130"/>
      <c r="U10" s="261" t="s">
        <v>78</v>
      </c>
      <c r="V10" s="261"/>
      <c r="X10" s="300" t="s">
        <v>101</v>
      </c>
      <c r="Y10" s="300"/>
      <c r="Z10" s="300"/>
      <c r="AA10" s="300"/>
      <c r="AB10" s="179"/>
      <c r="AC10" s="296" t="s">
        <v>102</v>
      </c>
      <c r="AD10" s="296"/>
      <c r="AE10" s="300" t="s">
        <v>101</v>
      </c>
      <c r="AF10" s="300"/>
      <c r="AG10" s="300"/>
      <c r="AH10" s="300"/>
      <c r="AI10" s="179">
        <v>17</v>
      </c>
      <c r="AJ10" s="296" t="s">
        <v>78</v>
      </c>
      <c r="AK10" s="296"/>
      <c r="AL10" s="300" t="s">
        <v>126</v>
      </c>
      <c r="AM10" s="300"/>
      <c r="AN10" s="300"/>
      <c r="AO10" s="300"/>
      <c r="AP10" s="179">
        <v>2</v>
      </c>
      <c r="AQ10" s="296" t="s">
        <v>78</v>
      </c>
      <c r="AR10" s="296"/>
    </row>
    <row r="11" spans="1:44" s="135" customFormat="1" ht="14.4" customHeight="1" thickBot="1" x14ac:dyDescent="0.25">
      <c r="A11" s="131"/>
      <c r="B11" s="143"/>
      <c r="C11" s="144" t="s">
        <v>34</v>
      </c>
      <c r="D11" s="144" t="s">
        <v>35</v>
      </c>
      <c r="E11" s="144" t="s">
        <v>36</v>
      </c>
      <c r="F11" s="144" t="s">
        <v>37</v>
      </c>
      <c r="G11" s="144" t="s">
        <v>38</v>
      </c>
      <c r="H11" s="131"/>
      <c r="I11" s="143"/>
      <c r="J11" s="144" t="s">
        <v>34</v>
      </c>
      <c r="K11" s="144" t="s">
        <v>35</v>
      </c>
      <c r="L11" s="144" t="s">
        <v>36</v>
      </c>
      <c r="M11" s="144" t="s">
        <v>37</v>
      </c>
      <c r="N11" s="144" t="s">
        <v>38</v>
      </c>
      <c r="O11" s="131"/>
      <c r="P11" s="143"/>
      <c r="Q11" s="144" t="s">
        <v>34</v>
      </c>
      <c r="R11" s="144" t="s">
        <v>35</v>
      </c>
      <c r="S11" s="144" t="s">
        <v>36</v>
      </c>
      <c r="T11" s="144" t="s">
        <v>37</v>
      </c>
      <c r="U11" s="144" t="s">
        <v>38</v>
      </c>
      <c r="V11" s="131"/>
      <c r="X11" s="180"/>
      <c r="Y11" s="181" t="s">
        <v>34</v>
      </c>
      <c r="Z11" s="181" t="s">
        <v>35</v>
      </c>
      <c r="AA11" s="181" t="s">
        <v>36</v>
      </c>
      <c r="AB11" s="181" t="s">
        <v>37</v>
      </c>
      <c r="AC11" s="181" t="s">
        <v>38</v>
      </c>
      <c r="AE11" s="180"/>
      <c r="AF11" s="181" t="s">
        <v>34</v>
      </c>
      <c r="AG11" s="181" t="s">
        <v>35</v>
      </c>
      <c r="AH11" s="181" t="s">
        <v>36</v>
      </c>
      <c r="AI11" s="181" t="s">
        <v>37</v>
      </c>
      <c r="AJ11" s="206" t="s">
        <v>38</v>
      </c>
      <c r="AL11" s="180"/>
      <c r="AM11" s="181" t="s">
        <v>34</v>
      </c>
      <c r="AN11" s="181" t="s">
        <v>35</v>
      </c>
      <c r="AO11" s="181" t="s">
        <v>36</v>
      </c>
      <c r="AP11" s="181" t="s">
        <v>37</v>
      </c>
      <c r="AQ11" s="181" t="s">
        <v>38</v>
      </c>
    </row>
    <row r="12" spans="1:44" s="135" customFormat="1" ht="14.4" customHeight="1" x14ac:dyDescent="0.2">
      <c r="A12" s="131"/>
      <c r="B12" s="272">
        <v>1</v>
      </c>
      <c r="C12" s="92"/>
      <c r="D12" s="92"/>
      <c r="E12" s="92"/>
      <c r="F12" s="92"/>
      <c r="G12" s="92"/>
      <c r="H12" s="131"/>
      <c r="I12" s="272">
        <v>1</v>
      </c>
      <c r="J12" s="92"/>
      <c r="K12" s="92"/>
      <c r="L12" s="92"/>
      <c r="M12" s="92"/>
      <c r="N12" s="92"/>
      <c r="O12" s="131"/>
      <c r="P12" s="272">
        <v>1</v>
      </c>
      <c r="Q12" s="92"/>
      <c r="R12" s="92"/>
      <c r="S12" s="92"/>
      <c r="T12" s="92"/>
      <c r="U12" s="92"/>
      <c r="V12" s="131"/>
      <c r="X12" s="297">
        <v>1</v>
      </c>
      <c r="Y12" s="182" t="s">
        <v>170</v>
      </c>
      <c r="Z12" s="182"/>
      <c r="AA12" s="182" t="s">
        <v>170</v>
      </c>
      <c r="AB12" s="182"/>
      <c r="AC12" s="182" t="s">
        <v>170</v>
      </c>
      <c r="AE12" s="297">
        <v>1</v>
      </c>
      <c r="AF12" s="182" t="s">
        <v>209</v>
      </c>
      <c r="AG12" s="182"/>
      <c r="AH12" s="182" t="s">
        <v>209</v>
      </c>
      <c r="AI12" s="185"/>
      <c r="AJ12" s="199" t="s">
        <v>209</v>
      </c>
      <c r="AL12" s="297">
        <v>1</v>
      </c>
      <c r="AM12" s="182"/>
      <c r="AN12" s="182"/>
      <c r="AO12" s="182"/>
      <c r="AP12" s="182"/>
      <c r="AQ12" s="182"/>
    </row>
    <row r="13" spans="1:44" s="135" customFormat="1" ht="14.4" customHeight="1" x14ac:dyDescent="0.2">
      <c r="A13" s="131"/>
      <c r="B13" s="273"/>
      <c r="C13" s="93"/>
      <c r="D13" s="93"/>
      <c r="E13" s="93"/>
      <c r="F13" s="93"/>
      <c r="G13" s="93"/>
      <c r="H13" s="131"/>
      <c r="I13" s="273"/>
      <c r="J13" s="93"/>
      <c r="K13" s="93"/>
      <c r="L13" s="93"/>
      <c r="M13" s="93"/>
      <c r="N13" s="93"/>
      <c r="O13" s="131"/>
      <c r="P13" s="273"/>
      <c r="Q13" s="93"/>
      <c r="R13" s="93"/>
      <c r="S13" s="93"/>
      <c r="T13" s="93"/>
      <c r="U13" s="93"/>
      <c r="V13" s="131"/>
      <c r="X13" s="298"/>
      <c r="Y13" s="183" t="s">
        <v>207</v>
      </c>
      <c r="Z13" s="183"/>
      <c r="AA13" s="183" t="s">
        <v>208</v>
      </c>
      <c r="AB13" s="183"/>
      <c r="AC13" s="183" t="s">
        <v>207</v>
      </c>
      <c r="AE13" s="298"/>
      <c r="AF13" s="183" t="s">
        <v>200</v>
      </c>
      <c r="AG13" s="183"/>
      <c r="AH13" s="183" t="s">
        <v>193</v>
      </c>
      <c r="AI13" s="187"/>
      <c r="AJ13" s="200" t="s">
        <v>210</v>
      </c>
      <c r="AL13" s="298"/>
      <c r="AM13" s="183"/>
      <c r="AN13" s="183"/>
      <c r="AO13" s="183"/>
      <c r="AP13" s="183"/>
      <c r="AQ13" s="183"/>
    </row>
    <row r="14" spans="1:44" s="135" customFormat="1" ht="14.4" customHeight="1" thickBot="1" x14ac:dyDescent="0.25">
      <c r="A14" s="131"/>
      <c r="B14" s="274"/>
      <c r="C14" s="94"/>
      <c r="D14" s="94"/>
      <c r="E14" s="94"/>
      <c r="F14" s="94"/>
      <c r="G14" s="94"/>
      <c r="H14" s="131"/>
      <c r="I14" s="274"/>
      <c r="J14" s="94"/>
      <c r="K14" s="94"/>
      <c r="L14" s="94"/>
      <c r="M14" s="94"/>
      <c r="N14" s="94"/>
      <c r="O14" s="131"/>
      <c r="P14" s="274"/>
      <c r="Q14" s="94"/>
      <c r="R14" s="94"/>
      <c r="S14" s="94"/>
      <c r="T14" s="94"/>
      <c r="U14" s="94"/>
      <c r="V14" s="131"/>
      <c r="X14" s="299"/>
      <c r="Y14" s="184"/>
      <c r="Z14" s="184"/>
      <c r="AA14" s="183"/>
      <c r="AB14" s="184"/>
      <c r="AC14" s="184"/>
      <c r="AE14" s="299"/>
      <c r="AF14" s="184"/>
      <c r="AG14" s="184"/>
      <c r="AH14" s="183"/>
      <c r="AI14" s="189"/>
      <c r="AJ14" s="201"/>
      <c r="AL14" s="299"/>
      <c r="AM14" s="184"/>
      <c r="AN14" s="184"/>
      <c r="AO14" s="183"/>
      <c r="AP14" s="184"/>
      <c r="AQ14" s="184"/>
    </row>
    <row r="15" spans="1:44" s="135" customFormat="1" ht="14.4" customHeight="1" x14ac:dyDescent="0.2">
      <c r="A15" s="131"/>
      <c r="B15" s="272">
        <v>2</v>
      </c>
      <c r="C15" s="92"/>
      <c r="D15" s="92"/>
      <c r="E15" s="92"/>
      <c r="F15" s="92"/>
      <c r="G15" s="92"/>
      <c r="H15" s="131"/>
      <c r="I15" s="272">
        <v>2</v>
      </c>
      <c r="J15" s="92"/>
      <c r="K15" s="92"/>
      <c r="L15" s="92"/>
      <c r="M15" s="92"/>
      <c r="N15" s="92"/>
      <c r="O15" s="131"/>
      <c r="P15" s="272">
        <v>2</v>
      </c>
      <c r="Q15" s="92"/>
      <c r="R15" s="92"/>
      <c r="S15" s="92"/>
      <c r="T15" s="92"/>
      <c r="U15" s="92"/>
      <c r="V15" s="131"/>
      <c r="X15" s="297">
        <v>2</v>
      </c>
      <c r="Y15" s="182" t="s">
        <v>170</v>
      </c>
      <c r="Z15" s="185" t="s">
        <v>170</v>
      </c>
      <c r="AA15" s="196"/>
      <c r="AB15" s="186"/>
      <c r="AC15" s="182" t="s">
        <v>170</v>
      </c>
      <c r="AE15" s="297">
        <v>2</v>
      </c>
      <c r="AF15" s="182" t="s">
        <v>209</v>
      </c>
      <c r="AG15" s="185" t="s">
        <v>209</v>
      </c>
      <c r="AH15" s="196"/>
      <c r="AI15" s="202" t="s">
        <v>209</v>
      </c>
      <c r="AJ15" s="199"/>
      <c r="AL15" s="297">
        <v>2</v>
      </c>
      <c r="AM15" s="182"/>
      <c r="AN15" s="185"/>
      <c r="AO15" s="196"/>
      <c r="AP15" s="186"/>
      <c r="AQ15" s="182"/>
    </row>
    <row r="16" spans="1:44" s="135" customFormat="1" ht="14.4" customHeight="1" x14ac:dyDescent="0.2">
      <c r="A16" s="131"/>
      <c r="B16" s="273"/>
      <c r="C16" s="93"/>
      <c r="D16" s="93"/>
      <c r="E16" s="93"/>
      <c r="F16" s="93"/>
      <c r="G16" s="93"/>
      <c r="H16" s="131"/>
      <c r="I16" s="273"/>
      <c r="J16" s="93"/>
      <c r="K16" s="93"/>
      <c r="L16" s="93"/>
      <c r="M16" s="93"/>
      <c r="N16" s="93"/>
      <c r="O16" s="131"/>
      <c r="P16" s="273"/>
      <c r="Q16" s="93"/>
      <c r="R16" s="93"/>
      <c r="S16" s="93"/>
      <c r="T16" s="93"/>
      <c r="U16" s="93"/>
      <c r="V16" s="131"/>
      <c r="X16" s="298"/>
      <c r="Y16" s="183" t="s">
        <v>179</v>
      </c>
      <c r="Z16" s="187" t="s">
        <v>208</v>
      </c>
      <c r="AA16" s="197"/>
      <c r="AB16" s="188"/>
      <c r="AC16" s="183" t="s">
        <v>199</v>
      </c>
      <c r="AE16" s="298"/>
      <c r="AF16" s="183" t="s">
        <v>198</v>
      </c>
      <c r="AG16" s="187" t="s">
        <v>210</v>
      </c>
      <c r="AH16" s="197"/>
      <c r="AI16" s="203" t="s">
        <v>193</v>
      </c>
      <c r="AJ16" s="200"/>
      <c r="AL16" s="298"/>
      <c r="AM16" s="183"/>
      <c r="AN16" s="187"/>
      <c r="AO16" s="197" t="s">
        <v>211</v>
      </c>
      <c r="AP16" s="188"/>
      <c r="AQ16" s="183"/>
    </row>
    <row r="17" spans="1:43" s="135" customFormat="1" ht="14.4" customHeight="1" thickBot="1" x14ac:dyDescent="0.25">
      <c r="A17" s="131"/>
      <c r="B17" s="274"/>
      <c r="C17" s="94"/>
      <c r="D17" s="93"/>
      <c r="E17" s="93"/>
      <c r="F17" s="94"/>
      <c r="G17" s="94"/>
      <c r="H17" s="131"/>
      <c r="I17" s="274"/>
      <c r="J17" s="94"/>
      <c r="K17" s="93"/>
      <c r="L17" s="93"/>
      <c r="M17" s="94"/>
      <c r="N17" s="94"/>
      <c r="O17" s="131"/>
      <c r="P17" s="274"/>
      <c r="Q17" s="94"/>
      <c r="R17" s="93"/>
      <c r="S17" s="93"/>
      <c r="T17" s="94"/>
      <c r="U17" s="94"/>
      <c r="V17" s="131"/>
      <c r="X17" s="299"/>
      <c r="Y17" s="184"/>
      <c r="Z17" s="187"/>
      <c r="AA17" s="198"/>
      <c r="AB17" s="190"/>
      <c r="AC17" s="183"/>
      <c r="AE17" s="299"/>
      <c r="AF17" s="184"/>
      <c r="AG17" s="187"/>
      <c r="AH17" s="198"/>
      <c r="AI17" s="204"/>
      <c r="AJ17" s="201"/>
      <c r="AL17" s="299"/>
      <c r="AM17" s="184"/>
      <c r="AN17" s="187"/>
      <c r="AO17" s="198"/>
      <c r="AP17" s="190"/>
      <c r="AQ17" s="184"/>
    </row>
    <row r="18" spans="1:43" s="135" customFormat="1" ht="14.4" customHeight="1" x14ac:dyDescent="0.2">
      <c r="A18" s="131"/>
      <c r="B18" s="272">
        <v>3</v>
      </c>
      <c r="C18" s="145"/>
      <c r="D18" s="92"/>
      <c r="E18" s="92"/>
      <c r="F18" s="95"/>
      <c r="G18" s="92"/>
      <c r="H18" s="131"/>
      <c r="I18" s="272">
        <v>3</v>
      </c>
      <c r="J18" s="145"/>
      <c r="K18" s="92"/>
      <c r="L18" s="92"/>
      <c r="M18" s="95"/>
      <c r="N18" s="92"/>
      <c r="O18" s="131"/>
      <c r="P18" s="272">
        <v>3</v>
      </c>
      <c r="Q18" s="145"/>
      <c r="R18" s="92"/>
      <c r="S18" s="92"/>
      <c r="T18" s="95"/>
      <c r="U18" s="92"/>
      <c r="V18" s="131"/>
      <c r="X18" s="297">
        <v>3</v>
      </c>
      <c r="Y18" s="185"/>
      <c r="Z18" s="185" t="s">
        <v>162</v>
      </c>
      <c r="AA18" s="196"/>
      <c r="AB18" s="202" t="s">
        <v>170</v>
      </c>
      <c r="AC18" s="199" t="s">
        <v>170</v>
      </c>
      <c r="AE18" s="297">
        <v>3</v>
      </c>
      <c r="AF18" s="185"/>
      <c r="AG18" s="185" t="s">
        <v>209</v>
      </c>
      <c r="AH18" s="196"/>
      <c r="AI18" s="186" t="s">
        <v>209</v>
      </c>
      <c r="AJ18" s="183" t="s">
        <v>209</v>
      </c>
      <c r="AL18" s="297">
        <v>3</v>
      </c>
      <c r="AM18" s="185"/>
      <c r="AN18" s="185"/>
      <c r="AO18" s="196"/>
      <c r="AP18" s="186"/>
      <c r="AQ18" s="182"/>
    </row>
    <row r="19" spans="1:43" s="135" customFormat="1" ht="14.4" customHeight="1" x14ac:dyDescent="0.2">
      <c r="A19" s="131"/>
      <c r="B19" s="273"/>
      <c r="C19" s="146"/>
      <c r="D19" s="93"/>
      <c r="E19" s="93"/>
      <c r="F19" s="96"/>
      <c r="G19" s="93"/>
      <c r="H19" s="131"/>
      <c r="I19" s="273"/>
      <c r="J19" s="146"/>
      <c r="K19" s="93"/>
      <c r="L19" s="93"/>
      <c r="M19" s="96"/>
      <c r="N19" s="93"/>
      <c r="O19" s="131"/>
      <c r="P19" s="273"/>
      <c r="Q19" s="146"/>
      <c r="R19" s="93"/>
      <c r="S19" s="93"/>
      <c r="T19" s="96"/>
      <c r="U19" s="93"/>
      <c r="V19" s="131"/>
      <c r="X19" s="298"/>
      <c r="Y19" s="187"/>
      <c r="Z19" s="187" t="s">
        <v>179</v>
      </c>
      <c r="AA19" s="197"/>
      <c r="AB19" s="203" t="s">
        <v>208</v>
      </c>
      <c r="AC19" s="200" t="s">
        <v>179</v>
      </c>
      <c r="AE19" s="298"/>
      <c r="AF19" s="187"/>
      <c r="AG19" s="187" t="s">
        <v>198</v>
      </c>
      <c r="AH19" s="197"/>
      <c r="AI19" s="188" t="s">
        <v>198</v>
      </c>
      <c r="AJ19" s="183" t="s">
        <v>200</v>
      </c>
      <c r="AL19" s="298"/>
      <c r="AM19" s="187"/>
      <c r="AN19" s="187"/>
      <c r="AO19" s="197" t="s">
        <v>211</v>
      </c>
      <c r="AP19" s="188"/>
      <c r="AQ19" s="183"/>
    </row>
    <row r="20" spans="1:43" s="135" customFormat="1" ht="14.4" customHeight="1" thickBot="1" x14ac:dyDescent="0.25">
      <c r="A20" s="131"/>
      <c r="B20" s="274"/>
      <c r="C20" s="147"/>
      <c r="D20" s="94"/>
      <c r="E20" s="94"/>
      <c r="F20" s="97"/>
      <c r="G20" s="94"/>
      <c r="H20" s="131"/>
      <c r="I20" s="274"/>
      <c r="J20" s="147"/>
      <c r="K20" s="94"/>
      <c r="L20" s="94"/>
      <c r="M20" s="97"/>
      <c r="N20" s="94"/>
      <c r="O20" s="131"/>
      <c r="P20" s="274"/>
      <c r="Q20" s="147"/>
      <c r="R20" s="94"/>
      <c r="S20" s="94"/>
      <c r="T20" s="97"/>
      <c r="U20" s="94"/>
      <c r="V20" s="131"/>
      <c r="X20" s="299"/>
      <c r="Y20" s="189"/>
      <c r="Z20" s="189"/>
      <c r="AA20" s="198"/>
      <c r="AB20" s="204"/>
      <c r="AC20" s="201"/>
      <c r="AE20" s="299"/>
      <c r="AF20" s="189"/>
      <c r="AG20" s="189"/>
      <c r="AH20" s="198"/>
      <c r="AI20" s="190"/>
      <c r="AJ20" s="184"/>
      <c r="AL20" s="299"/>
      <c r="AM20" s="189"/>
      <c r="AN20" s="189"/>
      <c r="AO20" s="198"/>
      <c r="AP20" s="190"/>
      <c r="AQ20" s="184"/>
    </row>
    <row r="21" spans="1:43" s="135" customFormat="1" ht="14.4" customHeight="1" x14ac:dyDescent="0.2">
      <c r="A21" s="131"/>
      <c r="B21" s="272">
        <v>4</v>
      </c>
      <c r="C21" s="145"/>
      <c r="D21" s="92"/>
      <c r="E21" s="92"/>
      <c r="F21" s="95"/>
      <c r="G21" s="92"/>
      <c r="H21" s="131"/>
      <c r="I21" s="272">
        <v>4</v>
      </c>
      <c r="J21" s="145"/>
      <c r="K21" s="92"/>
      <c r="L21" s="92"/>
      <c r="M21" s="95"/>
      <c r="N21" s="92"/>
      <c r="O21" s="131"/>
      <c r="P21" s="272">
        <v>4</v>
      </c>
      <c r="Q21" s="145"/>
      <c r="R21" s="92"/>
      <c r="S21" s="92"/>
      <c r="T21" s="95"/>
      <c r="U21" s="92"/>
      <c r="V21" s="131"/>
      <c r="X21" s="297">
        <v>4</v>
      </c>
      <c r="Y21" s="185" t="s">
        <v>170</v>
      </c>
      <c r="Z21" s="182"/>
      <c r="AA21" s="183"/>
      <c r="AB21" s="202" t="s">
        <v>170</v>
      </c>
      <c r="AC21" s="199"/>
      <c r="AE21" s="297">
        <v>4</v>
      </c>
      <c r="AF21" s="185" t="s">
        <v>209</v>
      </c>
      <c r="AG21" s="182" t="s">
        <v>209</v>
      </c>
      <c r="AH21" s="183"/>
      <c r="AI21" s="186" t="s">
        <v>209</v>
      </c>
      <c r="AJ21" s="182" t="s">
        <v>209</v>
      </c>
      <c r="AL21" s="297">
        <v>4</v>
      </c>
      <c r="AM21" s="185"/>
      <c r="AN21" s="182"/>
      <c r="AO21" s="183"/>
      <c r="AP21" s="186"/>
      <c r="AQ21" s="182"/>
    </row>
    <row r="22" spans="1:43" s="135" customFormat="1" ht="14.4" customHeight="1" x14ac:dyDescent="0.2">
      <c r="A22" s="131"/>
      <c r="B22" s="273"/>
      <c r="C22" s="146"/>
      <c r="D22" s="93"/>
      <c r="E22" s="93"/>
      <c r="F22" s="96"/>
      <c r="G22" s="93"/>
      <c r="H22" s="131"/>
      <c r="I22" s="273"/>
      <c r="J22" s="146"/>
      <c r="K22" s="93"/>
      <c r="L22" s="93"/>
      <c r="M22" s="96"/>
      <c r="N22" s="93"/>
      <c r="O22" s="131"/>
      <c r="P22" s="273"/>
      <c r="Q22" s="146"/>
      <c r="R22" s="93"/>
      <c r="S22" s="93"/>
      <c r="T22" s="96"/>
      <c r="U22" s="93"/>
      <c r="V22" s="131"/>
      <c r="X22" s="298"/>
      <c r="Y22" s="187" t="s">
        <v>199</v>
      </c>
      <c r="Z22" s="183"/>
      <c r="AA22" s="183"/>
      <c r="AB22" s="203" t="s">
        <v>207</v>
      </c>
      <c r="AC22" s="200"/>
      <c r="AE22" s="298"/>
      <c r="AF22" s="187" t="s">
        <v>210</v>
      </c>
      <c r="AG22" s="183" t="s">
        <v>193</v>
      </c>
      <c r="AH22" s="183"/>
      <c r="AI22" s="188" t="s">
        <v>200</v>
      </c>
      <c r="AJ22" s="183" t="s">
        <v>198</v>
      </c>
      <c r="AL22" s="298"/>
      <c r="AM22" s="187"/>
      <c r="AN22" s="183"/>
      <c r="AO22" s="183"/>
      <c r="AP22" s="188"/>
      <c r="AQ22" s="183"/>
    </row>
    <row r="23" spans="1:43" s="135" customFormat="1" ht="14.4" customHeight="1" thickBot="1" x14ac:dyDescent="0.25">
      <c r="A23" s="131"/>
      <c r="B23" s="274"/>
      <c r="C23" s="147"/>
      <c r="D23" s="94"/>
      <c r="E23" s="94"/>
      <c r="F23" s="97"/>
      <c r="G23" s="94"/>
      <c r="H23" s="131"/>
      <c r="I23" s="274"/>
      <c r="J23" s="147"/>
      <c r="K23" s="94"/>
      <c r="L23" s="94"/>
      <c r="M23" s="97"/>
      <c r="N23" s="94"/>
      <c r="O23" s="131"/>
      <c r="P23" s="274"/>
      <c r="Q23" s="147"/>
      <c r="R23" s="94"/>
      <c r="S23" s="94"/>
      <c r="T23" s="97"/>
      <c r="U23" s="94"/>
      <c r="V23" s="131"/>
      <c r="X23" s="299"/>
      <c r="Y23" s="189"/>
      <c r="Z23" s="184"/>
      <c r="AA23" s="184"/>
      <c r="AB23" s="204"/>
      <c r="AC23" s="201"/>
      <c r="AE23" s="299"/>
      <c r="AF23" s="189"/>
      <c r="AG23" s="184"/>
      <c r="AH23" s="184"/>
      <c r="AI23" s="190"/>
      <c r="AJ23" s="184"/>
      <c r="AL23" s="299"/>
      <c r="AM23" s="189"/>
      <c r="AN23" s="184"/>
      <c r="AO23" s="184"/>
      <c r="AP23" s="190"/>
      <c r="AQ23" s="184"/>
    </row>
    <row r="24" spans="1:43" s="135" customFormat="1" ht="14.4" customHeight="1" x14ac:dyDescent="0.2">
      <c r="A24" s="131"/>
      <c r="B24" s="272">
        <v>5</v>
      </c>
      <c r="C24" s="92"/>
      <c r="D24" s="93"/>
      <c r="E24" s="93"/>
      <c r="F24" s="92"/>
      <c r="G24" s="92"/>
      <c r="H24" s="131"/>
      <c r="I24" s="272">
        <v>5</v>
      </c>
      <c r="J24" s="92"/>
      <c r="K24" s="93"/>
      <c r="L24" s="93"/>
      <c r="M24" s="92"/>
      <c r="N24" s="92"/>
      <c r="O24" s="131"/>
      <c r="P24" s="272">
        <v>5</v>
      </c>
      <c r="Q24" s="92"/>
      <c r="R24" s="93"/>
      <c r="S24" s="93"/>
      <c r="T24" s="92"/>
      <c r="U24" s="92"/>
      <c r="V24" s="131"/>
      <c r="X24" s="297">
        <v>5</v>
      </c>
      <c r="Y24" s="182"/>
      <c r="Z24" s="183" t="s">
        <v>172</v>
      </c>
      <c r="AA24" s="183" t="s">
        <v>166</v>
      </c>
      <c r="AB24" s="182" t="s">
        <v>170</v>
      </c>
      <c r="AC24" s="183"/>
      <c r="AE24" s="297">
        <v>5</v>
      </c>
      <c r="AF24" s="182" t="s">
        <v>209</v>
      </c>
      <c r="AG24" s="183" t="s">
        <v>209</v>
      </c>
      <c r="AH24" s="183" t="s">
        <v>209</v>
      </c>
      <c r="AI24" s="182"/>
      <c r="AJ24" s="182"/>
      <c r="AL24" s="297">
        <v>5</v>
      </c>
      <c r="AM24" s="182"/>
      <c r="AN24" s="183"/>
      <c r="AO24" s="183"/>
      <c r="AP24" s="182"/>
      <c r="AQ24" s="182"/>
    </row>
    <row r="25" spans="1:43" s="135" customFormat="1" ht="14.4" customHeight="1" x14ac:dyDescent="0.2">
      <c r="A25" s="131"/>
      <c r="B25" s="273"/>
      <c r="C25" s="93"/>
      <c r="D25" s="93"/>
      <c r="E25" s="93"/>
      <c r="F25" s="93"/>
      <c r="G25" s="93"/>
      <c r="H25" s="131"/>
      <c r="I25" s="273"/>
      <c r="J25" s="93"/>
      <c r="K25" s="93"/>
      <c r="L25" s="93"/>
      <c r="M25" s="93"/>
      <c r="N25" s="93"/>
      <c r="O25" s="131"/>
      <c r="P25" s="273"/>
      <c r="Q25" s="93"/>
      <c r="R25" s="93"/>
      <c r="S25" s="93"/>
      <c r="T25" s="93"/>
      <c r="U25" s="93"/>
      <c r="V25" s="131"/>
      <c r="X25" s="298"/>
      <c r="Y25" s="183"/>
      <c r="Z25" s="183" t="s">
        <v>203</v>
      </c>
      <c r="AA25" s="183" t="s">
        <v>179</v>
      </c>
      <c r="AB25" s="183" t="s">
        <v>199</v>
      </c>
      <c r="AC25" s="183"/>
      <c r="AE25" s="298"/>
      <c r="AF25" s="183" t="s">
        <v>193</v>
      </c>
      <c r="AG25" s="183" t="s">
        <v>200</v>
      </c>
      <c r="AH25" s="183" t="s">
        <v>210</v>
      </c>
      <c r="AI25" s="183"/>
      <c r="AJ25" s="183"/>
      <c r="AL25" s="298"/>
      <c r="AM25" s="183"/>
      <c r="AN25" s="183"/>
      <c r="AO25" s="183"/>
      <c r="AP25" s="183"/>
      <c r="AQ25" s="183"/>
    </row>
    <row r="26" spans="1:43" s="135" customFormat="1" ht="14.4" customHeight="1" x14ac:dyDescent="0.2">
      <c r="A26" s="131"/>
      <c r="B26" s="274"/>
      <c r="C26" s="94"/>
      <c r="D26" s="94"/>
      <c r="E26" s="94"/>
      <c r="F26" s="94"/>
      <c r="G26" s="94"/>
      <c r="H26" s="131"/>
      <c r="I26" s="274"/>
      <c r="J26" s="94"/>
      <c r="K26" s="94"/>
      <c r="L26" s="94"/>
      <c r="M26" s="94"/>
      <c r="N26" s="94"/>
      <c r="O26" s="131"/>
      <c r="P26" s="274"/>
      <c r="Q26" s="94"/>
      <c r="R26" s="94"/>
      <c r="S26" s="94"/>
      <c r="T26" s="94"/>
      <c r="U26" s="94"/>
      <c r="V26" s="131"/>
      <c r="X26" s="299"/>
      <c r="Y26" s="184"/>
      <c r="Z26" s="184"/>
      <c r="AA26" s="184"/>
      <c r="AB26" s="184"/>
      <c r="AC26" s="184"/>
      <c r="AE26" s="299"/>
      <c r="AF26" s="184"/>
      <c r="AG26" s="184"/>
      <c r="AH26" s="184"/>
      <c r="AI26" s="184"/>
      <c r="AJ26" s="184"/>
      <c r="AL26" s="299"/>
      <c r="AM26" s="184"/>
      <c r="AN26" s="184"/>
      <c r="AO26" s="184"/>
      <c r="AP26" s="184"/>
      <c r="AQ26" s="184"/>
    </row>
    <row r="27" spans="1:43" s="135" customFormat="1" ht="14.4" customHeight="1" x14ac:dyDescent="0.2">
      <c r="A27" s="131"/>
      <c r="B27" s="272">
        <v>6</v>
      </c>
      <c r="C27" s="92"/>
      <c r="D27" s="92"/>
      <c r="E27" s="92"/>
      <c r="F27" s="92"/>
      <c r="G27" s="92"/>
      <c r="H27" s="131"/>
      <c r="I27" s="272">
        <v>6</v>
      </c>
      <c r="J27" s="92"/>
      <c r="K27" s="92"/>
      <c r="L27" s="92"/>
      <c r="M27" s="92"/>
      <c r="N27" s="92"/>
      <c r="O27" s="131"/>
      <c r="P27" s="272">
        <v>6</v>
      </c>
      <c r="Q27" s="92"/>
      <c r="R27" s="92"/>
      <c r="S27" s="92"/>
      <c r="T27" s="92"/>
      <c r="U27" s="92"/>
      <c r="V27" s="131"/>
      <c r="X27" s="297">
        <v>6</v>
      </c>
      <c r="Y27" s="182"/>
      <c r="Z27" s="182" t="s">
        <v>172</v>
      </c>
      <c r="AA27" s="182"/>
      <c r="AB27" s="182" t="s">
        <v>170</v>
      </c>
      <c r="AC27" s="182"/>
      <c r="AE27" s="297">
        <v>6</v>
      </c>
      <c r="AF27" s="182"/>
      <c r="AG27" s="182"/>
      <c r="AH27" s="182"/>
      <c r="AI27" s="182" t="s">
        <v>172</v>
      </c>
      <c r="AJ27" s="182"/>
      <c r="AL27" s="297">
        <v>6</v>
      </c>
      <c r="AM27" s="182"/>
      <c r="AN27" s="182"/>
      <c r="AO27" s="182"/>
      <c r="AP27" s="182"/>
      <c r="AQ27" s="182"/>
    </row>
    <row r="28" spans="1:43" s="135" customFormat="1" ht="14.4" customHeight="1" x14ac:dyDescent="0.2">
      <c r="A28" s="131"/>
      <c r="B28" s="273"/>
      <c r="C28" s="93"/>
      <c r="D28" s="93"/>
      <c r="E28" s="93"/>
      <c r="F28" s="93"/>
      <c r="G28" s="93"/>
      <c r="H28" s="131"/>
      <c r="I28" s="273"/>
      <c r="J28" s="93"/>
      <c r="K28" s="93"/>
      <c r="L28" s="93"/>
      <c r="M28" s="93"/>
      <c r="N28" s="93"/>
      <c r="O28" s="131"/>
      <c r="P28" s="273"/>
      <c r="Q28" s="93"/>
      <c r="R28" s="93"/>
      <c r="S28" s="93"/>
      <c r="T28" s="93"/>
      <c r="U28" s="93"/>
      <c r="V28" s="131"/>
      <c r="X28" s="298"/>
      <c r="Y28" s="183"/>
      <c r="Z28" s="183" t="s">
        <v>203</v>
      </c>
      <c r="AA28" s="183"/>
      <c r="AB28" s="183" t="s">
        <v>179</v>
      </c>
      <c r="AC28" s="183"/>
      <c r="AE28" s="298"/>
      <c r="AF28" s="183"/>
      <c r="AG28" s="183"/>
      <c r="AH28" s="183"/>
      <c r="AI28" s="183" t="s">
        <v>196</v>
      </c>
      <c r="AJ28" s="183"/>
      <c r="AL28" s="298"/>
      <c r="AM28" s="183"/>
      <c r="AN28" s="183"/>
      <c r="AO28" s="183"/>
      <c r="AP28" s="183"/>
      <c r="AQ28" s="183"/>
    </row>
    <row r="29" spans="1:43" s="135" customFormat="1" ht="14.4" customHeight="1" x14ac:dyDescent="0.2">
      <c r="A29" s="131"/>
      <c r="B29" s="274"/>
      <c r="C29" s="94"/>
      <c r="D29" s="94"/>
      <c r="E29" s="94"/>
      <c r="F29" s="94"/>
      <c r="G29" s="94"/>
      <c r="H29" s="131"/>
      <c r="I29" s="274"/>
      <c r="J29" s="94"/>
      <c r="K29" s="94"/>
      <c r="L29" s="94"/>
      <c r="M29" s="94"/>
      <c r="N29" s="94"/>
      <c r="O29" s="131"/>
      <c r="P29" s="274"/>
      <c r="Q29" s="94"/>
      <c r="R29" s="94"/>
      <c r="S29" s="94"/>
      <c r="T29" s="94"/>
      <c r="U29" s="94"/>
      <c r="V29" s="131"/>
      <c r="X29" s="299"/>
      <c r="Y29" s="184"/>
      <c r="Z29" s="184"/>
      <c r="AA29" s="184"/>
      <c r="AB29" s="184"/>
      <c r="AC29" s="184"/>
      <c r="AE29" s="299"/>
      <c r="AF29" s="184"/>
      <c r="AG29" s="184"/>
      <c r="AH29" s="184"/>
      <c r="AI29" s="184"/>
      <c r="AJ29" s="184"/>
      <c r="AL29" s="299"/>
      <c r="AM29" s="184"/>
      <c r="AN29" s="184"/>
      <c r="AO29" s="184"/>
      <c r="AP29" s="184"/>
      <c r="AQ29" s="184"/>
    </row>
    <row r="30" spans="1:43" s="141" customFormat="1" ht="14.4" customHeight="1" x14ac:dyDescent="0.2">
      <c r="A30" s="136"/>
      <c r="B30" s="263" t="s">
        <v>74</v>
      </c>
      <c r="C30" s="263"/>
      <c r="D30" s="263"/>
      <c r="E30" s="263"/>
      <c r="F30" s="263"/>
      <c r="G30" s="263"/>
      <c r="H30" s="128"/>
      <c r="I30" s="136"/>
      <c r="J30" s="136"/>
      <c r="K30" s="136"/>
      <c r="L30" s="136"/>
      <c r="M30" s="136"/>
      <c r="N30" s="136"/>
      <c r="O30" s="136"/>
      <c r="P30" s="136"/>
      <c r="Q30" s="136"/>
      <c r="R30" s="136"/>
      <c r="S30" s="136"/>
      <c r="T30" s="136"/>
      <c r="U30" s="136"/>
      <c r="V30" s="136"/>
      <c r="X30" s="290" t="s">
        <v>74</v>
      </c>
      <c r="Y30" s="290"/>
      <c r="Z30" s="290"/>
      <c r="AA30" s="290"/>
      <c r="AB30" s="290"/>
      <c r="AC30" s="290"/>
      <c r="AD30" s="134"/>
    </row>
    <row r="31" spans="1:43" s="134" customFormat="1" ht="14.4" customHeight="1" x14ac:dyDescent="0.2">
      <c r="A31" s="128"/>
      <c r="B31" s="332" t="s">
        <v>112</v>
      </c>
      <c r="C31" s="332"/>
      <c r="D31" s="332"/>
      <c r="E31" s="266"/>
      <c r="F31" s="266"/>
      <c r="G31" s="129" t="s">
        <v>83</v>
      </c>
      <c r="H31" s="129"/>
      <c r="I31" s="129"/>
      <c r="J31" s="129"/>
      <c r="K31" s="129"/>
      <c r="L31" s="148"/>
      <c r="M31" s="148"/>
      <c r="N31" s="129"/>
      <c r="O31" s="129"/>
      <c r="P31" s="129"/>
      <c r="Q31" s="129"/>
      <c r="R31" s="129"/>
      <c r="S31" s="148"/>
      <c r="T31" s="148"/>
      <c r="U31" s="129"/>
      <c r="V31" s="128"/>
      <c r="X31" s="334" t="s">
        <v>112</v>
      </c>
      <c r="Y31" s="334"/>
      <c r="Z31" s="334"/>
      <c r="AA31" s="294" t="s">
        <v>204</v>
      </c>
      <c r="AB31" s="294"/>
      <c r="AC31" s="178" t="s">
        <v>83</v>
      </c>
      <c r="AD31" s="178"/>
      <c r="AE31" s="178"/>
      <c r="AF31" s="178"/>
      <c r="AG31" s="178"/>
      <c r="AH31" s="205"/>
      <c r="AI31" s="205"/>
      <c r="AJ31" s="178"/>
      <c r="AK31" s="178"/>
      <c r="AL31" s="178"/>
      <c r="AM31" s="178"/>
      <c r="AN31" s="178"/>
      <c r="AO31" s="205"/>
      <c r="AP31" s="205"/>
      <c r="AQ31" s="178"/>
    </row>
    <row r="32" spans="1:43" s="141" customFormat="1" ht="14.4" customHeight="1" x14ac:dyDescent="0.2">
      <c r="A32" s="136"/>
      <c r="B32" s="260" t="s">
        <v>101</v>
      </c>
      <c r="C32" s="260"/>
      <c r="D32" s="260"/>
      <c r="E32" s="260"/>
      <c r="F32" s="130"/>
      <c r="G32" s="261" t="s">
        <v>102</v>
      </c>
      <c r="H32" s="261"/>
      <c r="I32" s="137"/>
      <c r="J32" s="136"/>
      <c r="K32" s="136"/>
      <c r="L32" s="136"/>
      <c r="M32" s="136"/>
      <c r="N32" s="136"/>
      <c r="O32" s="136"/>
      <c r="P32" s="136"/>
      <c r="Q32" s="136"/>
      <c r="R32" s="136"/>
      <c r="S32" s="136"/>
      <c r="T32" s="136"/>
      <c r="U32" s="136"/>
      <c r="V32" s="136"/>
      <c r="X32" s="300" t="s">
        <v>101</v>
      </c>
      <c r="Y32" s="300"/>
      <c r="Z32" s="300"/>
      <c r="AA32" s="300"/>
      <c r="AB32" s="179">
        <v>14</v>
      </c>
      <c r="AC32" s="296" t="s">
        <v>102</v>
      </c>
      <c r="AD32" s="296"/>
      <c r="AE32" s="192"/>
    </row>
    <row r="33" spans="1:30" s="142" customFormat="1" ht="14.4" customHeight="1" x14ac:dyDescent="0.2">
      <c r="A33" s="139"/>
      <c r="B33" s="143"/>
      <c r="C33" s="144" t="s">
        <v>34</v>
      </c>
      <c r="D33" s="144" t="s">
        <v>35</v>
      </c>
      <c r="E33" s="144" t="s">
        <v>36</v>
      </c>
      <c r="F33" s="144" t="s">
        <v>37</v>
      </c>
      <c r="G33" s="144" t="s">
        <v>38</v>
      </c>
      <c r="H33" s="131"/>
      <c r="I33" s="139"/>
      <c r="J33" s="139"/>
      <c r="K33" s="139"/>
      <c r="L33" s="139"/>
      <c r="M33" s="139"/>
      <c r="N33" s="139"/>
      <c r="O33" s="139"/>
      <c r="P33" s="139"/>
      <c r="Q33" s="139"/>
      <c r="R33" s="139"/>
      <c r="S33" s="139"/>
      <c r="T33" s="139"/>
      <c r="U33" s="139"/>
      <c r="V33" s="139"/>
      <c r="X33" s="180"/>
      <c r="Y33" s="181" t="s">
        <v>34</v>
      </c>
      <c r="Z33" s="181" t="s">
        <v>35</v>
      </c>
      <c r="AA33" s="181" t="s">
        <v>36</v>
      </c>
      <c r="AB33" s="181" t="s">
        <v>37</v>
      </c>
      <c r="AC33" s="181" t="s">
        <v>38</v>
      </c>
      <c r="AD33" s="135"/>
    </row>
    <row r="34" spans="1:30" s="142" customFormat="1" ht="14.4" customHeight="1" x14ac:dyDescent="0.2">
      <c r="A34" s="139"/>
      <c r="B34" s="272">
        <v>1</v>
      </c>
      <c r="C34" s="92"/>
      <c r="D34" s="92"/>
      <c r="E34" s="92"/>
      <c r="F34" s="92"/>
      <c r="G34" s="92"/>
      <c r="H34" s="131"/>
      <c r="I34" s="139"/>
      <c r="J34" s="139"/>
      <c r="K34" s="139"/>
      <c r="L34" s="139"/>
      <c r="M34" s="139"/>
      <c r="N34" s="139"/>
      <c r="O34" s="139"/>
      <c r="P34" s="139"/>
      <c r="Q34" s="139"/>
      <c r="R34" s="139"/>
      <c r="S34" s="139"/>
      <c r="T34" s="139"/>
      <c r="U34" s="139"/>
      <c r="V34" s="139"/>
      <c r="X34" s="297">
        <v>1</v>
      </c>
      <c r="Y34" s="182"/>
      <c r="Z34" s="182" t="s">
        <v>164</v>
      </c>
      <c r="AA34" s="182"/>
      <c r="AB34" s="182" t="s">
        <v>164</v>
      </c>
      <c r="AC34" s="182"/>
      <c r="AD34" s="135"/>
    </row>
    <row r="35" spans="1:30" s="142" customFormat="1" ht="14.4" customHeight="1" x14ac:dyDescent="0.2">
      <c r="A35" s="139"/>
      <c r="B35" s="273"/>
      <c r="C35" s="93"/>
      <c r="D35" s="93"/>
      <c r="E35" s="93"/>
      <c r="F35" s="93"/>
      <c r="G35" s="93"/>
      <c r="H35" s="131"/>
      <c r="I35" s="139"/>
      <c r="J35" s="139"/>
      <c r="K35" s="139"/>
      <c r="L35" s="139"/>
      <c r="M35" s="139"/>
      <c r="N35" s="139"/>
      <c r="O35" s="139"/>
      <c r="P35" s="139"/>
      <c r="Q35" s="139"/>
      <c r="R35" s="139"/>
      <c r="S35" s="139"/>
      <c r="T35" s="139"/>
      <c r="U35" s="139"/>
      <c r="V35" s="139"/>
      <c r="X35" s="298"/>
      <c r="Y35" s="183"/>
      <c r="Z35" s="183" t="s">
        <v>197</v>
      </c>
      <c r="AA35" s="183"/>
      <c r="AB35" s="183" t="s">
        <v>199</v>
      </c>
      <c r="AC35" s="183"/>
      <c r="AD35" s="135"/>
    </row>
    <row r="36" spans="1:30" s="142" customFormat="1" ht="14.4" customHeight="1" x14ac:dyDescent="0.2">
      <c r="A36" s="139"/>
      <c r="B36" s="274"/>
      <c r="C36" s="94"/>
      <c r="D36" s="94"/>
      <c r="E36" s="94"/>
      <c r="F36" s="94"/>
      <c r="G36" s="94"/>
      <c r="H36" s="131"/>
      <c r="I36" s="139"/>
      <c r="J36" s="139"/>
      <c r="K36" s="139"/>
      <c r="L36" s="139"/>
      <c r="M36" s="139"/>
      <c r="N36" s="139"/>
      <c r="O36" s="139"/>
      <c r="P36" s="139"/>
      <c r="Q36" s="139"/>
      <c r="R36" s="139"/>
      <c r="S36" s="139"/>
      <c r="T36" s="139"/>
      <c r="U36" s="139"/>
      <c r="V36" s="139"/>
      <c r="X36" s="299"/>
      <c r="Y36" s="184"/>
      <c r="Z36" s="184"/>
      <c r="AA36" s="184"/>
      <c r="AB36" s="184"/>
      <c r="AC36" s="184"/>
      <c r="AD36" s="135"/>
    </row>
    <row r="37" spans="1:30" s="142" customFormat="1" ht="14.4" customHeight="1" x14ac:dyDescent="0.2">
      <c r="A37" s="139"/>
      <c r="B37" s="272">
        <v>2</v>
      </c>
      <c r="C37" s="92"/>
      <c r="D37" s="92"/>
      <c r="E37" s="92"/>
      <c r="F37" s="92"/>
      <c r="G37" s="92"/>
      <c r="H37" s="131"/>
      <c r="I37" s="139"/>
      <c r="J37" s="139"/>
      <c r="K37" s="139"/>
      <c r="L37" s="139"/>
      <c r="M37" s="139"/>
      <c r="N37" s="139"/>
      <c r="O37" s="139"/>
      <c r="P37" s="139"/>
      <c r="Q37" s="139"/>
      <c r="R37" s="139"/>
      <c r="S37" s="139"/>
      <c r="T37" s="139"/>
      <c r="U37" s="139"/>
      <c r="V37" s="139"/>
      <c r="X37" s="297">
        <v>2</v>
      </c>
      <c r="Y37" s="182" t="s">
        <v>164</v>
      </c>
      <c r="Z37" s="182"/>
      <c r="AA37" s="182"/>
      <c r="AB37" s="182"/>
      <c r="AC37" s="182" t="s">
        <v>164</v>
      </c>
      <c r="AD37" s="135"/>
    </row>
    <row r="38" spans="1:30" s="142" customFormat="1" ht="14.4" customHeight="1" x14ac:dyDescent="0.2">
      <c r="A38" s="139"/>
      <c r="B38" s="273"/>
      <c r="C38" s="93"/>
      <c r="D38" s="93"/>
      <c r="E38" s="93"/>
      <c r="F38" s="93"/>
      <c r="G38" s="93"/>
      <c r="H38" s="131"/>
      <c r="I38" s="139"/>
      <c r="J38" s="139"/>
      <c r="K38" s="139"/>
      <c r="L38" s="139"/>
      <c r="M38" s="139"/>
      <c r="N38" s="139"/>
      <c r="O38" s="139"/>
      <c r="P38" s="139"/>
      <c r="Q38" s="139"/>
      <c r="R38" s="139"/>
      <c r="S38" s="139"/>
      <c r="T38" s="139"/>
      <c r="U38" s="139"/>
      <c r="V38" s="139"/>
      <c r="X38" s="298"/>
      <c r="Y38" s="183" t="s">
        <v>202</v>
      </c>
      <c r="Z38" s="183"/>
      <c r="AA38" s="183"/>
      <c r="AB38" s="183"/>
      <c r="AC38" s="183" t="s">
        <v>179</v>
      </c>
      <c r="AD38" s="135"/>
    </row>
    <row r="39" spans="1:30" s="142" customFormat="1" ht="14.4" customHeight="1" x14ac:dyDescent="0.2">
      <c r="A39" s="139"/>
      <c r="B39" s="274"/>
      <c r="C39" s="94"/>
      <c r="D39" s="93"/>
      <c r="E39" s="93"/>
      <c r="F39" s="94"/>
      <c r="G39" s="94"/>
      <c r="H39" s="131"/>
      <c r="I39" s="139"/>
      <c r="J39" s="139"/>
      <c r="K39" s="139"/>
      <c r="L39" s="139"/>
      <c r="M39" s="139"/>
      <c r="N39" s="139"/>
      <c r="O39" s="139"/>
      <c r="P39" s="139"/>
      <c r="Q39" s="139"/>
      <c r="R39" s="139"/>
      <c r="S39" s="139"/>
      <c r="T39" s="139"/>
      <c r="U39" s="139"/>
      <c r="V39" s="139"/>
      <c r="X39" s="299"/>
      <c r="Y39" s="184"/>
      <c r="Z39" s="183"/>
      <c r="AA39" s="183"/>
      <c r="AB39" s="184"/>
      <c r="AC39" s="184"/>
      <c r="AD39" s="135"/>
    </row>
    <row r="40" spans="1:30" s="142" customFormat="1" ht="14.4" customHeight="1" x14ac:dyDescent="0.2">
      <c r="A40" s="139"/>
      <c r="B40" s="272">
        <v>3</v>
      </c>
      <c r="C40" s="145"/>
      <c r="D40" s="92"/>
      <c r="E40" s="92"/>
      <c r="F40" s="95"/>
      <c r="G40" s="92"/>
      <c r="H40" s="131"/>
      <c r="I40" s="139"/>
      <c r="J40" s="139"/>
      <c r="K40" s="139"/>
      <c r="L40" s="139"/>
      <c r="M40" s="139"/>
      <c r="N40" s="139"/>
      <c r="O40" s="139"/>
      <c r="P40" s="139"/>
      <c r="Q40" s="139"/>
      <c r="R40" s="139"/>
      <c r="S40" s="139"/>
      <c r="T40" s="139"/>
      <c r="U40" s="139"/>
      <c r="V40" s="139"/>
      <c r="X40" s="297">
        <v>3</v>
      </c>
      <c r="Y40" s="185"/>
      <c r="Z40" s="182" t="s">
        <v>164</v>
      </c>
      <c r="AA40" s="182" t="s">
        <v>164</v>
      </c>
      <c r="AB40" s="186"/>
      <c r="AC40" s="182"/>
      <c r="AD40" s="135"/>
    </row>
    <row r="41" spans="1:30" s="142" customFormat="1" ht="14.4" customHeight="1" x14ac:dyDescent="0.2">
      <c r="A41" s="139"/>
      <c r="B41" s="273"/>
      <c r="C41" s="146"/>
      <c r="D41" s="93"/>
      <c r="E41" s="93"/>
      <c r="F41" s="96"/>
      <c r="G41" s="93"/>
      <c r="H41" s="131"/>
      <c r="I41" s="139"/>
      <c r="J41" s="139"/>
      <c r="K41" s="139"/>
      <c r="L41" s="139"/>
      <c r="M41" s="139"/>
      <c r="N41" s="139"/>
      <c r="O41" s="139"/>
      <c r="P41" s="139"/>
      <c r="Q41" s="139"/>
      <c r="R41" s="139"/>
      <c r="S41" s="139"/>
      <c r="T41" s="139"/>
      <c r="U41" s="139"/>
      <c r="V41" s="139"/>
      <c r="X41" s="298"/>
      <c r="Y41" s="187"/>
      <c r="Z41" s="183" t="s">
        <v>199</v>
      </c>
      <c r="AA41" s="183" t="s">
        <v>179</v>
      </c>
      <c r="AB41" s="188"/>
      <c r="AC41" s="183"/>
      <c r="AD41" s="135"/>
    </row>
    <row r="42" spans="1:30" s="142" customFormat="1" ht="14.4" customHeight="1" x14ac:dyDescent="0.2">
      <c r="A42" s="139"/>
      <c r="B42" s="274"/>
      <c r="C42" s="147"/>
      <c r="D42" s="94"/>
      <c r="E42" s="94"/>
      <c r="F42" s="97"/>
      <c r="G42" s="94"/>
      <c r="H42" s="131"/>
      <c r="I42" s="139"/>
      <c r="J42" s="139"/>
      <c r="K42" s="139"/>
      <c r="L42" s="139"/>
      <c r="M42" s="139"/>
      <c r="N42" s="139"/>
      <c r="O42" s="139"/>
      <c r="P42" s="139"/>
      <c r="Q42" s="139"/>
      <c r="R42" s="139"/>
      <c r="S42" s="139"/>
      <c r="T42" s="139"/>
      <c r="U42" s="139"/>
      <c r="V42" s="139"/>
      <c r="X42" s="299"/>
      <c r="Y42" s="189"/>
      <c r="Z42" s="184"/>
      <c r="AA42" s="184"/>
      <c r="AB42" s="190"/>
      <c r="AC42" s="184"/>
      <c r="AD42" s="135"/>
    </row>
    <row r="43" spans="1:30" s="142" customFormat="1" ht="14.4" customHeight="1" x14ac:dyDescent="0.2">
      <c r="A43" s="139"/>
      <c r="B43" s="272">
        <v>4</v>
      </c>
      <c r="C43" s="145"/>
      <c r="D43" s="92"/>
      <c r="E43" s="92"/>
      <c r="F43" s="95"/>
      <c r="G43" s="92"/>
      <c r="H43" s="131"/>
      <c r="I43" s="139"/>
      <c r="J43" s="139"/>
      <c r="K43" s="139"/>
      <c r="L43" s="139"/>
      <c r="M43" s="139"/>
      <c r="N43" s="139"/>
      <c r="O43" s="139"/>
      <c r="P43" s="139"/>
      <c r="Q43" s="139"/>
      <c r="R43" s="139"/>
      <c r="S43" s="139"/>
      <c r="T43" s="139"/>
      <c r="U43" s="139"/>
      <c r="V43" s="139"/>
      <c r="X43" s="297">
        <v>4</v>
      </c>
      <c r="Y43" s="185"/>
      <c r="Z43" s="182" t="s">
        <v>164</v>
      </c>
      <c r="AA43" s="182" t="s">
        <v>164</v>
      </c>
      <c r="AB43" s="186" t="s">
        <v>164</v>
      </c>
      <c r="AC43" s="182" t="s">
        <v>164</v>
      </c>
      <c r="AD43" s="135"/>
    </row>
    <row r="44" spans="1:30" s="142" customFormat="1" ht="14.4" customHeight="1" x14ac:dyDescent="0.2">
      <c r="A44" s="139"/>
      <c r="B44" s="273"/>
      <c r="C44" s="146"/>
      <c r="D44" s="93"/>
      <c r="E44" s="93"/>
      <c r="F44" s="96"/>
      <c r="G44" s="93"/>
      <c r="H44" s="131"/>
      <c r="I44" s="139"/>
      <c r="J44" s="139"/>
      <c r="K44" s="139"/>
      <c r="L44" s="139"/>
      <c r="M44" s="139"/>
      <c r="N44" s="139"/>
      <c r="O44" s="139"/>
      <c r="P44" s="139"/>
      <c r="Q44" s="139"/>
      <c r="R44" s="139"/>
      <c r="S44" s="139"/>
      <c r="T44" s="139"/>
      <c r="U44" s="139"/>
      <c r="V44" s="139"/>
      <c r="X44" s="298"/>
      <c r="Y44" s="187"/>
      <c r="Z44" s="183" t="s">
        <v>179</v>
      </c>
      <c r="AA44" s="183" t="s">
        <v>199</v>
      </c>
      <c r="AB44" s="188" t="s">
        <v>197</v>
      </c>
      <c r="AC44" s="183" t="s">
        <v>202</v>
      </c>
      <c r="AD44" s="135"/>
    </row>
    <row r="45" spans="1:30" s="142" customFormat="1" ht="14.4" customHeight="1" x14ac:dyDescent="0.2">
      <c r="A45" s="139"/>
      <c r="B45" s="274"/>
      <c r="C45" s="147"/>
      <c r="D45" s="94"/>
      <c r="E45" s="94"/>
      <c r="F45" s="97"/>
      <c r="G45" s="94"/>
      <c r="H45" s="131"/>
      <c r="I45" s="139"/>
      <c r="J45" s="139"/>
      <c r="K45" s="139"/>
      <c r="L45" s="139"/>
      <c r="M45" s="139"/>
      <c r="N45" s="139"/>
      <c r="O45" s="139"/>
      <c r="P45" s="139"/>
      <c r="Q45" s="139"/>
      <c r="R45" s="139"/>
      <c r="S45" s="139"/>
      <c r="T45" s="139"/>
      <c r="U45" s="139"/>
      <c r="V45" s="139"/>
      <c r="X45" s="299"/>
      <c r="Y45" s="189"/>
      <c r="Z45" s="184"/>
      <c r="AA45" s="184"/>
      <c r="AB45" s="190"/>
      <c r="AC45" s="184"/>
      <c r="AD45" s="135"/>
    </row>
    <row r="46" spans="1:30" s="142" customFormat="1" ht="14.4" customHeight="1" x14ac:dyDescent="0.2">
      <c r="A46" s="139"/>
      <c r="B46" s="272">
        <v>5</v>
      </c>
      <c r="C46" s="92"/>
      <c r="D46" s="93"/>
      <c r="E46" s="93"/>
      <c r="F46" s="92"/>
      <c r="G46" s="92"/>
      <c r="H46" s="131"/>
      <c r="I46" s="139"/>
      <c r="J46" s="139"/>
      <c r="K46" s="139"/>
      <c r="L46" s="139"/>
      <c r="M46" s="139"/>
      <c r="N46" s="139"/>
      <c r="O46" s="139"/>
      <c r="P46" s="139"/>
      <c r="Q46" s="139"/>
      <c r="R46" s="139"/>
      <c r="S46" s="139"/>
      <c r="T46" s="139"/>
      <c r="U46" s="139"/>
      <c r="V46" s="139"/>
      <c r="X46" s="297">
        <v>5</v>
      </c>
      <c r="Y46" s="182"/>
      <c r="Z46" s="183" t="s">
        <v>172</v>
      </c>
      <c r="AA46" s="183"/>
      <c r="AB46" s="182" t="s">
        <v>164</v>
      </c>
      <c r="AC46" s="182" t="s">
        <v>164</v>
      </c>
      <c r="AD46" s="135"/>
    </row>
    <row r="47" spans="1:30" s="142" customFormat="1" ht="14.4" customHeight="1" x14ac:dyDescent="0.2">
      <c r="A47" s="139"/>
      <c r="B47" s="273"/>
      <c r="C47" s="93"/>
      <c r="D47" s="93"/>
      <c r="E47" s="93"/>
      <c r="F47" s="93"/>
      <c r="G47" s="93"/>
      <c r="H47" s="131"/>
      <c r="I47" s="139"/>
      <c r="J47" s="139"/>
      <c r="K47" s="139"/>
      <c r="L47" s="139"/>
      <c r="M47" s="139"/>
      <c r="N47" s="139"/>
      <c r="O47" s="139"/>
      <c r="P47" s="139"/>
      <c r="Q47" s="139"/>
      <c r="R47" s="139"/>
      <c r="S47" s="139"/>
      <c r="T47" s="139"/>
      <c r="U47" s="139"/>
      <c r="V47" s="139"/>
      <c r="X47" s="298"/>
      <c r="Y47" s="183"/>
      <c r="Z47" s="183" t="s">
        <v>203</v>
      </c>
      <c r="AA47" s="183"/>
      <c r="AB47" s="183" t="s">
        <v>202</v>
      </c>
      <c r="AC47" s="183" t="s">
        <v>197</v>
      </c>
      <c r="AD47" s="135"/>
    </row>
    <row r="48" spans="1:30" s="142" customFormat="1" ht="14.4" customHeight="1" x14ac:dyDescent="0.2">
      <c r="A48" s="139"/>
      <c r="B48" s="274"/>
      <c r="C48" s="94"/>
      <c r="D48" s="94"/>
      <c r="E48" s="94"/>
      <c r="F48" s="94"/>
      <c r="G48" s="94"/>
      <c r="H48" s="131"/>
      <c r="I48" s="139"/>
      <c r="J48" s="139"/>
      <c r="K48" s="139"/>
      <c r="L48" s="139"/>
      <c r="M48" s="139"/>
      <c r="N48" s="139"/>
      <c r="O48" s="139"/>
      <c r="P48" s="139"/>
      <c r="Q48" s="139"/>
      <c r="R48" s="139"/>
      <c r="S48" s="139"/>
      <c r="T48" s="139"/>
      <c r="U48" s="139"/>
      <c r="V48" s="139"/>
      <c r="X48" s="299"/>
      <c r="Y48" s="184"/>
      <c r="Z48" s="184"/>
      <c r="AA48" s="184"/>
      <c r="AB48" s="184"/>
      <c r="AC48" s="184"/>
      <c r="AD48" s="135"/>
    </row>
    <row r="49" spans="1:43" s="142" customFormat="1" ht="14.4" customHeight="1" x14ac:dyDescent="0.2">
      <c r="A49" s="139"/>
      <c r="B49" s="272">
        <v>6</v>
      </c>
      <c r="C49" s="92"/>
      <c r="D49" s="92"/>
      <c r="E49" s="92"/>
      <c r="F49" s="92"/>
      <c r="G49" s="92"/>
      <c r="H49" s="131"/>
      <c r="I49" s="139"/>
      <c r="J49" s="139"/>
      <c r="K49" s="139"/>
      <c r="L49" s="139"/>
      <c r="M49" s="139"/>
      <c r="N49" s="139"/>
      <c r="O49" s="139"/>
      <c r="P49" s="139"/>
      <c r="Q49" s="139"/>
      <c r="R49" s="139"/>
      <c r="S49" s="139"/>
      <c r="T49" s="139"/>
      <c r="U49" s="139"/>
      <c r="V49" s="139"/>
      <c r="X49" s="297">
        <v>6</v>
      </c>
      <c r="Y49" s="182"/>
      <c r="Z49" s="182" t="s">
        <v>172</v>
      </c>
      <c r="AA49" s="182"/>
      <c r="AB49" s="182"/>
      <c r="AC49" s="182"/>
      <c r="AD49" s="135"/>
    </row>
    <row r="50" spans="1:43" s="142" customFormat="1" ht="14.4" customHeight="1" x14ac:dyDescent="0.2">
      <c r="A50" s="139"/>
      <c r="B50" s="273"/>
      <c r="C50" s="93"/>
      <c r="D50" s="93"/>
      <c r="E50" s="93"/>
      <c r="F50" s="93"/>
      <c r="G50" s="93"/>
      <c r="H50" s="131"/>
      <c r="I50" s="139"/>
      <c r="J50" s="139"/>
      <c r="K50" s="139"/>
      <c r="L50" s="139"/>
      <c r="M50" s="139"/>
      <c r="N50" s="139"/>
      <c r="O50" s="139"/>
      <c r="P50" s="139"/>
      <c r="Q50" s="139"/>
      <c r="R50" s="139"/>
      <c r="S50" s="139"/>
      <c r="T50" s="139"/>
      <c r="U50" s="139"/>
      <c r="V50" s="139"/>
      <c r="X50" s="298"/>
      <c r="Y50" s="183"/>
      <c r="Z50" s="183" t="s">
        <v>203</v>
      </c>
      <c r="AA50" s="183"/>
      <c r="AB50" s="183"/>
      <c r="AC50" s="183"/>
      <c r="AD50" s="135"/>
    </row>
    <row r="51" spans="1:43" s="142" customFormat="1" ht="14.4" customHeight="1" x14ac:dyDescent="0.2">
      <c r="A51" s="139"/>
      <c r="B51" s="274"/>
      <c r="C51" s="94"/>
      <c r="D51" s="94"/>
      <c r="E51" s="94"/>
      <c r="F51" s="94"/>
      <c r="G51" s="94"/>
      <c r="H51" s="131"/>
      <c r="I51" s="139"/>
      <c r="J51" s="139"/>
      <c r="K51" s="139"/>
      <c r="L51" s="139"/>
      <c r="M51" s="139"/>
      <c r="N51" s="139"/>
      <c r="O51" s="139"/>
      <c r="P51" s="139"/>
      <c r="Q51" s="139"/>
      <c r="R51" s="139"/>
      <c r="S51" s="139"/>
      <c r="T51" s="139"/>
      <c r="U51" s="139"/>
      <c r="V51" s="139"/>
      <c r="X51" s="299"/>
      <c r="Y51" s="184"/>
      <c r="Z51" s="184"/>
      <c r="AA51" s="184"/>
      <c r="AB51" s="184"/>
      <c r="AC51" s="184"/>
      <c r="AD51" s="135"/>
    </row>
    <row r="52" spans="1:43" ht="14.4" customHeight="1" x14ac:dyDescent="0.2">
      <c r="A52" s="109"/>
      <c r="B52" s="104"/>
      <c r="C52" s="104"/>
      <c r="D52" s="104"/>
      <c r="E52" s="104"/>
      <c r="F52" s="104"/>
      <c r="G52" s="104"/>
      <c r="H52" s="131"/>
      <c r="I52" s="104"/>
      <c r="J52" s="104"/>
      <c r="K52" s="104"/>
      <c r="L52" s="104"/>
      <c r="M52" s="104"/>
      <c r="N52" s="104"/>
      <c r="O52" s="131"/>
      <c r="P52" s="104"/>
      <c r="Q52" s="104"/>
      <c r="R52" s="104"/>
      <c r="S52" s="104"/>
      <c r="T52" s="104"/>
      <c r="U52" s="104"/>
      <c r="V52" s="109"/>
      <c r="X52" s="118"/>
      <c r="Y52" s="118"/>
      <c r="Z52" s="118"/>
      <c r="AA52" s="118"/>
      <c r="AB52" s="118"/>
      <c r="AC52" s="118"/>
      <c r="AD52" s="135"/>
      <c r="AE52" s="118"/>
      <c r="AF52" s="118"/>
      <c r="AG52" s="118"/>
      <c r="AH52" s="118"/>
      <c r="AI52" s="118"/>
      <c r="AJ52" s="118"/>
      <c r="AK52" s="135"/>
      <c r="AL52" s="118"/>
      <c r="AM52" s="118"/>
      <c r="AN52" s="118"/>
      <c r="AO52" s="118"/>
      <c r="AP52" s="118"/>
      <c r="AQ52" s="118"/>
    </row>
    <row r="53" spans="1:43" ht="14.4" customHeight="1" x14ac:dyDescent="0.2">
      <c r="A53" s="109"/>
      <c r="B53" s="275" t="s">
        <v>212</v>
      </c>
      <c r="C53" s="276"/>
      <c r="D53" s="276"/>
      <c r="E53" s="276"/>
      <c r="F53" s="276"/>
      <c r="G53" s="276"/>
      <c r="H53" s="276"/>
      <c r="I53" s="276"/>
      <c r="J53" s="276"/>
      <c r="K53" s="276"/>
      <c r="L53" s="276"/>
      <c r="M53" s="276"/>
      <c r="N53" s="276"/>
      <c r="O53" s="276"/>
      <c r="P53" s="276"/>
      <c r="Q53" s="276"/>
      <c r="R53" s="276"/>
      <c r="S53" s="276"/>
      <c r="T53" s="276"/>
      <c r="U53" s="277"/>
      <c r="V53" s="129"/>
      <c r="W53" s="178"/>
      <c r="X53" s="303" t="s">
        <v>213</v>
      </c>
      <c r="Y53" s="304"/>
      <c r="Z53" s="304"/>
      <c r="AA53" s="304"/>
      <c r="AB53" s="304"/>
      <c r="AC53" s="304"/>
      <c r="AD53" s="304"/>
      <c r="AE53" s="304"/>
      <c r="AF53" s="304"/>
      <c r="AG53" s="304"/>
      <c r="AH53" s="304"/>
      <c r="AI53" s="304"/>
      <c r="AJ53" s="304"/>
      <c r="AK53" s="304"/>
      <c r="AL53" s="304"/>
      <c r="AM53" s="304"/>
      <c r="AN53" s="304"/>
      <c r="AO53" s="304"/>
      <c r="AP53" s="304"/>
      <c r="AQ53" s="305"/>
    </row>
    <row r="54" spans="1:43" ht="14.4" customHeight="1" x14ac:dyDescent="0.2">
      <c r="A54" s="109"/>
      <c r="B54" s="278"/>
      <c r="C54" s="261"/>
      <c r="D54" s="261"/>
      <c r="E54" s="261"/>
      <c r="F54" s="261"/>
      <c r="G54" s="261"/>
      <c r="H54" s="261"/>
      <c r="I54" s="261"/>
      <c r="J54" s="261"/>
      <c r="K54" s="261"/>
      <c r="L54" s="261"/>
      <c r="M54" s="261"/>
      <c r="N54" s="261"/>
      <c r="O54" s="261"/>
      <c r="P54" s="261"/>
      <c r="Q54" s="261"/>
      <c r="R54" s="261"/>
      <c r="S54" s="261"/>
      <c r="T54" s="261"/>
      <c r="U54" s="279"/>
      <c r="V54" s="129"/>
      <c r="W54" s="178"/>
      <c r="X54" s="306"/>
      <c r="Y54" s="296"/>
      <c r="Z54" s="296"/>
      <c r="AA54" s="296"/>
      <c r="AB54" s="296"/>
      <c r="AC54" s="296"/>
      <c r="AD54" s="296"/>
      <c r="AE54" s="296"/>
      <c r="AF54" s="296"/>
      <c r="AG54" s="296"/>
      <c r="AH54" s="296"/>
      <c r="AI54" s="296"/>
      <c r="AJ54" s="296"/>
      <c r="AK54" s="296"/>
      <c r="AL54" s="296"/>
      <c r="AM54" s="296"/>
      <c r="AN54" s="296"/>
      <c r="AO54" s="296"/>
      <c r="AP54" s="296"/>
      <c r="AQ54" s="307"/>
    </row>
    <row r="55" spans="1:43" ht="14.4" customHeight="1" x14ac:dyDescent="0.2">
      <c r="A55" s="109"/>
      <c r="B55" s="280"/>
      <c r="C55" s="281"/>
      <c r="D55" s="281"/>
      <c r="E55" s="281"/>
      <c r="F55" s="281"/>
      <c r="G55" s="281"/>
      <c r="H55" s="281"/>
      <c r="I55" s="281"/>
      <c r="J55" s="281"/>
      <c r="K55" s="281"/>
      <c r="L55" s="281"/>
      <c r="M55" s="281"/>
      <c r="N55" s="281"/>
      <c r="O55" s="281"/>
      <c r="P55" s="281"/>
      <c r="Q55" s="281"/>
      <c r="R55" s="281"/>
      <c r="S55" s="281"/>
      <c r="T55" s="281"/>
      <c r="U55" s="282"/>
      <c r="V55" s="129"/>
      <c r="W55" s="178"/>
      <c r="X55" s="308"/>
      <c r="Y55" s="309"/>
      <c r="Z55" s="309"/>
      <c r="AA55" s="309"/>
      <c r="AB55" s="309"/>
      <c r="AC55" s="309"/>
      <c r="AD55" s="309"/>
      <c r="AE55" s="309"/>
      <c r="AF55" s="309"/>
      <c r="AG55" s="309"/>
      <c r="AH55" s="309"/>
      <c r="AI55" s="309"/>
      <c r="AJ55" s="309"/>
      <c r="AK55" s="309"/>
      <c r="AL55" s="309"/>
      <c r="AM55" s="309"/>
      <c r="AN55" s="309"/>
      <c r="AO55" s="309"/>
      <c r="AP55" s="309"/>
      <c r="AQ55" s="310"/>
    </row>
    <row r="56" spans="1:43" ht="5.4" customHeight="1" x14ac:dyDescent="0.2">
      <c r="A56" s="109"/>
      <c r="B56" s="109"/>
      <c r="C56" s="133"/>
      <c r="D56" s="109"/>
      <c r="E56" s="109"/>
      <c r="F56" s="109"/>
      <c r="G56" s="109"/>
      <c r="H56" s="109"/>
      <c r="I56" s="109"/>
      <c r="J56" s="109"/>
      <c r="K56" s="109"/>
      <c r="L56" s="109"/>
      <c r="M56" s="109"/>
      <c r="N56" s="109"/>
      <c r="O56" s="109"/>
      <c r="P56" s="109"/>
      <c r="Q56" s="109"/>
      <c r="R56" s="109"/>
      <c r="S56" s="109"/>
      <c r="T56" s="109"/>
      <c r="U56" s="109"/>
      <c r="V56" s="109"/>
      <c r="Y56" s="195"/>
    </row>
    <row r="57" spans="1:43" ht="14.4" customHeight="1" x14ac:dyDescent="0.2"/>
    <row r="58" spans="1:43" ht="14.4" customHeight="1" x14ac:dyDescent="0.2"/>
    <row r="59" spans="1:43" ht="14.4" customHeight="1" x14ac:dyDescent="0.2"/>
    <row r="60" spans="1:43" ht="14.4" customHeight="1" x14ac:dyDescent="0.2"/>
    <row r="61" spans="1:43" ht="14.4" customHeight="1" x14ac:dyDescent="0.2"/>
    <row r="62" spans="1:43" ht="14.4" customHeight="1" x14ac:dyDescent="0.2"/>
    <row r="63" spans="1:43" ht="14.4" customHeight="1" x14ac:dyDescent="0.2"/>
    <row r="64" spans="1:43" ht="14.4" customHeight="1" x14ac:dyDescent="0.2"/>
    <row r="65" ht="14.4" customHeight="1" x14ac:dyDescent="0.2"/>
    <row r="66" ht="14.4" customHeight="1" x14ac:dyDescent="0.2"/>
    <row r="67" ht="14.4" customHeight="1" x14ac:dyDescent="0.2"/>
    <row r="68" ht="14.4" customHeight="1" x14ac:dyDescent="0.2"/>
    <row r="69" ht="14.4" customHeight="1" x14ac:dyDescent="0.2"/>
    <row r="70" ht="14.4" customHeight="1" x14ac:dyDescent="0.2"/>
    <row r="71" ht="14.4" customHeight="1" x14ac:dyDescent="0.2"/>
    <row r="72" ht="14.4" customHeight="1" x14ac:dyDescent="0.2"/>
    <row r="73" ht="14.4" customHeight="1" x14ac:dyDescent="0.2"/>
    <row r="74" ht="14.4" customHeight="1" x14ac:dyDescent="0.2"/>
    <row r="75" ht="14.4" customHeight="1" x14ac:dyDescent="0.2"/>
    <row r="76" ht="14.4" customHeight="1" x14ac:dyDescent="0.2"/>
    <row r="77" ht="14.4" customHeight="1" x14ac:dyDescent="0.2"/>
    <row r="78" ht="14.4" customHeight="1" x14ac:dyDescent="0.2"/>
    <row r="79" ht="14.4" customHeight="1" x14ac:dyDescent="0.2"/>
    <row r="80" ht="14.4" customHeight="1" x14ac:dyDescent="0.2"/>
    <row r="81" ht="14.4" customHeight="1" x14ac:dyDescent="0.2"/>
    <row r="82" ht="14.4" customHeight="1" x14ac:dyDescent="0.2"/>
    <row r="83" ht="14.4" customHeight="1" x14ac:dyDescent="0.2"/>
    <row r="84" ht="14.4" customHeight="1" x14ac:dyDescent="0.2"/>
    <row r="85" ht="14.4" customHeight="1" x14ac:dyDescent="0.2"/>
    <row r="86" ht="14.4" customHeight="1" x14ac:dyDescent="0.2"/>
    <row r="87" ht="14.4" customHeight="1" x14ac:dyDescent="0.2"/>
    <row r="88" ht="14.4" customHeight="1" x14ac:dyDescent="0.2"/>
    <row r="89" ht="14.4" customHeight="1" x14ac:dyDescent="0.2"/>
    <row r="90" ht="14.4" customHeight="1" x14ac:dyDescent="0.2"/>
    <row r="91" ht="14.4" customHeight="1" x14ac:dyDescent="0.2"/>
    <row r="92" ht="14.4" customHeight="1" x14ac:dyDescent="0.2"/>
    <row r="93" ht="14.4" customHeight="1" x14ac:dyDescent="0.2"/>
    <row r="94" ht="14.4" customHeight="1" x14ac:dyDescent="0.2"/>
    <row r="95" ht="14.4" customHeight="1" x14ac:dyDescent="0.2"/>
    <row r="96" ht="14.4" customHeight="1" x14ac:dyDescent="0.2"/>
    <row r="97" ht="14.4" customHeight="1" x14ac:dyDescent="0.2"/>
    <row r="98" ht="14.4" customHeight="1" x14ac:dyDescent="0.2"/>
    <row r="99" ht="14.4" customHeight="1" x14ac:dyDescent="0.2"/>
    <row r="100" ht="14.4" customHeight="1" x14ac:dyDescent="0.2"/>
    <row r="101" ht="14.4" customHeight="1" x14ac:dyDescent="0.2"/>
    <row r="102" ht="14.4" customHeight="1" x14ac:dyDescent="0.2"/>
    <row r="103" ht="14.4" customHeight="1" x14ac:dyDescent="0.2"/>
    <row r="104" ht="14.4" customHeight="1" x14ac:dyDescent="0.2"/>
    <row r="105" ht="14.4" customHeight="1" x14ac:dyDescent="0.2"/>
    <row r="106" ht="14.4" customHeight="1" x14ac:dyDescent="0.2"/>
    <row r="107" ht="14.4" customHeight="1" x14ac:dyDescent="0.2"/>
    <row r="108" ht="14.4" customHeight="1" x14ac:dyDescent="0.2"/>
    <row r="109" ht="14.4" customHeight="1" x14ac:dyDescent="0.2"/>
    <row r="110" ht="14.4" customHeight="1" x14ac:dyDescent="0.2"/>
    <row r="111" ht="14.4" customHeight="1" x14ac:dyDescent="0.2"/>
    <row r="112" ht="14.4" customHeight="1" x14ac:dyDescent="0.2"/>
    <row r="113" ht="14.4" customHeight="1" x14ac:dyDescent="0.2"/>
    <row r="114" ht="14.4" customHeight="1" x14ac:dyDescent="0.2"/>
    <row r="115" ht="14.4" customHeight="1" x14ac:dyDescent="0.2"/>
    <row r="116" ht="14.4" customHeight="1" x14ac:dyDescent="0.2"/>
    <row r="117" ht="14.4" customHeight="1" x14ac:dyDescent="0.2"/>
    <row r="118" ht="14.4" customHeight="1" x14ac:dyDescent="0.2"/>
    <row r="119" ht="14.4" customHeight="1" x14ac:dyDescent="0.2"/>
    <row r="120" ht="14.4" customHeight="1" x14ac:dyDescent="0.2"/>
    <row r="121" ht="14.4" customHeight="1" x14ac:dyDescent="0.2"/>
    <row r="122" ht="14.4" customHeight="1" x14ac:dyDescent="0.2"/>
    <row r="123" ht="14.4" customHeight="1" x14ac:dyDescent="0.2"/>
    <row r="124" ht="14.4" customHeight="1" x14ac:dyDescent="0.2"/>
    <row r="125" ht="14.4" customHeight="1" x14ac:dyDescent="0.2"/>
    <row r="126" ht="14.4" customHeight="1" x14ac:dyDescent="0.2"/>
    <row r="127" ht="14.4" customHeight="1" x14ac:dyDescent="0.2"/>
    <row r="128" ht="14.4" customHeight="1" x14ac:dyDescent="0.2"/>
    <row r="129" ht="14.4" customHeight="1" x14ac:dyDescent="0.2"/>
    <row r="130" ht="14.4" customHeight="1" x14ac:dyDescent="0.2"/>
    <row r="131" ht="14.4" customHeight="1" x14ac:dyDescent="0.2"/>
  </sheetData>
  <sheetProtection formatCells="0" formatColumns="0" formatRows="0"/>
  <mergeCells count="108">
    <mergeCell ref="X49:X51"/>
    <mergeCell ref="X53:AQ55"/>
    <mergeCell ref="X34:X36"/>
    <mergeCell ref="X37:X39"/>
    <mergeCell ref="X40:X42"/>
    <mergeCell ref="X43:X45"/>
    <mergeCell ref="X46:X48"/>
    <mergeCell ref="X30:AC30"/>
    <mergeCell ref="X31:Z31"/>
    <mergeCell ref="AA31:AB31"/>
    <mergeCell ref="X32:AA32"/>
    <mergeCell ref="AC32:AD32"/>
    <mergeCell ref="X24:X26"/>
    <mergeCell ref="AE24:AE26"/>
    <mergeCell ref="AL24:AL26"/>
    <mergeCell ref="X27:X29"/>
    <mergeCell ref="AE27:AE29"/>
    <mergeCell ref="AL27:AL29"/>
    <mergeCell ref="X18:X20"/>
    <mergeCell ref="AE18:AE20"/>
    <mergeCell ref="AL18:AL20"/>
    <mergeCell ref="X21:X23"/>
    <mergeCell ref="AE21:AE23"/>
    <mergeCell ref="AL21:AL23"/>
    <mergeCell ref="AQ10:AR10"/>
    <mergeCell ref="X12:X14"/>
    <mergeCell ref="AE12:AE14"/>
    <mergeCell ref="AL12:AL14"/>
    <mergeCell ref="X15:X17"/>
    <mergeCell ref="AE15:AE17"/>
    <mergeCell ref="AL15:AL17"/>
    <mergeCell ref="AO9:AP9"/>
    <mergeCell ref="X10:AA10"/>
    <mergeCell ref="AC10:AD10"/>
    <mergeCell ref="AE10:AH10"/>
    <mergeCell ref="AJ10:AK10"/>
    <mergeCell ref="AL10:AO10"/>
    <mergeCell ref="X9:Z9"/>
    <mergeCell ref="AA9:AB9"/>
    <mergeCell ref="AE9:AG9"/>
    <mergeCell ref="AH9:AI9"/>
    <mergeCell ref="AL9:AN9"/>
    <mergeCell ref="X6:Y6"/>
    <mergeCell ref="Z6:AF6"/>
    <mergeCell ref="AG6:AI6"/>
    <mergeCell ref="X7:AQ7"/>
    <mergeCell ref="X8:AC8"/>
    <mergeCell ref="AE8:AJ8"/>
    <mergeCell ref="AL8:AQ8"/>
    <mergeCell ref="X1:AI1"/>
    <mergeCell ref="X2:AQ2"/>
    <mergeCell ref="X3:AQ3"/>
    <mergeCell ref="X4:AQ4"/>
    <mergeCell ref="X5:AQ5"/>
    <mergeCell ref="B40:B42"/>
    <mergeCell ref="B43:B45"/>
    <mergeCell ref="B46:B48"/>
    <mergeCell ref="B49:B51"/>
    <mergeCell ref="B53:U55"/>
    <mergeCell ref="B24:B26"/>
    <mergeCell ref="I24:I26"/>
    <mergeCell ref="P24:P26"/>
    <mergeCell ref="B27:B29"/>
    <mergeCell ref="I27:I29"/>
    <mergeCell ref="P27:P29"/>
    <mergeCell ref="B30:G30"/>
    <mergeCell ref="B32:E32"/>
    <mergeCell ref="G32:H32"/>
    <mergeCell ref="B34:B36"/>
    <mergeCell ref="B37:B39"/>
    <mergeCell ref="B31:D31"/>
    <mergeCell ref="E31:F31"/>
    <mergeCell ref="B18:B20"/>
    <mergeCell ref="I18:I20"/>
    <mergeCell ref="P18:P20"/>
    <mergeCell ref="B21:B23"/>
    <mergeCell ref="I21:I23"/>
    <mergeCell ref="P21:P23"/>
    <mergeCell ref="B12:B14"/>
    <mergeCell ref="I12:I14"/>
    <mergeCell ref="P12:P14"/>
    <mergeCell ref="B15:B17"/>
    <mergeCell ref="I15:I17"/>
    <mergeCell ref="P15:P17"/>
    <mergeCell ref="B1:M1"/>
    <mergeCell ref="B2:U2"/>
    <mergeCell ref="B5:U5"/>
    <mergeCell ref="B8:G8"/>
    <mergeCell ref="I8:N8"/>
    <mergeCell ref="P8:U8"/>
    <mergeCell ref="B3:U3"/>
    <mergeCell ref="B4:U4"/>
    <mergeCell ref="B6:C6"/>
    <mergeCell ref="D6:J6"/>
    <mergeCell ref="K6:M6"/>
    <mergeCell ref="B7:U7"/>
    <mergeCell ref="U10:V10"/>
    <mergeCell ref="B9:D9"/>
    <mergeCell ref="E9:F9"/>
    <mergeCell ref="I9:K9"/>
    <mergeCell ref="L9:M9"/>
    <mergeCell ref="P9:R9"/>
    <mergeCell ref="S9:T9"/>
    <mergeCell ref="B10:E10"/>
    <mergeCell ref="G10:H10"/>
    <mergeCell ref="I10:L10"/>
    <mergeCell ref="N10:O10"/>
    <mergeCell ref="P10:S10"/>
  </mergeCells>
  <phoneticPr fontId="1"/>
  <dataValidations count="1">
    <dataValidation type="list" allowBlank="1" showInputMessage="1" showErrorMessage="1" sqref="E9:F9 L9:M9 E31:F31 AA9:AB9 AH9:AI9 AA31:AB31">
      <formula1>"国語,社会,数学,理科,音楽,美術,保健体育,技術,家庭,英語"</formula1>
    </dataValidation>
  </dataValidations>
  <printOptions horizontalCentered="1"/>
  <pageMargins left="0.59055118110236227" right="0.59055118110236227" top="0.59055118110236227" bottom="0.59055118110236227" header="0" footer="0"/>
  <pageSetup paperSize="9" orientation="portrait" verticalDpi="36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indexed="50"/>
    <pageSetUpPr fitToPage="1"/>
  </sheetPr>
  <dimension ref="A1:BD43"/>
  <sheetViews>
    <sheetView topLeftCell="E1" zoomScaleNormal="100" workbookViewId="0">
      <selection activeCell="K1" sqref="K1:BE1048576"/>
    </sheetView>
  </sheetViews>
  <sheetFormatPr defaultRowHeight="13.2" x14ac:dyDescent="0.2"/>
  <cols>
    <col min="1" max="1" width="1.44140625" style="2" customWidth="1"/>
    <col min="2" max="2" width="4.6640625" style="2" customWidth="1"/>
    <col min="3" max="3" width="8.6640625" style="43" customWidth="1"/>
    <col min="4" max="4" width="37.21875" style="2" customWidth="1"/>
    <col min="5" max="5" width="8.6640625" style="2" customWidth="1"/>
    <col min="6" max="6" width="10.6640625" style="2" customWidth="1"/>
    <col min="7" max="8" width="7.77734375" style="2" customWidth="1"/>
    <col min="9" max="9" width="18.6640625" style="2" customWidth="1"/>
    <col min="10" max="10" width="1.44140625" style="2" customWidth="1"/>
    <col min="11" max="11" width="13" style="2" hidden="1" customWidth="1"/>
    <col min="12" max="47" width="4.77734375" style="2" hidden="1" customWidth="1"/>
    <col min="48" max="55" width="5.33203125" style="2" hidden="1" customWidth="1"/>
    <col min="56" max="56" width="6.33203125" style="2" hidden="1" customWidth="1"/>
    <col min="57" max="57" width="0" style="2" hidden="1" customWidth="1"/>
    <col min="58" max="240" width="9" style="2"/>
    <col min="241" max="241" width="1.44140625" style="2" customWidth="1"/>
    <col min="242" max="242" width="4.6640625" style="2" customWidth="1"/>
    <col min="243" max="243" width="8.6640625" style="2" customWidth="1"/>
    <col min="244" max="244" width="37.21875" style="2" customWidth="1"/>
    <col min="245" max="245" width="8.6640625" style="2" customWidth="1"/>
    <col min="246" max="246" width="10.6640625" style="2" customWidth="1"/>
    <col min="247" max="248" width="7.77734375" style="2" customWidth="1"/>
    <col min="249" max="249" width="18.6640625" style="2" customWidth="1"/>
    <col min="250" max="250" width="1.44140625" style="2" customWidth="1"/>
    <col min="251" max="267" width="0" style="2" hidden="1" customWidth="1"/>
    <col min="268" max="496" width="9" style="2"/>
    <col min="497" max="497" width="1.44140625" style="2" customWidth="1"/>
    <col min="498" max="498" width="4.6640625" style="2" customWidth="1"/>
    <col min="499" max="499" width="8.6640625" style="2" customWidth="1"/>
    <col min="500" max="500" width="37.21875" style="2" customWidth="1"/>
    <col min="501" max="501" width="8.6640625" style="2" customWidth="1"/>
    <col min="502" max="502" width="10.6640625" style="2" customWidth="1"/>
    <col min="503" max="504" width="7.77734375" style="2" customWidth="1"/>
    <col min="505" max="505" width="18.6640625" style="2" customWidth="1"/>
    <col min="506" max="506" width="1.44140625" style="2" customWidth="1"/>
    <col min="507" max="523" width="0" style="2" hidden="1" customWidth="1"/>
    <col min="524" max="752" width="9" style="2"/>
    <col min="753" max="753" width="1.44140625" style="2" customWidth="1"/>
    <col min="754" max="754" width="4.6640625" style="2" customWidth="1"/>
    <col min="755" max="755" width="8.6640625" style="2" customWidth="1"/>
    <col min="756" max="756" width="37.21875" style="2" customWidth="1"/>
    <col min="757" max="757" width="8.6640625" style="2" customWidth="1"/>
    <col min="758" max="758" width="10.6640625" style="2" customWidth="1"/>
    <col min="759" max="760" width="7.77734375" style="2" customWidth="1"/>
    <col min="761" max="761" width="18.6640625" style="2" customWidth="1"/>
    <col min="762" max="762" width="1.44140625" style="2" customWidth="1"/>
    <col min="763" max="779" width="0" style="2" hidden="1" customWidth="1"/>
    <col min="780" max="1008" width="9" style="2"/>
    <col min="1009" max="1009" width="1.44140625" style="2" customWidth="1"/>
    <col min="1010" max="1010" width="4.6640625" style="2" customWidth="1"/>
    <col min="1011" max="1011" width="8.6640625" style="2" customWidth="1"/>
    <col min="1012" max="1012" width="37.21875" style="2" customWidth="1"/>
    <col min="1013" max="1013" width="8.6640625" style="2" customWidth="1"/>
    <col min="1014" max="1014" width="10.6640625" style="2" customWidth="1"/>
    <col min="1015" max="1016" width="7.77734375" style="2" customWidth="1"/>
    <col min="1017" max="1017" width="18.6640625" style="2" customWidth="1"/>
    <col min="1018" max="1018" width="1.44140625" style="2" customWidth="1"/>
    <col min="1019" max="1035" width="0" style="2" hidden="1" customWidth="1"/>
    <col min="1036" max="1264" width="9" style="2"/>
    <col min="1265" max="1265" width="1.44140625" style="2" customWidth="1"/>
    <col min="1266" max="1266" width="4.6640625" style="2" customWidth="1"/>
    <col min="1267" max="1267" width="8.6640625" style="2" customWidth="1"/>
    <col min="1268" max="1268" width="37.21875" style="2" customWidth="1"/>
    <col min="1269" max="1269" width="8.6640625" style="2" customWidth="1"/>
    <col min="1270" max="1270" width="10.6640625" style="2" customWidth="1"/>
    <col min="1271" max="1272" width="7.77734375" style="2" customWidth="1"/>
    <col min="1273" max="1273" width="18.6640625" style="2" customWidth="1"/>
    <col min="1274" max="1274" width="1.44140625" style="2" customWidth="1"/>
    <col min="1275" max="1291" width="0" style="2" hidden="1" customWidth="1"/>
    <col min="1292" max="1520" width="9" style="2"/>
    <col min="1521" max="1521" width="1.44140625" style="2" customWidth="1"/>
    <col min="1522" max="1522" width="4.6640625" style="2" customWidth="1"/>
    <col min="1523" max="1523" width="8.6640625" style="2" customWidth="1"/>
    <col min="1524" max="1524" width="37.21875" style="2" customWidth="1"/>
    <col min="1525" max="1525" width="8.6640625" style="2" customWidth="1"/>
    <col min="1526" max="1526" width="10.6640625" style="2" customWidth="1"/>
    <col min="1527" max="1528" width="7.77734375" style="2" customWidth="1"/>
    <col min="1529" max="1529" width="18.6640625" style="2" customWidth="1"/>
    <col min="1530" max="1530" width="1.44140625" style="2" customWidth="1"/>
    <col min="1531" max="1547" width="0" style="2" hidden="1" customWidth="1"/>
    <col min="1548" max="1776" width="9" style="2"/>
    <col min="1777" max="1777" width="1.44140625" style="2" customWidth="1"/>
    <col min="1778" max="1778" width="4.6640625" style="2" customWidth="1"/>
    <col min="1779" max="1779" width="8.6640625" style="2" customWidth="1"/>
    <col min="1780" max="1780" width="37.21875" style="2" customWidth="1"/>
    <col min="1781" max="1781" width="8.6640625" style="2" customWidth="1"/>
    <col min="1782" max="1782" width="10.6640625" style="2" customWidth="1"/>
    <col min="1783" max="1784" width="7.77734375" style="2" customWidth="1"/>
    <col min="1785" max="1785" width="18.6640625" style="2" customWidth="1"/>
    <col min="1786" max="1786" width="1.44140625" style="2" customWidth="1"/>
    <col min="1787" max="1803" width="0" style="2" hidden="1" customWidth="1"/>
    <col min="1804" max="2032" width="9" style="2"/>
    <col min="2033" max="2033" width="1.44140625" style="2" customWidth="1"/>
    <col min="2034" max="2034" width="4.6640625" style="2" customWidth="1"/>
    <col min="2035" max="2035" width="8.6640625" style="2" customWidth="1"/>
    <col min="2036" max="2036" width="37.21875" style="2" customWidth="1"/>
    <col min="2037" max="2037" width="8.6640625" style="2" customWidth="1"/>
    <col min="2038" max="2038" width="10.6640625" style="2" customWidth="1"/>
    <col min="2039" max="2040" width="7.77734375" style="2" customWidth="1"/>
    <col min="2041" max="2041" width="18.6640625" style="2" customWidth="1"/>
    <col min="2042" max="2042" width="1.44140625" style="2" customWidth="1"/>
    <col min="2043" max="2059" width="0" style="2" hidden="1" customWidth="1"/>
    <col min="2060" max="2288" width="9" style="2"/>
    <col min="2289" max="2289" width="1.44140625" style="2" customWidth="1"/>
    <col min="2290" max="2290" width="4.6640625" style="2" customWidth="1"/>
    <col min="2291" max="2291" width="8.6640625" style="2" customWidth="1"/>
    <col min="2292" max="2292" width="37.21875" style="2" customWidth="1"/>
    <col min="2293" max="2293" width="8.6640625" style="2" customWidth="1"/>
    <col min="2294" max="2294" width="10.6640625" style="2" customWidth="1"/>
    <col min="2295" max="2296" width="7.77734375" style="2" customWidth="1"/>
    <col min="2297" max="2297" width="18.6640625" style="2" customWidth="1"/>
    <col min="2298" max="2298" width="1.44140625" style="2" customWidth="1"/>
    <col min="2299" max="2315" width="0" style="2" hidden="1" customWidth="1"/>
    <col min="2316" max="2544" width="9" style="2"/>
    <col min="2545" max="2545" width="1.44140625" style="2" customWidth="1"/>
    <col min="2546" max="2546" width="4.6640625" style="2" customWidth="1"/>
    <col min="2547" max="2547" width="8.6640625" style="2" customWidth="1"/>
    <col min="2548" max="2548" width="37.21875" style="2" customWidth="1"/>
    <col min="2549" max="2549" width="8.6640625" style="2" customWidth="1"/>
    <col min="2550" max="2550" width="10.6640625" style="2" customWidth="1"/>
    <col min="2551" max="2552" width="7.77734375" style="2" customWidth="1"/>
    <col min="2553" max="2553" width="18.6640625" style="2" customWidth="1"/>
    <col min="2554" max="2554" width="1.44140625" style="2" customWidth="1"/>
    <col min="2555" max="2571" width="0" style="2" hidden="1" customWidth="1"/>
    <col min="2572" max="2800" width="9" style="2"/>
    <col min="2801" max="2801" width="1.44140625" style="2" customWidth="1"/>
    <col min="2802" max="2802" width="4.6640625" style="2" customWidth="1"/>
    <col min="2803" max="2803" width="8.6640625" style="2" customWidth="1"/>
    <col min="2804" max="2804" width="37.21875" style="2" customWidth="1"/>
    <col min="2805" max="2805" width="8.6640625" style="2" customWidth="1"/>
    <col min="2806" max="2806" width="10.6640625" style="2" customWidth="1"/>
    <col min="2807" max="2808" width="7.77734375" style="2" customWidth="1"/>
    <col min="2809" max="2809" width="18.6640625" style="2" customWidth="1"/>
    <col min="2810" max="2810" width="1.44140625" style="2" customWidth="1"/>
    <col min="2811" max="2827" width="0" style="2" hidden="1" customWidth="1"/>
    <col min="2828" max="3056" width="9" style="2"/>
    <col min="3057" max="3057" width="1.44140625" style="2" customWidth="1"/>
    <col min="3058" max="3058" width="4.6640625" style="2" customWidth="1"/>
    <col min="3059" max="3059" width="8.6640625" style="2" customWidth="1"/>
    <col min="3060" max="3060" width="37.21875" style="2" customWidth="1"/>
    <col min="3061" max="3061" width="8.6640625" style="2" customWidth="1"/>
    <col min="3062" max="3062" width="10.6640625" style="2" customWidth="1"/>
    <col min="3063" max="3064" width="7.77734375" style="2" customWidth="1"/>
    <col min="3065" max="3065" width="18.6640625" style="2" customWidth="1"/>
    <col min="3066" max="3066" width="1.44140625" style="2" customWidth="1"/>
    <col min="3067" max="3083" width="0" style="2" hidden="1" customWidth="1"/>
    <col min="3084" max="3312" width="9" style="2"/>
    <col min="3313" max="3313" width="1.44140625" style="2" customWidth="1"/>
    <col min="3314" max="3314" width="4.6640625" style="2" customWidth="1"/>
    <col min="3315" max="3315" width="8.6640625" style="2" customWidth="1"/>
    <col min="3316" max="3316" width="37.21875" style="2" customWidth="1"/>
    <col min="3317" max="3317" width="8.6640625" style="2" customWidth="1"/>
    <col min="3318" max="3318" width="10.6640625" style="2" customWidth="1"/>
    <col min="3319" max="3320" width="7.77734375" style="2" customWidth="1"/>
    <col min="3321" max="3321" width="18.6640625" style="2" customWidth="1"/>
    <col min="3322" max="3322" width="1.44140625" style="2" customWidth="1"/>
    <col min="3323" max="3339" width="0" style="2" hidden="1" customWidth="1"/>
    <col min="3340" max="3568" width="9" style="2"/>
    <col min="3569" max="3569" width="1.44140625" style="2" customWidth="1"/>
    <col min="3570" max="3570" width="4.6640625" style="2" customWidth="1"/>
    <col min="3571" max="3571" width="8.6640625" style="2" customWidth="1"/>
    <col min="3572" max="3572" width="37.21875" style="2" customWidth="1"/>
    <col min="3573" max="3573" width="8.6640625" style="2" customWidth="1"/>
    <col min="3574" max="3574" width="10.6640625" style="2" customWidth="1"/>
    <col min="3575" max="3576" width="7.77734375" style="2" customWidth="1"/>
    <col min="3577" max="3577" width="18.6640625" style="2" customWidth="1"/>
    <col min="3578" max="3578" width="1.44140625" style="2" customWidth="1"/>
    <col min="3579" max="3595" width="0" style="2" hidden="1" customWidth="1"/>
    <col min="3596" max="3824" width="9" style="2"/>
    <col min="3825" max="3825" width="1.44140625" style="2" customWidth="1"/>
    <col min="3826" max="3826" width="4.6640625" style="2" customWidth="1"/>
    <col min="3827" max="3827" width="8.6640625" style="2" customWidth="1"/>
    <col min="3828" max="3828" width="37.21875" style="2" customWidth="1"/>
    <col min="3829" max="3829" width="8.6640625" style="2" customWidth="1"/>
    <col min="3830" max="3830" width="10.6640625" style="2" customWidth="1"/>
    <col min="3831" max="3832" width="7.77734375" style="2" customWidth="1"/>
    <col min="3833" max="3833" width="18.6640625" style="2" customWidth="1"/>
    <col min="3834" max="3834" width="1.44140625" style="2" customWidth="1"/>
    <col min="3835" max="3851" width="0" style="2" hidden="1" customWidth="1"/>
    <col min="3852" max="4080" width="9" style="2"/>
    <col min="4081" max="4081" width="1.44140625" style="2" customWidth="1"/>
    <col min="4082" max="4082" width="4.6640625" style="2" customWidth="1"/>
    <col min="4083" max="4083" width="8.6640625" style="2" customWidth="1"/>
    <col min="4084" max="4084" width="37.21875" style="2" customWidth="1"/>
    <col min="4085" max="4085" width="8.6640625" style="2" customWidth="1"/>
    <col min="4086" max="4086" width="10.6640625" style="2" customWidth="1"/>
    <col min="4087" max="4088" width="7.77734375" style="2" customWidth="1"/>
    <col min="4089" max="4089" width="18.6640625" style="2" customWidth="1"/>
    <col min="4090" max="4090" width="1.44140625" style="2" customWidth="1"/>
    <col min="4091" max="4107" width="0" style="2" hidden="1" customWidth="1"/>
    <col min="4108" max="4336" width="9" style="2"/>
    <col min="4337" max="4337" width="1.44140625" style="2" customWidth="1"/>
    <col min="4338" max="4338" width="4.6640625" style="2" customWidth="1"/>
    <col min="4339" max="4339" width="8.6640625" style="2" customWidth="1"/>
    <col min="4340" max="4340" width="37.21875" style="2" customWidth="1"/>
    <col min="4341" max="4341" width="8.6640625" style="2" customWidth="1"/>
    <col min="4342" max="4342" width="10.6640625" style="2" customWidth="1"/>
    <col min="4343" max="4344" width="7.77734375" style="2" customWidth="1"/>
    <col min="4345" max="4345" width="18.6640625" style="2" customWidth="1"/>
    <col min="4346" max="4346" width="1.44140625" style="2" customWidth="1"/>
    <col min="4347" max="4363" width="0" style="2" hidden="1" customWidth="1"/>
    <col min="4364" max="4592" width="9" style="2"/>
    <col min="4593" max="4593" width="1.44140625" style="2" customWidth="1"/>
    <col min="4594" max="4594" width="4.6640625" style="2" customWidth="1"/>
    <col min="4595" max="4595" width="8.6640625" style="2" customWidth="1"/>
    <col min="4596" max="4596" width="37.21875" style="2" customWidth="1"/>
    <col min="4597" max="4597" width="8.6640625" style="2" customWidth="1"/>
    <col min="4598" max="4598" width="10.6640625" style="2" customWidth="1"/>
    <col min="4599" max="4600" width="7.77734375" style="2" customWidth="1"/>
    <col min="4601" max="4601" width="18.6640625" style="2" customWidth="1"/>
    <col min="4602" max="4602" width="1.44140625" style="2" customWidth="1"/>
    <col min="4603" max="4619" width="0" style="2" hidden="1" customWidth="1"/>
    <col min="4620" max="4848" width="9" style="2"/>
    <col min="4849" max="4849" width="1.44140625" style="2" customWidth="1"/>
    <col min="4850" max="4850" width="4.6640625" style="2" customWidth="1"/>
    <col min="4851" max="4851" width="8.6640625" style="2" customWidth="1"/>
    <col min="4852" max="4852" width="37.21875" style="2" customWidth="1"/>
    <col min="4853" max="4853" width="8.6640625" style="2" customWidth="1"/>
    <col min="4854" max="4854" width="10.6640625" style="2" customWidth="1"/>
    <col min="4855" max="4856" width="7.77734375" style="2" customWidth="1"/>
    <col min="4857" max="4857" width="18.6640625" style="2" customWidth="1"/>
    <col min="4858" max="4858" width="1.44140625" style="2" customWidth="1"/>
    <col min="4859" max="4875" width="0" style="2" hidden="1" customWidth="1"/>
    <col min="4876" max="5104" width="9" style="2"/>
    <col min="5105" max="5105" width="1.44140625" style="2" customWidth="1"/>
    <col min="5106" max="5106" width="4.6640625" style="2" customWidth="1"/>
    <col min="5107" max="5107" width="8.6640625" style="2" customWidth="1"/>
    <col min="5108" max="5108" width="37.21875" style="2" customWidth="1"/>
    <col min="5109" max="5109" width="8.6640625" style="2" customWidth="1"/>
    <col min="5110" max="5110" width="10.6640625" style="2" customWidth="1"/>
    <col min="5111" max="5112" width="7.77734375" style="2" customWidth="1"/>
    <col min="5113" max="5113" width="18.6640625" style="2" customWidth="1"/>
    <col min="5114" max="5114" width="1.44140625" style="2" customWidth="1"/>
    <col min="5115" max="5131" width="0" style="2" hidden="1" customWidth="1"/>
    <col min="5132" max="5360" width="9" style="2"/>
    <col min="5361" max="5361" width="1.44140625" style="2" customWidth="1"/>
    <col min="5362" max="5362" width="4.6640625" style="2" customWidth="1"/>
    <col min="5363" max="5363" width="8.6640625" style="2" customWidth="1"/>
    <col min="5364" max="5364" width="37.21875" style="2" customWidth="1"/>
    <col min="5365" max="5365" width="8.6640625" style="2" customWidth="1"/>
    <col min="5366" max="5366" width="10.6640625" style="2" customWidth="1"/>
    <col min="5367" max="5368" width="7.77734375" style="2" customWidth="1"/>
    <col min="5369" max="5369" width="18.6640625" style="2" customWidth="1"/>
    <col min="5370" max="5370" width="1.44140625" style="2" customWidth="1"/>
    <col min="5371" max="5387" width="0" style="2" hidden="1" customWidth="1"/>
    <col min="5388" max="5616" width="9" style="2"/>
    <col min="5617" max="5617" width="1.44140625" style="2" customWidth="1"/>
    <col min="5618" max="5618" width="4.6640625" style="2" customWidth="1"/>
    <col min="5619" max="5619" width="8.6640625" style="2" customWidth="1"/>
    <col min="5620" max="5620" width="37.21875" style="2" customWidth="1"/>
    <col min="5621" max="5621" width="8.6640625" style="2" customWidth="1"/>
    <col min="5622" max="5622" width="10.6640625" style="2" customWidth="1"/>
    <col min="5623" max="5624" width="7.77734375" style="2" customWidth="1"/>
    <col min="5625" max="5625" width="18.6640625" style="2" customWidth="1"/>
    <col min="5626" max="5626" width="1.44140625" style="2" customWidth="1"/>
    <col min="5627" max="5643" width="0" style="2" hidden="1" customWidth="1"/>
    <col min="5644" max="5872" width="9" style="2"/>
    <col min="5873" max="5873" width="1.44140625" style="2" customWidth="1"/>
    <col min="5874" max="5874" width="4.6640625" style="2" customWidth="1"/>
    <col min="5875" max="5875" width="8.6640625" style="2" customWidth="1"/>
    <col min="5876" max="5876" width="37.21875" style="2" customWidth="1"/>
    <col min="5877" max="5877" width="8.6640625" style="2" customWidth="1"/>
    <col min="5878" max="5878" width="10.6640625" style="2" customWidth="1"/>
    <col min="5879" max="5880" width="7.77734375" style="2" customWidth="1"/>
    <col min="5881" max="5881" width="18.6640625" style="2" customWidth="1"/>
    <col min="5882" max="5882" width="1.44140625" style="2" customWidth="1"/>
    <col min="5883" max="5899" width="0" style="2" hidden="1" customWidth="1"/>
    <col min="5900" max="6128" width="9" style="2"/>
    <col min="6129" max="6129" width="1.44140625" style="2" customWidth="1"/>
    <col min="6130" max="6130" width="4.6640625" style="2" customWidth="1"/>
    <col min="6131" max="6131" width="8.6640625" style="2" customWidth="1"/>
    <col min="6132" max="6132" width="37.21875" style="2" customWidth="1"/>
    <col min="6133" max="6133" width="8.6640625" style="2" customWidth="1"/>
    <col min="6134" max="6134" width="10.6640625" style="2" customWidth="1"/>
    <col min="6135" max="6136" width="7.77734375" style="2" customWidth="1"/>
    <col min="6137" max="6137" width="18.6640625" style="2" customWidth="1"/>
    <col min="6138" max="6138" width="1.44140625" style="2" customWidth="1"/>
    <col min="6139" max="6155" width="0" style="2" hidden="1" customWidth="1"/>
    <col min="6156" max="6384" width="9" style="2"/>
    <col min="6385" max="6385" width="1.44140625" style="2" customWidth="1"/>
    <col min="6386" max="6386" width="4.6640625" style="2" customWidth="1"/>
    <col min="6387" max="6387" width="8.6640625" style="2" customWidth="1"/>
    <col min="6388" max="6388" width="37.21875" style="2" customWidth="1"/>
    <col min="6389" max="6389" width="8.6640625" style="2" customWidth="1"/>
    <col min="6390" max="6390" width="10.6640625" style="2" customWidth="1"/>
    <col min="6391" max="6392" width="7.77734375" style="2" customWidth="1"/>
    <col min="6393" max="6393" width="18.6640625" style="2" customWidth="1"/>
    <col min="6394" max="6394" width="1.44140625" style="2" customWidth="1"/>
    <col min="6395" max="6411" width="0" style="2" hidden="1" customWidth="1"/>
    <col min="6412" max="6640" width="9" style="2"/>
    <col min="6641" max="6641" width="1.44140625" style="2" customWidth="1"/>
    <col min="6642" max="6642" width="4.6640625" style="2" customWidth="1"/>
    <col min="6643" max="6643" width="8.6640625" style="2" customWidth="1"/>
    <col min="6644" max="6644" width="37.21875" style="2" customWidth="1"/>
    <col min="6645" max="6645" width="8.6640625" style="2" customWidth="1"/>
    <col min="6646" max="6646" width="10.6640625" style="2" customWidth="1"/>
    <col min="6647" max="6648" width="7.77734375" style="2" customWidth="1"/>
    <col min="6649" max="6649" width="18.6640625" style="2" customWidth="1"/>
    <col min="6650" max="6650" width="1.44140625" style="2" customWidth="1"/>
    <col min="6651" max="6667" width="0" style="2" hidden="1" customWidth="1"/>
    <col min="6668" max="6896" width="9" style="2"/>
    <col min="6897" max="6897" width="1.44140625" style="2" customWidth="1"/>
    <col min="6898" max="6898" width="4.6640625" style="2" customWidth="1"/>
    <col min="6899" max="6899" width="8.6640625" style="2" customWidth="1"/>
    <col min="6900" max="6900" width="37.21875" style="2" customWidth="1"/>
    <col min="6901" max="6901" width="8.6640625" style="2" customWidth="1"/>
    <col min="6902" max="6902" width="10.6640625" style="2" customWidth="1"/>
    <col min="6903" max="6904" width="7.77734375" style="2" customWidth="1"/>
    <col min="6905" max="6905" width="18.6640625" style="2" customWidth="1"/>
    <col min="6906" max="6906" width="1.44140625" style="2" customWidth="1"/>
    <col min="6907" max="6923" width="0" style="2" hidden="1" customWidth="1"/>
    <col min="6924" max="7152" width="9" style="2"/>
    <col min="7153" max="7153" width="1.44140625" style="2" customWidth="1"/>
    <col min="7154" max="7154" width="4.6640625" style="2" customWidth="1"/>
    <col min="7155" max="7155" width="8.6640625" style="2" customWidth="1"/>
    <col min="7156" max="7156" width="37.21875" style="2" customWidth="1"/>
    <col min="7157" max="7157" width="8.6640625" style="2" customWidth="1"/>
    <col min="7158" max="7158" width="10.6640625" style="2" customWidth="1"/>
    <col min="7159" max="7160" width="7.77734375" style="2" customWidth="1"/>
    <col min="7161" max="7161" width="18.6640625" style="2" customWidth="1"/>
    <col min="7162" max="7162" width="1.44140625" style="2" customWidth="1"/>
    <col min="7163" max="7179" width="0" style="2" hidden="1" customWidth="1"/>
    <col min="7180" max="7408" width="9" style="2"/>
    <col min="7409" max="7409" width="1.44140625" style="2" customWidth="1"/>
    <col min="7410" max="7410" width="4.6640625" style="2" customWidth="1"/>
    <col min="7411" max="7411" width="8.6640625" style="2" customWidth="1"/>
    <col min="7412" max="7412" width="37.21875" style="2" customWidth="1"/>
    <col min="7413" max="7413" width="8.6640625" style="2" customWidth="1"/>
    <col min="7414" max="7414" width="10.6640625" style="2" customWidth="1"/>
    <col min="7415" max="7416" width="7.77734375" style="2" customWidth="1"/>
    <col min="7417" max="7417" width="18.6640625" style="2" customWidth="1"/>
    <col min="7418" max="7418" width="1.44140625" style="2" customWidth="1"/>
    <col min="7419" max="7435" width="0" style="2" hidden="1" customWidth="1"/>
    <col min="7436" max="7664" width="9" style="2"/>
    <col min="7665" max="7665" width="1.44140625" style="2" customWidth="1"/>
    <col min="7666" max="7666" width="4.6640625" style="2" customWidth="1"/>
    <col min="7667" max="7667" width="8.6640625" style="2" customWidth="1"/>
    <col min="7668" max="7668" width="37.21875" style="2" customWidth="1"/>
    <col min="7669" max="7669" width="8.6640625" style="2" customWidth="1"/>
    <col min="7670" max="7670" width="10.6640625" style="2" customWidth="1"/>
    <col min="7671" max="7672" width="7.77734375" style="2" customWidth="1"/>
    <col min="7673" max="7673" width="18.6640625" style="2" customWidth="1"/>
    <col min="7674" max="7674" width="1.44140625" style="2" customWidth="1"/>
    <col min="7675" max="7691" width="0" style="2" hidden="1" customWidth="1"/>
    <col min="7692" max="7920" width="9" style="2"/>
    <col min="7921" max="7921" width="1.44140625" style="2" customWidth="1"/>
    <col min="7922" max="7922" width="4.6640625" style="2" customWidth="1"/>
    <col min="7923" max="7923" width="8.6640625" style="2" customWidth="1"/>
    <col min="7924" max="7924" width="37.21875" style="2" customWidth="1"/>
    <col min="7925" max="7925" width="8.6640625" style="2" customWidth="1"/>
    <col min="7926" max="7926" width="10.6640625" style="2" customWidth="1"/>
    <col min="7927" max="7928" width="7.77734375" style="2" customWidth="1"/>
    <col min="7929" max="7929" width="18.6640625" style="2" customWidth="1"/>
    <col min="7930" max="7930" width="1.44140625" style="2" customWidth="1"/>
    <col min="7931" max="7947" width="0" style="2" hidden="1" customWidth="1"/>
    <col min="7948" max="8176" width="9" style="2"/>
    <col min="8177" max="8177" width="1.44140625" style="2" customWidth="1"/>
    <col min="8178" max="8178" width="4.6640625" style="2" customWidth="1"/>
    <col min="8179" max="8179" width="8.6640625" style="2" customWidth="1"/>
    <col min="8180" max="8180" width="37.21875" style="2" customWidth="1"/>
    <col min="8181" max="8181" width="8.6640625" style="2" customWidth="1"/>
    <col min="8182" max="8182" width="10.6640625" style="2" customWidth="1"/>
    <col min="8183" max="8184" width="7.77734375" style="2" customWidth="1"/>
    <col min="8185" max="8185" width="18.6640625" style="2" customWidth="1"/>
    <col min="8186" max="8186" width="1.44140625" style="2" customWidth="1"/>
    <col min="8187" max="8203" width="0" style="2" hidden="1" customWidth="1"/>
    <col min="8204" max="8432" width="9" style="2"/>
    <col min="8433" max="8433" width="1.44140625" style="2" customWidth="1"/>
    <col min="8434" max="8434" width="4.6640625" style="2" customWidth="1"/>
    <col min="8435" max="8435" width="8.6640625" style="2" customWidth="1"/>
    <col min="8436" max="8436" width="37.21875" style="2" customWidth="1"/>
    <col min="8437" max="8437" width="8.6640625" style="2" customWidth="1"/>
    <col min="8438" max="8438" width="10.6640625" style="2" customWidth="1"/>
    <col min="8439" max="8440" width="7.77734375" style="2" customWidth="1"/>
    <col min="8441" max="8441" width="18.6640625" style="2" customWidth="1"/>
    <col min="8442" max="8442" width="1.44140625" style="2" customWidth="1"/>
    <col min="8443" max="8459" width="0" style="2" hidden="1" customWidth="1"/>
    <col min="8460" max="8688" width="9" style="2"/>
    <col min="8689" max="8689" width="1.44140625" style="2" customWidth="1"/>
    <col min="8690" max="8690" width="4.6640625" style="2" customWidth="1"/>
    <col min="8691" max="8691" width="8.6640625" style="2" customWidth="1"/>
    <col min="8692" max="8692" width="37.21875" style="2" customWidth="1"/>
    <col min="8693" max="8693" width="8.6640625" style="2" customWidth="1"/>
    <col min="8694" max="8694" width="10.6640625" style="2" customWidth="1"/>
    <col min="8695" max="8696" width="7.77734375" style="2" customWidth="1"/>
    <col min="8697" max="8697" width="18.6640625" style="2" customWidth="1"/>
    <col min="8698" max="8698" width="1.44140625" style="2" customWidth="1"/>
    <col min="8699" max="8715" width="0" style="2" hidden="1" customWidth="1"/>
    <col min="8716" max="8944" width="9" style="2"/>
    <col min="8945" max="8945" width="1.44140625" style="2" customWidth="1"/>
    <col min="8946" max="8946" width="4.6640625" style="2" customWidth="1"/>
    <col min="8947" max="8947" width="8.6640625" style="2" customWidth="1"/>
    <col min="8948" max="8948" width="37.21875" style="2" customWidth="1"/>
    <col min="8949" max="8949" width="8.6640625" style="2" customWidth="1"/>
    <col min="8950" max="8950" width="10.6640625" style="2" customWidth="1"/>
    <col min="8951" max="8952" width="7.77734375" style="2" customWidth="1"/>
    <col min="8953" max="8953" width="18.6640625" style="2" customWidth="1"/>
    <col min="8954" max="8954" width="1.44140625" style="2" customWidth="1"/>
    <col min="8955" max="8971" width="0" style="2" hidden="1" customWidth="1"/>
    <col min="8972" max="9200" width="9" style="2"/>
    <col min="9201" max="9201" width="1.44140625" style="2" customWidth="1"/>
    <col min="9202" max="9202" width="4.6640625" style="2" customWidth="1"/>
    <col min="9203" max="9203" width="8.6640625" style="2" customWidth="1"/>
    <col min="9204" max="9204" width="37.21875" style="2" customWidth="1"/>
    <col min="9205" max="9205" width="8.6640625" style="2" customWidth="1"/>
    <col min="9206" max="9206" width="10.6640625" style="2" customWidth="1"/>
    <col min="9207" max="9208" width="7.77734375" style="2" customWidth="1"/>
    <col min="9209" max="9209" width="18.6640625" style="2" customWidth="1"/>
    <col min="9210" max="9210" width="1.44140625" style="2" customWidth="1"/>
    <col min="9211" max="9227" width="0" style="2" hidden="1" customWidth="1"/>
    <col min="9228" max="9456" width="9" style="2"/>
    <col min="9457" max="9457" width="1.44140625" style="2" customWidth="1"/>
    <col min="9458" max="9458" width="4.6640625" style="2" customWidth="1"/>
    <col min="9459" max="9459" width="8.6640625" style="2" customWidth="1"/>
    <col min="9460" max="9460" width="37.21875" style="2" customWidth="1"/>
    <col min="9461" max="9461" width="8.6640625" style="2" customWidth="1"/>
    <col min="9462" max="9462" width="10.6640625" style="2" customWidth="1"/>
    <col min="9463" max="9464" width="7.77734375" style="2" customWidth="1"/>
    <col min="9465" max="9465" width="18.6640625" style="2" customWidth="1"/>
    <col min="9466" max="9466" width="1.44140625" style="2" customWidth="1"/>
    <col min="9467" max="9483" width="0" style="2" hidden="1" customWidth="1"/>
    <col min="9484" max="9712" width="9" style="2"/>
    <col min="9713" max="9713" width="1.44140625" style="2" customWidth="1"/>
    <col min="9714" max="9714" width="4.6640625" style="2" customWidth="1"/>
    <col min="9715" max="9715" width="8.6640625" style="2" customWidth="1"/>
    <col min="9716" max="9716" width="37.21875" style="2" customWidth="1"/>
    <col min="9717" max="9717" width="8.6640625" style="2" customWidth="1"/>
    <col min="9718" max="9718" width="10.6640625" style="2" customWidth="1"/>
    <col min="9719" max="9720" width="7.77734375" style="2" customWidth="1"/>
    <col min="9721" max="9721" width="18.6640625" style="2" customWidth="1"/>
    <col min="9722" max="9722" width="1.44140625" style="2" customWidth="1"/>
    <col min="9723" max="9739" width="0" style="2" hidden="1" customWidth="1"/>
    <col min="9740" max="9968" width="9" style="2"/>
    <col min="9969" max="9969" width="1.44140625" style="2" customWidth="1"/>
    <col min="9970" max="9970" width="4.6640625" style="2" customWidth="1"/>
    <col min="9971" max="9971" width="8.6640625" style="2" customWidth="1"/>
    <col min="9972" max="9972" width="37.21875" style="2" customWidth="1"/>
    <col min="9973" max="9973" width="8.6640625" style="2" customWidth="1"/>
    <col min="9974" max="9974" width="10.6640625" style="2" customWidth="1"/>
    <col min="9975" max="9976" width="7.77734375" style="2" customWidth="1"/>
    <col min="9977" max="9977" width="18.6640625" style="2" customWidth="1"/>
    <col min="9978" max="9978" width="1.44140625" style="2" customWidth="1"/>
    <col min="9979" max="9995" width="0" style="2" hidden="1" customWidth="1"/>
    <col min="9996" max="10224" width="9" style="2"/>
    <col min="10225" max="10225" width="1.44140625" style="2" customWidth="1"/>
    <col min="10226" max="10226" width="4.6640625" style="2" customWidth="1"/>
    <col min="10227" max="10227" width="8.6640625" style="2" customWidth="1"/>
    <col min="10228" max="10228" width="37.21875" style="2" customWidth="1"/>
    <col min="10229" max="10229" width="8.6640625" style="2" customWidth="1"/>
    <col min="10230" max="10230" width="10.6640625" style="2" customWidth="1"/>
    <col min="10231" max="10232" width="7.77734375" style="2" customWidth="1"/>
    <col min="10233" max="10233" width="18.6640625" style="2" customWidth="1"/>
    <col min="10234" max="10234" width="1.44140625" style="2" customWidth="1"/>
    <col min="10235" max="10251" width="0" style="2" hidden="1" customWidth="1"/>
    <col min="10252" max="10480" width="9" style="2"/>
    <col min="10481" max="10481" width="1.44140625" style="2" customWidth="1"/>
    <col min="10482" max="10482" width="4.6640625" style="2" customWidth="1"/>
    <col min="10483" max="10483" width="8.6640625" style="2" customWidth="1"/>
    <col min="10484" max="10484" width="37.21875" style="2" customWidth="1"/>
    <col min="10485" max="10485" width="8.6640625" style="2" customWidth="1"/>
    <col min="10486" max="10486" width="10.6640625" style="2" customWidth="1"/>
    <col min="10487" max="10488" width="7.77734375" style="2" customWidth="1"/>
    <col min="10489" max="10489" width="18.6640625" style="2" customWidth="1"/>
    <col min="10490" max="10490" width="1.44140625" style="2" customWidth="1"/>
    <col min="10491" max="10507" width="0" style="2" hidden="1" customWidth="1"/>
    <col min="10508" max="10736" width="9" style="2"/>
    <col min="10737" max="10737" width="1.44140625" style="2" customWidth="1"/>
    <col min="10738" max="10738" width="4.6640625" style="2" customWidth="1"/>
    <col min="10739" max="10739" width="8.6640625" style="2" customWidth="1"/>
    <col min="10740" max="10740" width="37.21875" style="2" customWidth="1"/>
    <col min="10741" max="10741" width="8.6640625" style="2" customWidth="1"/>
    <col min="10742" max="10742" width="10.6640625" style="2" customWidth="1"/>
    <col min="10743" max="10744" width="7.77734375" style="2" customWidth="1"/>
    <col min="10745" max="10745" width="18.6640625" style="2" customWidth="1"/>
    <col min="10746" max="10746" width="1.44140625" style="2" customWidth="1"/>
    <col min="10747" max="10763" width="0" style="2" hidden="1" customWidth="1"/>
    <col min="10764" max="10992" width="9" style="2"/>
    <col min="10993" max="10993" width="1.44140625" style="2" customWidth="1"/>
    <col min="10994" max="10994" width="4.6640625" style="2" customWidth="1"/>
    <col min="10995" max="10995" width="8.6640625" style="2" customWidth="1"/>
    <col min="10996" max="10996" width="37.21875" style="2" customWidth="1"/>
    <col min="10997" max="10997" width="8.6640625" style="2" customWidth="1"/>
    <col min="10998" max="10998" width="10.6640625" style="2" customWidth="1"/>
    <col min="10999" max="11000" width="7.77734375" style="2" customWidth="1"/>
    <col min="11001" max="11001" width="18.6640625" style="2" customWidth="1"/>
    <col min="11002" max="11002" width="1.44140625" style="2" customWidth="1"/>
    <col min="11003" max="11019" width="0" style="2" hidden="1" customWidth="1"/>
    <col min="11020" max="11248" width="9" style="2"/>
    <col min="11249" max="11249" width="1.44140625" style="2" customWidth="1"/>
    <col min="11250" max="11250" width="4.6640625" style="2" customWidth="1"/>
    <col min="11251" max="11251" width="8.6640625" style="2" customWidth="1"/>
    <col min="11252" max="11252" width="37.21875" style="2" customWidth="1"/>
    <col min="11253" max="11253" width="8.6640625" style="2" customWidth="1"/>
    <col min="11254" max="11254" width="10.6640625" style="2" customWidth="1"/>
    <col min="11255" max="11256" width="7.77734375" style="2" customWidth="1"/>
    <col min="11257" max="11257" width="18.6640625" style="2" customWidth="1"/>
    <col min="11258" max="11258" width="1.44140625" style="2" customWidth="1"/>
    <col min="11259" max="11275" width="0" style="2" hidden="1" customWidth="1"/>
    <col min="11276" max="11504" width="9" style="2"/>
    <col min="11505" max="11505" width="1.44140625" style="2" customWidth="1"/>
    <col min="11506" max="11506" width="4.6640625" style="2" customWidth="1"/>
    <col min="11507" max="11507" width="8.6640625" style="2" customWidth="1"/>
    <col min="11508" max="11508" width="37.21875" style="2" customWidth="1"/>
    <col min="11509" max="11509" width="8.6640625" style="2" customWidth="1"/>
    <col min="11510" max="11510" width="10.6640625" style="2" customWidth="1"/>
    <col min="11511" max="11512" width="7.77734375" style="2" customWidth="1"/>
    <col min="11513" max="11513" width="18.6640625" style="2" customWidth="1"/>
    <col min="11514" max="11514" width="1.44140625" style="2" customWidth="1"/>
    <col min="11515" max="11531" width="0" style="2" hidden="1" customWidth="1"/>
    <col min="11532" max="11760" width="9" style="2"/>
    <col min="11761" max="11761" width="1.44140625" style="2" customWidth="1"/>
    <col min="11762" max="11762" width="4.6640625" style="2" customWidth="1"/>
    <col min="11763" max="11763" width="8.6640625" style="2" customWidth="1"/>
    <col min="11764" max="11764" width="37.21875" style="2" customWidth="1"/>
    <col min="11765" max="11765" width="8.6640625" style="2" customWidth="1"/>
    <col min="11766" max="11766" width="10.6640625" style="2" customWidth="1"/>
    <col min="11767" max="11768" width="7.77734375" style="2" customWidth="1"/>
    <col min="11769" max="11769" width="18.6640625" style="2" customWidth="1"/>
    <col min="11770" max="11770" width="1.44140625" style="2" customWidth="1"/>
    <col min="11771" max="11787" width="0" style="2" hidden="1" customWidth="1"/>
    <col min="11788" max="12016" width="9" style="2"/>
    <col min="12017" max="12017" width="1.44140625" style="2" customWidth="1"/>
    <col min="12018" max="12018" width="4.6640625" style="2" customWidth="1"/>
    <col min="12019" max="12019" width="8.6640625" style="2" customWidth="1"/>
    <col min="12020" max="12020" width="37.21875" style="2" customWidth="1"/>
    <col min="12021" max="12021" width="8.6640625" style="2" customWidth="1"/>
    <col min="12022" max="12022" width="10.6640625" style="2" customWidth="1"/>
    <col min="12023" max="12024" width="7.77734375" style="2" customWidth="1"/>
    <col min="12025" max="12025" width="18.6640625" style="2" customWidth="1"/>
    <col min="12026" max="12026" width="1.44140625" style="2" customWidth="1"/>
    <col min="12027" max="12043" width="0" style="2" hidden="1" customWidth="1"/>
    <col min="12044" max="12272" width="9" style="2"/>
    <col min="12273" max="12273" width="1.44140625" style="2" customWidth="1"/>
    <col min="12274" max="12274" width="4.6640625" style="2" customWidth="1"/>
    <col min="12275" max="12275" width="8.6640625" style="2" customWidth="1"/>
    <col min="12276" max="12276" width="37.21875" style="2" customWidth="1"/>
    <col min="12277" max="12277" width="8.6640625" style="2" customWidth="1"/>
    <col min="12278" max="12278" width="10.6640625" style="2" customWidth="1"/>
    <col min="12279" max="12280" width="7.77734375" style="2" customWidth="1"/>
    <col min="12281" max="12281" width="18.6640625" style="2" customWidth="1"/>
    <col min="12282" max="12282" width="1.44140625" style="2" customWidth="1"/>
    <col min="12283" max="12299" width="0" style="2" hidden="1" customWidth="1"/>
    <col min="12300" max="12528" width="9" style="2"/>
    <col min="12529" max="12529" width="1.44140625" style="2" customWidth="1"/>
    <col min="12530" max="12530" width="4.6640625" style="2" customWidth="1"/>
    <col min="12531" max="12531" width="8.6640625" style="2" customWidth="1"/>
    <col min="12532" max="12532" width="37.21875" style="2" customWidth="1"/>
    <col min="12533" max="12533" width="8.6640625" style="2" customWidth="1"/>
    <col min="12534" max="12534" width="10.6640625" style="2" customWidth="1"/>
    <col min="12535" max="12536" width="7.77734375" style="2" customWidth="1"/>
    <col min="12537" max="12537" width="18.6640625" style="2" customWidth="1"/>
    <col min="12538" max="12538" width="1.44140625" style="2" customWidth="1"/>
    <col min="12539" max="12555" width="0" style="2" hidden="1" customWidth="1"/>
    <col min="12556" max="12784" width="9" style="2"/>
    <col min="12785" max="12785" width="1.44140625" style="2" customWidth="1"/>
    <col min="12786" max="12786" width="4.6640625" style="2" customWidth="1"/>
    <col min="12787" max="12787" width="8.6640625" style="2" customWidth="1"/>
    <col min="12788" max="12788" width="37.21875" style="2" customWidth="1"/>
    <col min="12789" max="12789" width="8.6640625" style="2" customWidth="1"/>
    <col min="12790" max="12790" width="10.6640625" style="2" customWidth="1"/>
    <col min="12791" max="12792" width="7.77734375" style="2" customWidth="1"/>
    <col min="12793" max="12793" width="18.6640625" style="2" customWidth="1"/>
    <col min="12794" max="12794" width="1.44140625" style="2" customWidth="1"/>
    <col min="12795" max="12811" width="0" style="2" hidden="1" customWidth="1"/>
    <col min="12812" max="13040" width="9" style="2"/>
    <col min="13041" max="13041" width="1.44140625" style="2" customWidth="1"/>
    <col min="13042" max="13042" width="4.6640625" style="2" customWidth="1"/>
    <col min="13043" max="13043" width="8.6640625" style="2" customWidth="1"/>
    <col min="13044" max="13044" width="37.21875" style="2" customWidth="1"/>
    <col min="13045" max="13045" width="8.6640625" style="2" customWidth="1"/>
    <col min="13046" max="13046" width="10.6640625" style="2" customWidth="1"/>
    <col min="13047" max="13048" width="7.77734375" style="2" customWidth="1"/>
    <col min="13049" max="13049" width="18.6640625" style="2" customWidth="1"/>
    <col min="13050" max="13050" width="1.44140625" style="2" customWidth="1"/>
    <col min="13051" max="13067" width="0" style="2" hidden="1" customWidth="1"/>
    <col min="13068" max="13296" width="9" style="2"/>
    <col min="13297" max="13297" width="1.44140625" style="2" customWidth="1"/>
    <col min="13298" max="13298" width="4.6640625" style="2" customWidth="1"/>
    <col min="13299" max="13299" width="8.6640625" style="2" customWidth="1"/>
    <col min="13300" max="13300" width="37.21875" style="2" customWidth="1"/>
    <col min="13301" max="13301" width="8.6640625" style="2" customWidth="1"/>
    <col min="13302" max="13302" width="10.6640625" style="2" customWidth="1"/>
    <col min="13303" max="13304" width="7.77734375" style="2" customWidth="1"/>
    <col min="13305" max="13305" width="18.6640625" style="2" customWidth="1"/>
    <col min="13306" max="13306" width="1.44140625" style="2" customWidth="1"/>
    <col min="13307" max="13323" width="0" style="2" hidden="1" customWidth="1"/>
    <col min="13324" max="13552" width="9" style="2"/>
    <col min="13553" max="13553" width="1.44140625" style="2" customWidth="1"/>
    <col min="13554" max="13554" width="4.6640625" style="2" customWidth="1"/>
    <col min="13555" max="13555" width="8.6640625" style="2" customWidth="1"/>
    <col min="13556" max="13556" width="37.21875" style="2" customWidth="1"/>
    <col min="13557" max="13557" width="8.6640625" style="2" customWidth="1"/>
    <col min="13558" max="13558" width="10.6640625" style="2" customWidth="1"/>
    <col min="13559" max="13560" width="7.77734375" style="2" customWidth="1"/>
    <col min="13561" max="13561" width="18.6640625" style="2" customWidth="1"/>
    <col min="13562" max="13562" width="1.44140625" style="2" customWidth="1"/>
    <col min="13563" max="13579" width="0" style="2" hidden="1" customWidth="1"/>
    <col min="13580" max="13808" width="9" style="2"/>
    <col min="13809" max="13809" width="1.44140625" style="2" customWidth="1"/>
    <col min="13810" max="13810" width="4.6640625" style="2" customWidth="1"/>
    <col min="13811" max="13811" width="8.6640625" style="2" customWidth="1"/>
    <col min="13812" max="13812" width="37.21875" style="2" customWidth="1"/>
    <col min="13813" max="13813" width="8.6640625" style="2" customWidth="1"/>
    <col min="13814" max="13814" width="10.6640625" style="2" customWidth="1"/>
    <col min="13815" max="13816" width="7.77734375" style="2" customWidth="1"/>
    <col min="13817" max="13817" width="18.6640625" style="2" customWidth="1"/>
    <col min="13818" max="13818" width="1.44140625" style="2" customWidth="1"/>
    <col min="13819" max="13835" width="0" style="2" hidden="1" customWidth="1"/>
    <col min="13836" max="14064" width="9" style="2"/>
    <col min="14065" max="14065" width="1.44140625" style="2" customWidth="1"/>
    <col min="14066" max="14066" width="4.6640625" style="2" customWidth="1"/>
    <col min="14067" max="14067" width="8.6640625" style="2" customWidth="1"/>
    <col min="14068" max="14068" width="37.21875" style="2" customWidth="1"/>
    <col min="14069" max="14069" width="8.6640625" style="2" customWidth="1"/>
    <col min="14070" max="14070" width="10.6640625" style="2" customWidth="1"/>
    <col min="14071" max="14072" width="7.77734375" style="2" customWidth="1"/>
    <col min="14073" max="14073" width="18.6640625" style="2" customWidth="1"/>
    <col min="14074" max="14074" width="1.44140625" style="2" customWidth="1"/>
    <col min="14075" max="14091" width="0" style="2" hidden="1" customWidth="1"/>
    <col min="14092" max="14320" width="9" style="2"/>
    <col min="14321" max="14321" width="1.44140625" style="2" customWidth="1"/>
    <col min="14322" max="14322" width="4.6640625" style="2" customWidth="1"/>
    <col min="14323" max="14323" width="8.6640625" style="2" customWidth="1"/>
    <col min="14324" max="14324" width="37.21875" style="2" customWidth="1"/>
    <col min="14325" max="14325" width="8.6640625" style="2" customWidth="1"/>
    <col min="14326" max="14326" width="10.6640625" style="2" customWidth="1"/>
    <col min="14327" max="14328" width="7.77734375" style="2" customWidth="1"/>
    <col min="14329" max="14329" width="18.6640625" style="2" customWidth="1"/>
    <col min="14330" max="14330" width="1.44140625" style="2" customWidth="1"/>
    <col min="14331" max="14347" width="0" style="2" hidden="1" customWidth="1"/>
    <col min="14348" max="14576" width="9" style="2"/>
    <col min="14577" max="14577" width="1.44140625" style="2" customWidth="1"/>
    <col min="14578" max="14578" width="4.6640625" style="2" customWidth="1"/>
    <col min="14579" max="14579" width="8.6640625" style="2" customWidth="1"/>
    <col min="14580" max="14580" width="37.21875" style="2" customWidth="1"/>
    <col min="14581" max="14581" width="8.6640625" style="2" customWidth="1"/>
    <col min="14582" max="14582" width="10.6640625" style="2" customWidth="1"/>
    <col min="14583" max="14584" width="7.77734375" style="2" customWidth="1"/>
    <col min="14585" max="14585" width="18.6640625" style="2" customWidth="1"/>
    <col min="14586" max="14586" width="1.44140625" style="2" customWidth="1"/>
    <col min="14587" max="14603" width="0" style="2" hidden="1" customWidth="1"/>
    <col min="14604" max="14832" width="9" style="2"/>
    <col min="14833" max="14833" width="1.44140625" style="2" customWidth="1"/>
    <col min="14834" max="14834" width="4.6640625" style="2" customWidth="1"/>
    <col min="14835" max="14835" width="8.6640625" style="2" customWidth="1"/>
    <col min="14836" max="14836" width="37.21875" style="2" customWidth="1"/>
    <col min="14837" max="14837" width="8.6640625" style="2" customWidth="1"/>
    <col min="14838" max="14838" width="10.6640625" style="2" customWidth="1"/>
    <col min="14839" max="14840" width="7.77734375" style="2" customWidth="1"/>
    <col min="14841" max="14841" width="18.6640625" style="2" customWidth="1"/>
    <col min="14842" max="14842" width="1.44140625" style="2" customWidth="1"/>
    <col min="14843" max="14859" width="0" style="2" hidden="1" customWidth="1"/>
    <col min="14860" max="15088" width="9" style="2"/>
    <col min="15089" max="15089" width="1.44140625" style="2" customWidth="1"/>
    <col min="15090" max="15090" width="4.6640625" style="2" customWidth="1"/>
    <col min="15091" max="15091" width="8.6640625" style="2" customWidth="1"/>
    <col min="15092" max="15092" width="37.21875" style="2" customWidth="1"/>
    <col min="15093" max="15093" width="8.6640625" style="2" customWidth="1"/>
    <col min="15094" max="15094" width="10.6640625" style="2" customWidth="1"/>
    <col min="15095" max="15096" width="7.77734375" style="2" customWidth="1"/>
    <col min="15097" max="15097" width="18.6640625" style="2" customWidth="1"/>
    <col min="15098" max="15098" width="1.44140625" style="2" customWidth="1"/>
    <col min="15099" max="15115" width="0" style="2" hidden="1" customWidth="1"/>
    <col min="15116" max="15344" width="9" style="2"/>
    <col min="15345" max="15345" width="1.44140625" style="2" customWidth="1"/>
    <col min="15346" max="15346" width="4.6640625" style="2" customWidth="1"/>
    <col min="15347" max="15347" width="8.6640625" style="2" customWidth="1"/>
    <col min="15348" max="15348" width="37.21875" style="2" customWidth="1"/>
    <col min="15349" max="15349" width="8.6640625" style="2" customWidth="1"/>
    <col min="15350" max="15350" width="10.6640625" style="2" customWidth="1"/>
    <col min="15351" max="15352" width="7.77734375" style="2" customWidth="1"/>
    <col min="15353" max="15353" width="18.6640625" style="2" customWidth="1"/>
    <col min="15354" max="15354" width="1.44140625" style="2" customWidth="1"/>
    <col min="15355" max="15371" width="0" style="2" hidden="1" customWidth="1"/>
    <col min="15372" max="15600" width="9" style="2"/>
    <col min="15601" max="15601" width="1.44140625" style="2" customWidth="1"/>
    <col min="15602" max="15602" width="4.6640625" style="2" customWidth="1"/>
    <col min="15603" max="15603" width="8.6640625" style="2" customWidth="1"/>
    <col min="15604" max="15604" width="37.21875" style="2" customWidth="1"/>
    <col min="15605" max="15605" width="8.6640625" style="2" customWidth="1"/>
    <col min="15606" max="15606" width="10.6640625" style="2" customWidth="1"/>
    <col min="15607" max="15608" width="7.77734375" style="2" customWidth="1"/>
    <col min="15609" max="15609" width="18.6640625" style="2" customWidth="1"/>
    <col min="15610" max="15610" width="1.44140625" style="2" customWidth="1"/>
    <col min="15611" max="15627" width="0" style="2" hidden="1" customWidth="1"/>
    <col min="15628" max="15856" width="9" style="2"/>
    <col min="15857" max="15857" width="1.44140625" style="2" customWidth="1"/>
    <col min="15858" max="15858" width="4.6640625" style="2" customWidth="1"/>
    <col min="15859" max="15859" width="8.6640625" style="2" customWidth="1"/>
    <col min="15860" max="15860" width="37.21875" style="2" customWidth="1"/>
    <col min="15861" max="15861" width="8.6640625" style="2" customWidth="1"/>
    <col min="15862" max="15862" width="10.6640625" style="2" customWidth="1"/>
    <col min="15863" max="15864" width="7.77734375" style="2" customWidth="1"/>
    <col min="15865" max="15865" width="18.6640625" style="2" customWidth="1"/>
    <col min="15866" max="15866" width="1.44140625" style="2" customWidth="1"/>
    <col min="15867" max="15883" width="0" style="2" hidden="1" customWidth="1"/>
    <col min="15884" max="16112" width="9" style="2"/>
    <col min="16113" max="16113" width="1.44140625" style="2" customWidth="1"/>
    <col min="16114" max="16114" width="4.6640625" style="2" customWidth="1"/>
    <col min="16115" max="16115" width="8.6640625" style="2" customWidth="1"/>
    <col min="16116" max="16116" width="37.21875" style="2" customWidth="1"/>
    <col min="16117" max="16117" width="8.6640625" style="2" customWidth="1"/>
    <col min="16118" max="16118" width="10.6640625" style="2" customWidth="1"/>
    <col min="16119" max="16120" width="7.77734375" style="2" customWidth="1"/>
    <col min="16121" max="16121" width="18.6640625" style="2" customWidth="1"/>
    <col min="16122" max="16122" width="1.44140625" style="2" customWidth="1"/>
    <col min="16123" max="16139" width="0" style="2" hidden="1" customWidth="1"/>
    <col min="16140" max="16384" width="9" style="2"/>
  </cols>
  <sheetData>
    <row r="1" spans="1:56" ht="7.5" customHeight="1" x14ac:dyDescent="0.2">
      <c r="A1" s="3"/>
      <c r="B1" s="12"/>
      <c r="C1" s="4"/>
      <c r="D1" s="12"/>
      <c r="E1" s="12"/>
      <c r="F1" s="12"/>
      <c r="G1" s="12"/>
      <c r="H1" s="12"/>
      <c r="I1" s="12"/>
      <c r="J1" s="1"/>
      <c r="K1" s="5"/>
      <c r="M1" s="48"/>
      <c r="N1" s="48"/>
      <c r="O1" s="48"/>
      <c r="P1" s="48"/>
      <c r="Q1" s="48"/>
      <c r="R1" s="48"/>
      <c r="S1" s="48"/>
      <c r="T1" s="48"/>
      <c r="U1" s="48"/>
      <c r="V1" s="48"/>
      <c r="W1" s="48"/>
      <c r="X1" s="48"/>
      <c r="Y1" s="48"/>
      <c r="Z1" s="48"/>
      <c r="AA1" s="48"/>
      <c r="AB1" s="48"/>
      <c r="AC1" s="48"/>
      <c r="AD1" s="48"/>
      <c r="AE1" s="342" t="s">
        <v>76</v>
      </c>
      <c r="AF1" s="342" t="s">
        <v>76</v>
      </c>
      <c r="AG1" s="342" t="s">
        <v>76</v>
      </c>
      <c r="AH1" s="342" t="s">
        <v>76</v>
      </c>
      <c r="AI1" s="342" t="s">
        <v>76</v>
      </c>
      <c r="AJ1" s="342" t="s">
        <v>76</v>
      </c>
      <c r="AK1" s="342" t="s">
        <v>76</v>
      </c>
      <c r="AL1" s="342" t="s">
        <v>76</v>
      </c>
      <c r="AM1" s="48"/>
      <c r="AN1" s="356" t="s">
        <v>77</v>
      </c>
      <c r="AO1" s="356" t="s">
        <v>77</v>
      </c>
      <c r="AP1" s="356" t="s">
        <v>77</v>
      </c>
      <c r="AQ1" s="356" t="s">
        <v>77</v>
      </c>
      <c r="AR1" s="356" t="s">
        <v>77</v>
      </c>
      <c r="AS1" s="356" t="s">
        <v>77</v>
      </c>
      <c r="AT1" s="356" t="s">
        <v>77</v>
      </c>
      <c r="AU1" s="356" t="s">
        <v>77</v>
      </c>
      <c r="AV1" s="49"/>
      <c r="AW1" s="356" t="s">
        <v>8</v>
      </c>
      <c r="AX1" s="356" t="s">
        <v>8</v>
      </c>
      <c r="AY1" s="356" t="s">
        <v>8</v>
      </c>
      <c r="AZ1" s="356" t="s">
        <v>8</v>
      </c>
      <c r="BA1" s="356" t="s">
        <v>8</v>
      </c>
      <c r="BB1" s="356" t="s">
        <v>8</v>
      </c>
      <c r="BC1" s="356" t="s">
        <v>8</v>
      </c>
      <c r="BD1" s="356" t="s">
        <v>8</v>
      </c>
    </row>
    <row r="2" spans="1:56" ht="51.75" customHeight="1" x14ac:dyDescent="0.2">
      <c r="A2" s="3"/>
      <c r="B2" s="44"/>
      <c r="C2" s="44"/>
      <c r="D2" s="44"/>
      <c r="E2" s="44"/>
      <c r="F2" s="44"/>
      <c r="G2" s="44"/>
      <c r="H2" s="44"/>
      <c r="I2" s="14"/>
      <c r="J2" s="1"/>
      <c r="K2" s="5"/>
      <c r="L2" s="45"/>
      <c r="M2" s="48"/>
      <c r="N2" s="48"/>
      <c r="O2" s="48"/>
      <c r="P2" s="48"/>
      <c r="Q2" s="48"/>
      <c r="R2" s="48"/>
      <c r="S2" s="48"/>
      <c r="T2" s="48"/>
      <c r="U2" s="48"/>
      <c r="V2" s="48"/>
      <c r="W2" s="48"/>
      <c r="X2" s="48"/>
      <c r="Y2" s="48"/>
      <c r="Z2" s="48"/>
      <c r="AA2" s="48"/>
      <c r="AB2" s="48"/>
      <c r="AC2" s="48"/>
      <c r="AD2" s="48"/>
      <c r="AE2" s="342"/>
      <c r="AF2" s="342"/>
      <c r="AG2" s="342"/>
      <c r="AH2" s="342"/>
      <c r="AI2" s="342"/>
      <c r="AJ2" s="342"/>
      <c r="AK2" s="342"/>
      <c r="AL2" s="342"/>
      <c r="AM2" s="48"/>
      <c r="AN2" s="356"/>
      <c r="AO2" s="356"/>
      <c r="AP2" s="356"/>
      <c r="AQ2" s="356"/>
      <c r="AR2" s="356"/>
      <c r="AS2" s="356"/>
      <c r="AT2" s="356"/>
      <c r="AU2" s="356"/>
      <c r="AV2" s="49"/>
      <c r="AW2" s="356"/>
      <c r="AX2" s="356"/>
      <c r="AY2" s="356"/>
      <c r="AZ2" s="356"/>
      <c r="BA2" s="356"/>
      <c r="BB2" s="356"/>
      <c r="BC2" s="356"/>
      <c r="BD2" s="356"/>
    </row>
    <row r="3" spans="1:56" ht="23.25" customHeight="1" x14ac:dyDescent="0.2">
      <c r="A3" s="3"/>
      <c r="B3" s="44" t="s">
        <v>59</v>
      </c>
      <c r="C3" s="44"/>
      <c r="D3" s="44"/>
      <c r="E3" s="44"/>
      <c r="F3" s="44" t="s">
        <v>22</v>
      </c>
      <c r="G3" s="44"/>
      <c r="H3" s="44"/>
      <c r="I3" s="14"/>
      <c r="J3" s="1"/>
      <c r="K3" s="5"/>
      <c r="L3" s="45"/>
      <c r="M3" s="48"/>
      <c r="N3" s="48"/>
      <c r="O3" s="48"/>
      <c r="P3" s="48"/>
      <c r="Q3" s="48"/>
      <c r="R3" s="48"/>
      <c r="S3" s="48"/>
      <c r="T3" s="48"/>
      <c r="U3" s="48"/>
      <c r="V3" s="48"/>
      <c r="W3" s="48"/>
      <c r="X3" s="48"/>
      <c r="Y3" s="48"/>
      <c r="Z3" s="48"/>
      <c r="AA3" s="48"/>
      <c r="AB3" s="48"/>
      <c r="AC3" s="48"/>
      <c r="AD3" s="48"/>
      <c r="AE3" s="342"/>
      <c r="AF3" s="342"/>
      <c r="AG3" s="342"/>
      <c r="AH3" s="342"/>
      <c r="AI3" s="342"/>
      <c r="AJ3" s="342"/>
      <c r="AK3" s="342"/>
      <c r="AL3" s="342"/>
      <c r="AM3" s="48"/>
      <c r="AN3" s="356"/>
      <c r="AO3" s="356"/>
      <c r="AP3" s="356"/>
      <c r="AQ3" s="356"/>
      <c r="AR3" s="356"/>
      <c r="AS3" s="356"/>
      <c r="AT3" s="356"/>
      <c r="AU3" s="356"/>
      <c r="AV3" s="49"/>
      <c r="AW3" s="356"/>
      <c r="AX3" s="356"/>
      <c r="AY3" s="356"/>
      <c r="AZ3" s="356"/>
      <c r="BA3" s="356"/>
      <c r="BB3" s="356"/>
      <c r="BC3" s="356"/>
      <c r="BD3" s="356"/>
    </row>
    <row r="4" spans="1:56" ht="26.1" customHeight="1" x14ac:dyDescent="0.2">
      <c r="A4" s="3"/>
      <c r="B4" s="355" t="s">
        <v>16</v>
      </c>
      <c r="C4" s="355"/>
      <c r="D4" s="355"/>
      <c r="E4" s="355"/>
      <c r="F4" s="355"/>
      <c r="G4" s="355"/>
      <c r="H4" s="355"/>
      <c r="I4" s="355"/>
      <c r="J4" s="1"/>
      <c r="K4" s="5"/>
      <c r="L4" s="45"/>
      <c r="M4" s="342" t="s">
        <v>6</v>
      </c>
      <c r="N4" s="342" t="s">
        <v>6</v>
      </c>
      <c r="O4" s="342" t="s">
        <v>6</v>
      </c>
      <c r="P4" s="342" t="s">
        <v>6</v>
      </c>
      <c r="Q4" s="342" t="s">
        <v>6</v>
      </c>
      <c r="R4" s="342" t="s">
        <v>6</v>
      </c>
      <c r="S4" s="342" t="s">
        <v>6</v>
      </c>
      <c r="T4" s="342" t="s">
        <v>6</v>
      </c>
      <c r="U4" s="50"/>
      <c r="V4" s="342" t="s">
        <v>4</v>
      </c>
      <c r="W4" s="342" t="s">
        <v>4</v>
      </c>
      <c r="X4" s="342" t="s">
        <v>4</v>
      </c>
      <c r="Y4" s="342" t="s">
        <v>4</v>
      </c>
      <c r="Z4" s="342" t="s">
        <v>4</v>
      </c>
      <c r="AA4" s="342" t="s">
        <v>4</v>
      </c>
      <c r="AB4" s="342" t="s">
        <v>4</v>
      </c>
      <c r="AC4" s="342" t="s">
        <v>4</v>
      </c>
      <c r="AD4" s="50"/>
      <c r="AE4" s="342"/>
      <c r="AF4" s="342"/>
      <c r="AG4" s="342"/>
      <c r="AH4" s="342"/>
      <c r="AI4" s="342"/>
      <c r="AJ4" s="342"/>
      <c r="AK4" s="342"/>
      <c r="AL4" s="342"/>
      <c r="AM4" s="50"/>
      <c r="AN4" s="356"/>
      <c r="AO4" s="356"/>
      <c r="AP4" s="356"/>
      <c r="AQ4" s="356"/>
      <c r="AR4" s="356"/>
      <c r="AS4" s="356"/>
      <c r="AT4" s="356"/>
      <c r="AU4" s="356"/>
      <c r="AV4" s="49"/>
      <c r="AW4" s="356"/>
      <c r="AX4" s="356"/>
      <c r="AY4" s="356"/>
      <c r="AZ4" s="356"/>
      <c r="BA4" s="356"/>
      <c r="BB4" s="356"/>
      <c r="BC4" s="356"/>
      <c r="BD4" s="356"/>
    </row>
    <row r="5" spans="1:56" ht="15" customHeight="1" x14ac:dyDescent="0.2">
      <c r="A5" s="3"/>
      <c r="B5" s="347" t="s">
        <v>1</v>
      </c>
      <c r="C5" s="347" t="s">
        <v>2</v>
      </c>
      <c r="D5" s="348" t="s">
        <v>17</v>
      </c>
      <c r="E5" s="349"/>
      <c r="F5" s="352" t="s">
        <v>3</v>
      </c>
      <c r="G5" s="353" t="s">
        <v>18</v>
      </c>
      <c r="H5" s="354"/>
      <c r="I5" s="343" t="s">
        <v>19</v>
      </c>
      <c r="J5" s="1"/>
      <c r="K5" s="5"/>
      <c r="L5" s="45"/>
      <c r="M5" s="342"/>
      <c r="N5" s="342"/>
      <c r="O5" s="342"/>
      <c r="P5" s="342"/>
      <c r="Q5" s="342"/>
      <c r="R5" s="342"/>
      <c r="S5" s="342"/>
      <c r="T5" s="342"/>
      <c r="U5" s="50"/>
      <c r="V5" s="342"/>
      <c r="W5" s="342"/>
      <c r="X5" s="342"/>
      <c r="Y5" s="342"/>
      <c r="Z5" s="342"/>
      <c r="AA5" s="342"/>
      <c r="AB5" s="342"/>
      <c r="AC5" s="342"/>
      <c r="AD5" s="50"/>
      <c r="AE5" s="342"/>
      <c r="AF5" s="342"/>
      <c r="AG5" s="342"/>
      <c r="AH5" s="342"/>
      <c r="AI5" s="342"/>
      <c r="AJ5" s="342"/>
      <c r="AK5" s="342"/>
      <c r="AL5" s="342"/>
      <c r="AM5" s="50"/>
      <c r="AN5" s="356"/>
      <c r="AO5" s="356"/>
      <c r="AP5" s="356"/>
      <c r="AQ5" s="356"/>
      <c r="AR5" s="356"/>
      <c r="AS5" s="356"/>
      <c r="AT5" s="356"/>
      <c r="AU5" s="356"/>
      <c r="AV5" s="49"/>
      <c r="AW5" s="356"/>
      <c r="AX5" s="356"/>
      <c r="AY5" s="356"/>
      <c r="AZ5" s="356"/>
      <c r="BA5" s="356"/>
      <c r="BB5" s="356"/>
      <c r="BC5" s="356"/>
      <c r="BD5" s="356"/>
    </row>
    <row r="6" spans="1:56" ht="15" customHeight="1" x14ac:dyDescent="0.2">
      <c r="A6" s="3"/>
      <c r="B6" s="347"/>
      <c r="C6" s="347"/>
      <c r="D6" s="350"/>
      <c r="E6" s="351"/>
      <c r="F6" s="352"/>
      <c r="G6" s="47" t="s">
        <v>20</v>
      </c>
      <c r="H6" s="47" t="s">
        <v>21</v>
      </c>
      <c r="I6" s="344"/>
      <c r="J6" s="1"/>
      <c r="K6" s="5"/>
      <c r="L6" s="45"/>
      <c r="M6" s="9" t="s">
        <v>9</v>
      </c>
      <c r="N6" s="9" t="s">
        <v>7</v>
      </c>
      <c r="O6" s="9" t="s">
        <v>10</v>
      </c>
      <c r="P6" s="9" t="s">
        <v>11</v>
      </c>
      <c r="Q6" s="9" t="s">
        <v>12</v>
      </c>
      <c r="R6" s="9" t="s">
        <v>13</v>
      </c>
      <c r="S6" s="9" t="s">
        <v>14</v>
      </c>
      <c r="T6" s="9" t="s">
        <v>15</v>
      </c>
      <c r="U6" s="13"/>
      <c r="V6" s="9" t="s">
        <v>9</v>
      </c>
      <c r="W6" s="9" t="s">
        <v>7</v>
      </c>
      <c r="X6" s="9" t="s">
        <v>10</v>
      </c>
      <c r="Y6" s="9" t="s">
        <v>11</v>
      </c>
      <c r="Z6" s="9" t="s">
        <v>12</v>
      </c>
      <c r="AA6" s="9" t="s">
        <v>13</v>
      </c>
      <c r="AB6" s="9" t="s">
        <v>14</v>
      </c>
      <c r="AC6" s="9" t="s">
        <v>15</v>
      </c>
      <c r="AD6" s="13"/>
      <c r="AE6" s="9" t="s">
        <v>9</v>
      </c>
      <c r="AF6" s="9" t="s">
        <v>7</v>
      </c>
      <c r="AG6" s="9" t="s">
        <v>10</v>
      </c>
      <c r="AH6" s="9" t="s">
        <v>11</v>
      </c>
      <c r="AI6" s="9" t="s">
        <v>12</v>
      </c>
      <c r="AJ6" s="9" t="s">
        <v>13</v>
      </c>
      <c r="AK6" s="9" t="s">
        <v>14</v>
      </c>
      <c r="AL6" s="9" t="s">
        <v>15</v>
      </c>
      <c r="AM6" s="13"/>
      <c r="AN6" s="9" t="s">
        <v>9</v>
      </c>
      <c r="AO6" s="9" t="s">
        <v>7</v>
      </c>
      <c r="AP6" s="9" t="s">
        <v>10</v>
      </c>
      <c r="AQ6" s="9" t="s">
        <v>11</v>
      </c>
      <c r="AR6" s="9" t="s">
        <v>12</v>
      </c>
      <c r="AS6" s="9" t="s">
        <v>13</v>
      </c>
      <c r="AT6" s="9" t="s">
        <v>14</v>
      </c>
      <c r="AU6" s="9" t="s">
        <v>15</v>
      </c>
      <c r="AV6" s="10"/>
      <c r="AW6" s="9" t="s">
        <v>9</v>
      </c>
      <c r="AX6" s="9" t="s">
        <v>7</v>
      </c>
      <c r="AY6" s="9" t="s">
        <v>10</v>
      </c>
      <c r="AZ6" s="9" t="s">
        <v>11</v>
      </c>
      <c r="BA6" s="9" t="s">
        <v>12</v>
      </c>
      <c r="BB6" s="9" t="s">
        <v>13</v>
      </c>
      <c r="BC6" s="9" t="s">
        <v>14</v>
      </c>
      <c r="BD6" s="9" t="s">
        <v>15</v>
      </c>
    </row>
    <row r="7" spans="1:56" ht="21.9" customHeight="1" x14ac:dyDescent="0.2">
      <c r="A7" s="3"/>
      <c r="B7" s="16">
        <v>3</v>
      </c>
      <c r="C7" s="17"/>
      <c r="D7" s="345"/>
      <c r="E7" s="346"/>
      <c r="F7" s="18"/>
      <c r="G7" s="19"/>
      <c r="H7" s="17"/>
      <c r="I7" s="20"/>
      <c r="J7" s="1"/>
      <c r="K7" s="8" t="str">
        <f t="shared" ref="K7:K31" si="0">IF(F7=$M$4,$M$4&amp;G7,IF(F7=$V$4,$V$4&amp;G7,IF(F7=$AE$1,$AE$1&amp;G7,IF(F7=$AN$1,$AN$1&amp;G7,IF(F7="","",$AW$1&amp;G7)))))</f>
        <v/>
      </c>
      <c r="L7" s="15"/>
      <c r="M7" s="2">
        <f>COUNTIF(K7,"校長①")*H7</f>
        <v>0</v>
      </c>
      <c r="N7" s="2">
        <f>COUNTIF(K7,"校長②")*H7</f>
        <v>0</v>
      </c>
      <c r="O7" s="2">
        <f>COUNTIF(K7,"校長③")*H7</f>
        <v>0</v>
      </c>
      <c r="P7" s="2">
        <f>COUNTIF(K7,"校長④")*H7</f>
        <v>0</v>
      </c>
      <c r="Q7" s="2">
        <f>COUNTIF(K7,"校長⑤")*H7</f>
        <v>0</v>
      </c>
      <c r="R7" s="2">
        <f>COUNTIF(K7,"校長⑥")*H7</f>
        <v>0</v>
      </c>
      <c r="S7" s="2">
        <f>COUNTIF(K7,"校長⑦")*H7</f>
        <v>0</v>
      </c>
      <c r="T7" s="2">
        <f>COUNTIF(K7,"校長⑧")*H7</f>
        <v>0</v>
      </c>
      <c r="V7" s="2">
        <f>COUNTIF(K7,"教頭①")*H7</f>
        <v>0</v>
      </c>
      <c r="W7" s="2">
        <f>COUNTIF(K7,"教頭②")*H7</f>
        <v>0</v>
      </c>
      <c r="X7" s="2">
        <f>COUNTIF(K7,"教頭③")*H7</f>
        <v>0</v>
      </c>
      <c r="Y7" s="2">
        <f>COUNTIF(K7,"教頭④")*H7</f>
        <v>0</v>
      </c>
      <c r="Z7" s="2">
        <f>COUNTIF(K7,"教頭⑤")*H7</f>
        <v>0</v>
      </c>
      <c r="AA7" s="2">
        <f>COUNTIF(K7,"教頭⑥")*H7</f>
        <v>0</v>
      </c>
      <c r="AB7" s="2">
        <f>COUNTIF(K7,"教頭⑦")*H7</f>
        <v>0</v>
      </c>
      <c r="AC7" s="2">
        <f>COUNTIF(K7,"教頭⑧")*H7</f>
        <v>0</v>
      </c>
      <c r="AE7" s="2">
        <f>COUNTIF($K7,"拠点校指導教員①")*H7</f>
        <v>0</v>
      </c>
      <c r="AF7" s="2">
        <f>COUNTIF($K7,"拠点校指導教員②")*H7</f>
        <v>0</v>
      </c>
      <c r="AG7" s="2">
        <f>COUNTIF($K7,"拠点校指導教員③")*H7</f>
        <v>0</v>
      </c>
      <c r="AH7" s="2">
        <f>COUNTIF($K7,"拠点校指導教員④")*H7</f>
        <v>0</v>
      </c>
      <c r="AI7" s="2">
        <f>COUNTIF($K7,"拠点校指導教員⑤")*H7</f>
        <v>0</v>
      </c>
      <c r="AJ7" s="2">
        <f>COUNTIF($K7,"拠点校指導教員⑥")*H7</f>
        <v>0</v>
      </c>
      <c r="AK7" s="2">
        <f>COUNTIF($K7,"拠点校指導教員⑦")*H7</f>
        <v>0</v>
      </c>
      <c r="AL7" s="2">
        <f>COUNTIF($K7,"拠点校指導教員⑧")*H7</f>
        <v>0</v>
      </c>
      <c r="AN7" s="2">
        <f>COUNTIF($K7,"校内指導教員①")*H7</f>
        <v>0</v>
      </c>
      <c r="AO7" s="2">
        <f>COUNTIF($K7,"校内指導教員②")*H7</f>
        <v>0</v>
      </c>
      <c r="AP7" s="2">
        <f>COUNTIF($K7,"校内指導教員③")*H7</f>
        <v>0</v>
      </c>
      <c r="AQ7" s="2">
        <f>COUNTIF($K7,"校内指導教員④")*H7</f>
        <v>0</v>
      </c>
      <c r="AR7" s="2">
        <f>COUNTIF($K7,"校内指導教員⑤")*H7</f>
        <v>0</v>
      </c>
      <c r="AS7" s="2">
        <f>COUNTIF($K7,"校内指導教員⑥")*H7</f>
        <v>0</v>
      </c>
      <c r="AT7" s="2">
        <f>COUNTIF($K7,"校内指導教員⑦")*H7</f>
        <v>0</v>
      </c>
      <c r="AU7" s="2">
        <f>COUNTIF($K7,"校内指導教員⑧")*H7</f>
        <v>0</v>
      </c>
      <c r="AW7" s="2">
        <f>COUNTIF($K7,"その他の教員①")*H7</f>
        <v>0</v>
      </c>
      <c r="AX7" s="2">
        <f>COUNTIF($K7,"その他の教員②")*H7</f>
        <v>0</v>
      </c>
      <c r="AY7" s="2">
        <f>COUNTIF($K7,"その他の教員③")*H7</f>
        <v>0</v>
      </c>
      <c r="AZ7" s="2">
        <f>COUNTIF($K7,"その他の教員④")*H7</f>
        <v>0</v>
      </c>
      <c r="BA7" s="2">
        <f>COUNTIF($K7,"その他の教員⑤")*H7</f>
        <v>0</v>
      </c>
      <c r="BB7" s="2">
        <f>COUNTIF($K7,"その他の教員⑥")*H7</f>
        <v>0</v>
      </c>
      <c r="BC7" s="2">
        <f>COUNTIF($K7,"その他の教員⑦")*H7</f>
        <v>0</v>
      </c>
      <c r="BD7" s="2">
        <f>COUNTIF($K7,"その他の教員⑧")*H7</f>
        <v>0</v>
      </c>
    </row>
    <row r="8" spans="1:56" ht="21.75" customHeight="1" x14ac:dyDescent="0.2">
      <c r="A8" s="3"/>
      <c r="B8" s="21"/>
      <c r="C8" s="17"/>
      <c r="D8" s="340"/>
      <c r="E8" s="341"/>
      <c r="F8" s="22"/>
      <c r="G8" s="17"/>
      <c r="H8" s="17"/>
      <c r="I8" s="23"/>
      <c r="J8" s="1"/>
      <c r="K8" s="8" t="str">
        <f t="shared" si="0"/>
        <v/>
      </c>
      <c r="L8" s="15"/>
      <c r="M8" s="2">
        <f t="shared" ref="M8:M31" si="1">COUNTIF(K8,"校長①")*H8</f>
        <v>0</v>
      </c>
      <c r="N8" s="2">
        <f t="shared" ref="N8:N31" si="2">COUNTIF(K8,"校長②")*H8</f>
        <v>0</v>
      </c>
      <c r="O8" s="2">
        <f t="shared" ref="O8:O31" si="3">COUNTIF(K8,"校長③")*H8</f>
        <v>0</v>
      </c>
      <c r="P8" s="2">
        <f t="shared" ref="P8:P31" si="4">COUNTIF(K8,"校長④")*H8</f>
        <v>0</v>
      </c>
      <c r="Q8" s="2">
        <f t="shared" ref="Q8:Q31" si="5">COUNTIF(K8,"校長⑤")*H8</f>
        <v>0</v>
      </c>
      <c r="R8" s="2">
        <f t="shared" ref="R8:R31" si="6">COUNTIF(K8,"校長⑥")*H8</f>
        <v>0</v>
      </c>
      <c r="S8" s="2">
        <f t="shared" ref="S8:S31" si="7">COUNTIF(K8,"校長⑦")*H8</f>
        <v>0</v>
      </c>
      <c r="T8" s="2">
        <f t="shared" ref="T8:T31" si="8">COUNTIF(K8,"校長⑧")*H8</f>
        <v>0</v>
      </c>
      <c r="V8" s="2">
        <f t="shared" ref="V8:V31" si="9">COUNTIF(K8,"教頭①")*H8</f>
        <v>0</v>
      </c>
      <c r="W8" s="2">
        <f t="shared" ref="W8:W31" si="10">COUNTIF(K8,"教頭②")*H8</f>
        <v>0</v>
      </c>
      <c r="X8" s="2">
        <f t="shared" ref="X8:X31" si="11">COUNTIF(K8,"教頭③")*H8</f>
        <v>0</v>
      </c>
      <c r="Y8" s="2">
        <f t="shared" ref="Y8:Y31" si="12">COUNTIF(K8,"教頭④")*H8</f>
        <v>0</v>
      </c>
      <c r="Z8" s="2">
        <f t="shared" ref="Z8:Z31" si="13">COUNTIF(K8,"教頭⑤")*H8</f>
        <v>0</v>
      </c>
      <c r="AA8" s="2">
        <f t="shared" ref="AA8:AA31" si="14">COUNTIF(K8,"教頭⑥")*H8</f>
        <v>0</v>
      </c>
      <c r="AB8" s="2">
        <f t="shared" ref="AB8:AB31" si="15">COUNTIF(K8,"教頭⑦")*H8</f>
        <v>0</v>
      </c>
      <c r="AC8" s="2">
        <f t="shared" ref="AC8:AC31" si="16">COUNTIF(K8,"教頭⑧")*H8</f>
        <v>0</v>
      </c>
      <c r="AE8" s="2">
        <f t="shared" ref="AE8:AE31" si="17">COUNTIF($K8,"拠点校指導教員①")*H8</f>
        <v>0</v>
      </c>
      <c r="AF8" s="2">
        <f t="shared" ref="AF8:AF31" si="18">COUNTIF($K8,"拠点校指導教員②")*H8</f>
        <v>0</v>
      </c>
      <c r="AG8" s="2">
        <f t="shared" ref="AG8:AG31" si="19">COUNTIF($K8,"拠点校指導教員③")*H8</f>
        <v>0</v>
      </c>
      <c r="AH8" s="2">
        <f t="shared" ref="AH8:AH31" si="20">COUNTIF($K8,"拠点校指導教員④")*H8</f>
        <v>0</v>
      </c>
      <c r="AI8" s="2">
        <f t="shared" ref="AI8:AI31" si="21">COUNTIF($K8,"拠点校指導教員⑤")*H8</f>
        <v>0</v>
      </c>
      <c r="AJ8" s="2">
        <f t="shared" ref="AJ8:AJ31" si="22">COUNTIF($K8,"拠点校指導教員⑥")*H8</f>
        <v>0</v>
      </c>
      <c r="AK8" s="2">
        <f t="shared" ref="AK8:AK31" si="23">COUNTIF($K8,"拠点校指導教員⑦")*H8</f>
        <v>0</v>
      </c>
      <c r="AL8" s="2">
        <f t="shared" ref="AL8:AL31" si="24">COUNTIF($K8,"拠点校指導教員⑧")*H8</f>
        <v>0</v>
      </c>
      <c r="AN8" s="2">
        <f t="shared" ref="AN8:AN31" si="25">COUNTIF($K8,"校内指導教員①")*H8</f>
        <v>0</v>
      </c>
      <c r="AO8" s="2">
        <f t="shared" ref="AO8:AO31" si="26">COUNTIF($K8,"校内指導教員②")*H8</f>
        <v>0</v>
      </c>
      <c r="AP8" s="2">
        <f t="shared" ref="AP8:AP31" si="27">COUNTIF($K8,"校内指導教員③")*H8</f>
        <v>0</v>
      </c>
      <c r="AQ8" s="2">
        <f t="shared" ref="AQ8:AQ31" si="28">COUNTIF($K8,"校内指導教員④")*H8</f>
        <v>0</v>
      </c>
      <c r="AR8" s="2">
        <f t="shared" ref="AR8:AR31" si="29">COUNTIF($K8,"校内指導教員⑤")*H8</f>
        <v>0</v>
      </c>
      <c r="AS8" s="2">
        <f t="shared" ref="AS8:AS31" si="30">COUNTIF($K8,"校内指導教員⑥")*H8</f>
        <v>0</v>
      </c>
      <c r="AT8" s="2">
        <f t="shared" ref="AT8:AT31" si="31">COUNTIF($K8,"校内指導教員⑦")*H8</f>
        <v>0</v>
      </c>
      <c r="AU8" s="2">
        <f t="shared" ref="AU8:AU31" si="32">COUNTIF($K8,"校内指導教員⑧")*H8</f>
        <v>0</v>
      </c>
      <c r="AW8" s="2">
        <f t="shared" ref="AW8:AW31" si="33">COUNTIF($K8,"その他の教員①")*H8</f>
        <v>0</v>
      </c>
      <c r="AX8" s="2">
        <f t="shared" ref="AX8:AX31" si="34">COUNTIF($K8,"その他の教員②")*H8</f>
        <v>0</v>
      </c>
      <c r="AY8" s="2">
        <f t="shared" ref="AY8:AY31" si="35">COUNTIF($K8,"その他の教員③")*H8</f>
        <v>0</v>
      </c>
      <c r="AZ8" s="2">
        <f t="shared" ref="AZ8:AZ31" si="36">COUNTIF($K8,"その他の教員④")*H8</f>
        <v>0</v>
      </c>
      <c r="BA8" s="2">
        <f t="shared" ref="BA8:BA31" si="37">COUNTIF($K8,"その他の教員⑤")*H8</f>
        <v>0</v>
      </c>
      <c r="BB8" s="2">
        <f t="shared" ref="BB8:BB31" si="38">COUNTIF($K8,"その他の教員⑥")*H8</f>
        <v>0</v>
      </c>
      <c r="BC8" s="2">
        <f t="shared" ref="BC8:BC31" si="39">COUNTIF($K8,"その他の教員⑦")*H8</f>
        <v>0</v>
      </c>
      <c r="BD8" s="2">
        <f t="shared" ref="BD8:BD31" si="40">COUNTIF($K8,"その他の教員⑧")*H8</f>
        <v>0</v>
      </c>
    </row>
    <row r="9" spans="1:56" ht="21.9" customHeight="1" x14ac:dyDescent="0.2">
      <c r="A9" s="3"/>
      <c r="B9" s="21"/>
      <c r="C9" s="16"/>
      <c r="D9" s="340"/>
      <c r="E9" s="341"/>
      <c r="F9" s="22"/>
      <c r="G9" s="17"/>
      <c r="H9" s="24"/>
      <c r="I9" s="25"/>
      <c r="J9" s="1"/>
      <c r="K9" s="8" t="str">
        <f t="shared" si="0"/>
        <v/>
      </c>
      <c r="L9" s="15"/>
      <c r="M9" s="2">
        <f t="shared" si="1"/>
        <v>0</v>
      </c>
      <c r="N9" s="2">
        <f t="shared" si="2"/>
        <v>0</v>
      </c>
      <c r="O9" s="2">
        <f t="shared" si="3"/>
        <v>0</v>
      </c>
      <c r="P9" s="2">
        <f t="shared" si="4"/>
        <v>0</v>
      </c>
      <c r="Q9" s="2">
        <f t="shared" si="5"/>
        <v>0</v>
      </c>
      <c r="R9" s="2">
        <f t="shared" si="6"/>
        <v>0</v>
      </c>
      <c r="S9" s="2">
        <f t="shared" si="7"/>
        <v>0</v>
      </c>
      <c r="T9" s="2">
        <f t="shared" si="8"/>
        <v>0</v>
      </c>
      <c r="V9" s="2">
        <f t="shared" si="9"/>
        <v>0</v>
      </c>
      <c r="W9" s="2">
        <f t="shared" si="10"/>
        <v>0</v>
      </c>
      <c r="X9" s="2">
        <f t="shared" si="11"/>
        <v>0</v>
      </c>
      <c r="Y9" s="2">
        <f t="shared" si="12"/>
        <v>0</v>
      </c>
      <c r="Z9" s="2">
        <f t="shared" si="13"/>
        <v>0</v>
      </c>
      <c r="AA9" s="2">
        <f t="shared" si="14"/>
        <v>0</v>
      </c>
      <c r="AB9" s="2">
        <f t="shared" si="15"/>
        <v>0</v>
      </c>
      <c r="AC9" s="2">
        <f t="shared" si="16"/>
        <v>0</v>
      </c>
      <c r="AE9" s="2">
        <f t="shared" si="17"/>
        <v>0</v>
      </c>
      <c r="AF9" s="2">
        <f t="shared" si="18"/>
        <v>0</v>
      </c>
      <c r="AG9" s="2">
        <f t="shared" si="19"/>
        <v>0</v>
      </c>
      <c r="AH9" s="2">
        <f t="shared" si="20"/>
        <v>0</v>
      </c>
      <c r="AI9" s="2">
        <f t="shared" si="21"/>
        <v>0</v>
      </c>
      <c r="AJ9" s="2">
        <f t="shared" si="22"/>
        <v>0</v>
      </c>
      <c r="AK9" s="2">
        <f t="shared" si="23"/>
        <v>0</v>
      </c>
      <c r="AL9" s="2">
        <f t="shared" si="24"/>
        <v>0</v>
      </c>
      <c r="AN9" s="2">
        <f t="shared" si="25"/>
        <v>0</v>
      </c>
      <c r="AO9" s="2">
        <f t="shared" si="26"/>
        <v>0</v>
      </c>
      <c r="AP9" s="2">
        <f t="shared" si="27"/>
        <v>0</v>
      </c>
      <c r="AQ9" s="2">
        <f t="shared" si="28"/>
        <v>0</v>
      </c>
      <c r="AR9" s="2">
        <f t="shared" si="29"/>
        <v>0</v>
      </c>
      <c r="AS9" s="2">
        <f t="shared" si="30"/>
        <v>0</v>
      </c>
      <c r="AT9" s="2">
        <f t="shared" si="31"/>
        <v>0</v>
      </c>
      <c r="AU9" s="2">
        <f t="shared" si="32"/>
        <v>0</v>
      </c>
      <c r="AW9" s="2">
        <f t="shared" si="33"/>
        <v>0</v>
      </c>
      <c r="AX9" s="2">
        <f t="shared" si="34"/>
        <v>0</v>
      </c>
      <c r="AY9" s="2">
        <f t="shared" si="35"/>
        <v>0</v>
      </c>
      <c r="AZ9" s="2">
        <f t="shared" si="36"/>
        <v>0</v>
      </c>
      <c r="BA9" s="2">
        <f t="shared" si="37"/>
        <v>0</v>
      </c>
      <c r="BB9" s="2">
        <f t="shared" si="38"/>
        <v>0</v>
      </c>
      <c r="BC9" s="2">
        <f t="shared" si="39"/>
        <v>0</v>
      </c>
      <c r="BD9" s="2">
        <f t="shared" si="40"/>
        <v>0</v>
      </c>
    </row>
    <row r="10" spans="1:56" ht="21.9" customHeight="1" x14ac:dyDescent="0.2">
      <c r="A10" s="3"/>
      <c r="B10" s="21"/>
      <c r="C10" s="26"/>
      <c r="D10" s="340"/>
      <c r="E10" s="341"/>
      <c r="F10" s="22"/>
      <c r="G10" s="17"/>
      <c r="H10" s="27"/>
      <c r="I10" s="28"/>
      <c r="J10" s="1"/>
      <c r="K10" s="8" t="str">
        <f t="shared" si="0"/>
        <v/>
      </c>
      <c r="L10" s="15"/>
      <c r="M10" s="2">
        <f t="shared" si="1"/>
        <v>0</v>
      </c>
      <c r="N10" s="2">
        <f t="shared" si="2"/>
        <v>0</v>
      </c>
      <c r="O10" s="2">
        <f t="shared" si="3"/>
        <v>0</v>
      </c>
      <c r="P10" s="2">
        <f t="shared" si="4"/>
        <v>0</v>
      </c>
      <c r="Q10" s="2">
        <f t="shared" si="5"/>
        <v>0</v>
      </c>
      <c r="R10" s="2">
        <f t="shared" si="6"/>
        <v>0</v>
      </c>
      <c r="S10" s="2">
        <f t="shared" si="7"/>
        <v>0</v>
      </c>
      <c r="T10" s="2">
        <f t="shared" si="8"/>
        <v>0</v>
      </c>
      <c r="V10" s="2">
        <f t="shared" si="9"/>
        <v>0</v>
      </c>
      <c r="W10" s="2">
        <f t="shared" si="10"/>
        <v>0</v>
      </c>
      <c r="X10" s="2">
        <f t="shared" si="11"/>
        <v>0</v>
      </c>
      <c r="Y10" s="2">
        <f t="shared" si="12"/>
        <v>0</v>
      </c>
      <c r="Z10" s="2">
        <f t="shared" si="13"/>
        <v>0</v>
      </c>
      <c r="AA10" s="2">
        <f t="shared" si="14"/>
        <v>0</v>
      </c>
      <c r="AB10" s="2">
        <f t="shared" si="15"/>
        <v>0</v>
      </c>
      <c r="AC10" s="2">
        <f t="shared" si="16"/>
        <v>0</v>
      </c>
      <c r="AE10" s="2">
        <f t="shared" si="17"/>
        <v>0</v>
      </c>
      <c r="AF10" s="2">
        <f t="shared" si="18"/>
        <v>0</v>
      </c>
      <c r="AG10" s="2">
        <f t="shared" si="19"/>
        <v>0</v>
      </c>
      <c r="AH10" s="2">
        <f t="shared" si="20"/>
        <v>0</v>
      </c>
      <c r="AI10" s="2">
        <f t="shared" si="21"/>
        <v>0</v>
      </c>
      <c r="AJ10" s="2">
        <f t="shared" si="22"/>
        <v>0</v>
      </c>
      <c r="AK10" s="2">
        <f t="shared" si="23"/>
        <v>0</v>
      </c>
      <c r="AL10" s="2">
        <f t="shared" si="24"/>
        <v>0</v>
      </c>
      <c r="AN10" s="2">
        <f t="shared" si="25"/>
        <v>0</v>
      </c>
      <c r="AO10" s="2">
        <f t="shared" si="26"/>
        <v>0</v>
      </c>
      <c r="AP10" s="2">
        <f t="shared" si="27"/>
        <v>0</v>
      </c>
      <c r="AQ10" s="2">
        <f t="shared" si="28"/>
        <v>0</v>
      </c>
      <c r="AR10" s="2">
        <f t="shared" si="29"/>
        <v>0</v>
      </c>
      <c r="AS10" s="2">
        <f t="shared" si="30"/>
        <v>0</v>
      </c>
      <c r="AT10" s="2">
        <f t="shared" si="31"/>
        <v>0</v>
      </c>
      <c r="AU10" s="2">
        <f t="shared" si="32"/>
        <v>0</v>
      </c>
      <c r="AW10" s="2">
        <f t="shared" si="33"/>
        <v>0</v>
      </c>
      <c r="AX10" s="2">
        <f t="shared" si="34"/>
        <v>0</v>
      </c>
      <c r="AY10" s="2">
        <f t="shared" si="35"/>
        <v>0</v>
      </c>
      <c r="AZ10" s="2">
        <f t="shared" si="36"/>
        <v>0</v>
      </c>
      <c r="BA10" s="2">
        <f t="shared" si="37"/>
        <v>0</v>
      </c>
      <c r="BB10" s="2">
        <f t="shared" si="38"/>
        <v>0</v>
      </c>
      <c r="BC10" s="2">
        <f t="shared" si="39"/>
        <v>0</v>
      </c>
      <c r="BD10" s="2">
        <f t="shared" si="40"/>
        <v>0</v>
      </c>
    </row>
    <row r="11" spans="1:56" ht="21.9" customHeight="1" x14ac:dyDescent="0.2">
      <c r="A11" s="3"/>
      <c r="B11" s="21"/>
      <c r="C11" s="27"/>
      <c r="D11" s="340"/>
      <c r="E11" s="341"/>
      <c r="F11" s="22"/>
      <c r="G11" s="17"/>
      <c r="H11" s="27"/>
      <c r="I11" s="23"/>
      <c r="J11" s="1"/>
      <c r="K11" s="8" t="str">
        <f t="shared" si="0"/>
        <v/>
      </c>
      <c r="L11" s="15"/>
      <c r="M11" s="2">
        <f t="shared" si="1"/>
        <v>0</v>
      </c>
      <c r="N11" s="2">
        <f>COUNTIF(K11,"校長②")*H11</f>
        <v>0</v>
      </c>
      <c r="O11" s="2">
        <f t="shared" si="3"/>
        <v>0</v>
      </c>
      <c r="P11" s="2">
        <f t="shared" si="4"/>
        <v>0</v>
      </c>
      <c r="Q11" s="2">
        <f t="shared" si="5"/>
        <v>0</v>
      </c>
      <c r="R11" s="2">
        <f t="shared" si="6"/>
        <v>0</v>
      </c>
      <c r="S11" s="2">
        <f t="shared" si="7"/>
        <v>0</v>
      </c>
      <c r="T11" s="2">
        <f t="shared" si="8"/>
        <v>0</v>
      </c>
      <c r="V11" s="2">
        <f t="shared" si="9"/>
        <v>0</v>
      </c>
      <c r="W11" s="2">
        <f t="shared" si="10"/>
        <v>0</v>
      </c>
      <c r="X11" s="2">
        <f t="shared" si="11"/>
        <v>0</v>
      </c>
      <c r="Y11" s="2">
        <f t="shared" si="12"/>
        <v>0</v>
      </c>
      <c r="Z11" s="2">
        <f t="shared" si="13"/>
        <v>0</v>
      </c>
      <c r="AA11" s="2">
        <f t="shared" si="14"/>
        <v>0</v>
      </c>
      <c r="AB11" s="2">
        <f t="shared" si="15"/>
        <v>0</v>
      </c>
      <c r="AC11" s="2">
        <f t="shared" si="16"/>
        <v>0</v>
      </c>
      <c r="AE11" s="2">
        <f t="shared" si="17"/>
        <v>0</v>
      </c>
      <c r="AF11" s="2">
        <f t="shared" si="18"/>
        <v>0</v>
      </c>
      <c r="AG11" s="2">
        <f t="shared" si="19"/>
        <v>0</v>
      </c>
      <c r="AH11" s="2">
        <f t="shared" si="20"/>
        <v>0</v>
      </c>
      <c r="AI11" s="2">
        <f t="shared" si="21"/>
        <v>0</v>
      </c>
      <c r="AJ11" s="2">
        <f t="shared" si="22"/>
        <v>0</v>
      </c>
      <c r="AK11" s="2">
        <f t="shared" si="23"/>
        <v>0</v>
      </c>
      <c r="AL11" s="2">
        <f t="shared" si="24"/>
        <v>0</v>
      </c>
      <c r="AN11" s="2">
        <f t="shared" si="25"/>
        <v>0</v>
      </c>
      <c r="AO11" s="2">
        <f t="shared" si="26"/>
        <v>0</v>
      </c>
      <c r="AP11" s="2">
        <f t="shared" si="27"/>
        <v>0</v>
      </c>
      <c r="AQ11" s="2">
        <f t="shared" si="28"/>
        <v>0</v>
      </c>
      <c r="AR11" s="2">
        <f t="shared" si="29"/>
        <v>0</v>
      </c>
      <c r="AS11" s="2">
        <f t="shared" si="30"/>
        <v>0</v>
      </c>
      <c r="AT11" s="2">
        <f t="shared" si="31"/>
        <v>0</v>
      </c>
      <c r="AU11" s="2">
        <f t="shared" si="32"/>
        <v>0</v>
      </c>
      <c r="AW11" s="2">
        <f t="shared" si="33"/>
        <v>0</v>
      </c>
      <c r="AX11" s="2">
        <f t="shared" si="34"/>
        <v>0</v>
      </c>
      <c r="AY11" s="2">
        <f t="shared" si="35"/>
        <v>0</v>
      </c>
      <c r="AZ11" s="2">
        <f t="shared" si="36"/>
        <v>0</v>
      </c>
      <c r="BA11" s="2">
        <f t="shared" si="37"/>
        <v>0</v>
      </c>
      <c r="BB11" s="2">
        <f t="shared" si="38"/>
        <v>0</v>
      </c>
      <c r="BC11" s="2">
        <f t="shared" si="39"/>
        <v>0</v>
      </c>
      <c r="BD11" s="2">
        <f t="shared" si="40"/>
        <v>0</v>
      </c>
    </row>
    <row r="12" spans="1:56" ht="21.9" customHeight="1" x14ac:dyDescent="0.2">
      <c r="A12" s="3"/>
      <c r="B12" s="21"/>
      <c r="C12" s="27"/>
      <c r="D12" s="340"/>
      <c r="E12" s="341"/>
      <c r="F12" s="22"/>
      <c r="G12" s="17"/>
      <c r="H12" s="29"/>
      <c r="I12" s="25"/>
      <c r="J12" s="30"/>
      <c r="K12" s="8" t="str">
        <f t="shared" si="0"/>
        <v/>
      </c>
      <c r="L12" s="15"/>
      <c r="M12" s="2">
        <f t="shared" si="1"/>
        <v>0</v>
      </c>
      <c r="N12" s="2">
        <f t="shared" si="2"/>
        <v>0</v>
      </c>
      <c r="O12" s="2">
        <f t="shared" si="3"/>
        <v>0</v>
      </c>
      <c r="P12" s="2">
        <f t="shared" si="4"/>
        <v>0</v>
      </c>
      <c r="Q12" s="2">
        <f t="shared" si="5"/>
        <v>0</v>
      </c>
      <c r="R12" s="2">
        <f t="shared" si="6"/>
        <v>0</v>
      </c>
      <c r="S12" s="2">
        <f t="shared" si="7"/>
        <v>0</v>
      </c>
      <c r="T12" s="2">
        <f t="shared" si="8"/>
        <v>0</v>
      </c>
      <c r="V12" s="2">
        <f t="shared" si="9"/>
        <v>0</v>
      </c>
      <c r="W12" s="2">
        <f t="shared" si="10"/>
        <v>0</v>
      </c>
      <c r="X12" s="2">
        <f t="shared" si="11"/>
        <v>0</v>
      </c>
      <c r="Y12" s="2">
        <f t="shared" si="12"/>
        <v>0</v>
      </c>
      <c r="Z12" s="2">
        <f t="shared" si="13"/>
        <v>0</v>
      </c>
      <c r="AA12" s="2">
        <f t="shared" si="14"/>
        <v>0</v>
      </c>
      <c r="AB12" s="2">
        <f t="shared" si="15"/>
        <v>0</v>
      </c>
      <c r="AC12" s="2">
        <f t="shared" si="16"/>
        <v>0</v>
      </c>
      <c r="AE12" s="2">
        <f t="shared" si="17"/>
        <v>0</v>
      </c>
      <c r="AF12" s="2">
        <f t="shared" si="18"/>
        <v>0</v>
      </c>
      <c r="AG12" s="2">
        <f t="shared" si="19"/>
        <v>0</v>
      </c>
      <c r="AH12" s="2">
        <f t="shared" si="20"/>
        <v>0</v>
      </c>
      <c r="AI12" s="2">
        <f t="shared" si="21"/>
        <v>0</v>
      </c>
      <c r="AJ12" s="2">
        <f t="shared" si="22"/>
        <v>0</v>
      </c>
      <c r="AK12" s="2">
        <f t="shared" si="23"/>
        <v>0</v>
      </c>
      <c r="AL12" s="2">
        <f t="shared" si="24"/>
        <v>0</v>
      </c>
      <c r="AN12" s="2">
        <f t="shared" si="25"/>
        <v>0</v>
      </c>
      <c r="AO12" s="2">
        <f t="shared" si="26"/>
        <v>0</v>
      </c>
      <c r="AP12" s="2">
        <f t="shared" si="27"/>
        <v>0</v>
      </c>
      <c r="AQ12" s="2">
        <f t="shared" si="28"/>
        <v>0</v>
      </c>
      <c r="AR12" s="2">
        <f t="shared" si="29"/>
        <v>0</v>
      </c>
      <c r="AS12" s="2">
        <f t="shared" si="30"/>
        <v>0</v>
      </c>
      <c r="AT12" s="2">
        <f t="shared" si="31"/>
        <v>0</v>
      </c>
      <c r="AU12" s="2">
        <f t="shared" si="32"/>
        <v>0</v>
      </c>
      <c r="AW12" s="2">
        <f t="shared" si="33"/>
        <v>0</v>
      </c>
      <c r="AX12" s="2">
        <f t="shared" si="34"/>
        <v>0</v>
      </c>
      <c r="AY12" s="2">
        <f t="shared" si="35"/>
        <v>0</v>
      </c>
      <c r="AZ12" s="2">
        <f t="shared" si="36"/>
        <v>0</v>
      </c>
      <c r="BA12" s="2">
        <f t="shared" si="37"/>
        <v>0</v>
      </c>
      <c r="BB12" s="2">
        <f t="shared" si="38"/>
        <v>0</v>
      </c>
      <c r="BC12" s="2">
        <f t="shared" si="39"/>
        <v>0</v>
      </c>
      <c r="BD12" s="2">
        <f t="shared" si="40"/>
        <v>0</v>
      </c>
    </row>
    <row r="13" spans="1:56" s="34" customFormat="1" ht="21.9" customHeight="1" x14ac:dyDescent="0.2">
      <c r="A13" s="31"/>
      <c r="B13" s="32"/>
      <c r="C13" s="27"/>
      <c r="D13" s="340"/>
      <c r="E13" s="341"/>
      <c r="F13" s="22"/>
      <c r="G13" s="17"/>
      <c r="H13" s="17"/>
      <c r="I13" s="28"/>
      <c r="J13" s="6"/>
      <c r="K13" s="8" t="str">
        <f t="shared" si="0"/>
        <v/>
      </c>
      <c r="L13" s="33"/>
      <c r="M13" s="2">
        <f t="shared" si="1"/>
        <v>0</v>
      </c>
      <c r="N13" s="2">
        <f t="shared" si="2"/>
        <v>0</v>
      </c>
      <c r="O13" s="2">
        <f t="shared" si="3"/>
        <v>0</v>
      </c>
      <c r="P13" s="2">
        <f t="shared" si="4"/>
        <v>0</v>
      </c>
      <c r="Q13" s="2">
        <f t="shared" si="5"/>
        <v>0</v>
      </c>
      <c r="R13" s="2">
        <f t="shared" si="6"/>
        <v>0</v>
      </c>
      <c r="S13" s="2">
        <f t="shared" si="7"/>
        <v>0</v>
      </c>
      <c r="T13" s="2">
        <f t="shared" si="8"/>
        <v>0</v>
      </c>
      <c r="V13" s="2">
        <f t="shared" si="9"/>
        <v>0</v>
      </c>
      <c r="W13" s="2">
        <f t="shared" si="10"/>
        <v>0</v>
      </c>
      <c r="X13" s="2">
        <f t="shared" si="11"/>
        <v>0</v>
      </c>
      <c r="Y13" s="2">
        <f t="shared" si="12"/>
        <v>0</v>
      </c>
      <c r="Z13" s="2">
        <f t="shared" si="13"/>
        <v>0</v>
      </c>
      <c r="AA13" s="2">
        <f t="shared" si="14"/>
        <v>0</v>
      </c>
      <c r="AB13" s="2">
        <f t="shared" si="15"/>
        <v>0</v>
      </c>
      <c r="AC13" s="2">
        <f t="shared" si="16"/>
        <v>0</v>
      </c>
      <c r="AE13" s="2">
        <f t="shared" si="17"/>
        <v>0</v>
      </c>
      <c r="AF13" s="2">
        <f t="shared" si="18"/>
        <v>0</v>
      </c>
      <c r="AG13" s="2">
        <f t="shared" si="19"/>
        <v>0</v>
      </c>
      <c r="AH13" s="2">
        <f t="shared" si="20"/>
        <v>0</v>
      </c>
      <c r="AI13" s="2">
        <f t="shared" si="21"/>
        <v>0</v>
      </c>
      <c r="AJ13" s="2">
        <f t="shared" si="22"/>
        <v>0</v>
      </c>
      <c r="AK13" s="2">
        <f t="shared" si="23"/>
        <v>0</v>
      </c>
      <c r="AL13" s="2">
        <f t="shared" si="24"/>
        <v>0</v>
      </c>
      <c r="AN13" s="2">
        <f t="shared" si="25"/>
        <v>0</v>
      </c>
      <c r="AO13" s="2">
        <f t="shared" si="26"/>
        <v>0</v>
      </c>
      <c r="AP13" s="2">
        <f t="shared" si="27"/>
        <v>0</v>
      </c>
      <c r="AQ13" s="2">
        <f t="shared" si="28"/>
        <v>0</v>
      </c>
      <c r="AR13" s="2">
        <f t="shared" si="29"/>
        <v>0</v>
      </c>
      <c r="AS13" s="2">
        <f t="shared" si="30"/>
        <v>0</v>
      </c>
      <c r="AT13" s="2">
        <f t="shared" si="31"/>
        <v>0</v>
      </c>
      <c r="AU13" s="2">
        <f t="shared" si="32"/>
        <v>0</v>
      </c>
      <c r="AW13" s="2">
        <f t="shared" si="33"/>
        <v>0</v>
      </c>
      <c r="AX13" s="2">
        <f t="shared" si="34"/>
        <v>0</v>
      </c>
      <c r="AY13" s="2">
        <f t="shared" si="35"/>
        <v>0</v>
      </c>
      <c r="AZ13" s="2">
        <f t="shared" si="36"/>
        <v>0</v>
      </c>
      <c r="BA13" s="2">
        <f t="shared" si="37"/>
        <v>0</v>
      </c>
      <c r="BB13" s="2">
        <f t="shared" si="38"/>
        <v>0</v>
      </c>
      <c r="BC13" s="2">
        <f t="shared" si="39"/>
        <v>0</v>
      </c>
      <c r="BD13" s="2">
        <f t="shared" si="40"/>
        <v>0</v>
      </c>
    </row>
    <row r="14" spans="1:56" s="34" customFormat="1" ht="21.9" customHeight="1" x14ac:dyDescent="0.2">
      <c r="A14" s="31"/>
      <c r="B14" s="21"/>
      <c r="C14" s="27"/>
      <c r="D14" s="340"/>
      <c r="E14" s="341"/>
      <c r="F14" s="22"/>
      <c r="G14" s="17"/>
      <c r="H14" s="27"/>
      <c r="I14" s="23"/>
      <c r="J14" s="6"/>
      <c r="K14" s="8" t="str">
        <f t="shared" si="0"/>
        <v/>
      </c>
      <c r="L14" s="33"/>
      <c r="M14" s="2">
        <f t="shared" si="1"/>
        <v>0</v>
      </c>
      <c r="N14" s="2">
        <f t="shared" si="2"/>
        <v>0</v>
      </c>
      <c r="O14" s="2">
        <f t="shared" si="3"/>
        <v>0</v>
      </c>
      <c r="P14" s="2">
        <f t="shared" si="4"/>
        <v>0</v>
      </c>
      <c r="Q14" s="2">
        <f t="shared" si="5"/>
        <v>0</v>
      </c>
      <c r="R14" s="2">
        <f t="shared" si="6"/>
        <v>0</v>
      </c>
      <c r="S14" s="2">
        <f t="shared" si="7"/>
        <v>0</v>
      </c>
      <c r="T14" s="2">
        <f t="shared" si="8"/>
        <v>0</v>
      </c>
      <c r="V14" s="2">
        <f t="shared" si="9"/>
        <v>0</v>
      </c>
      <c r="W14" s="2">
        <f t="shared" si="10"/>
        <v>0</v>
      </c>
      <c r="X14" s="2">
        <f t="shared" si="11"/>
        <v>0</v>
      </c>
      <c r="Y14" s="2">
        <f t="shared" si="12"/>
        <v>0</v>
      </c>
      <c r="Z14" s="2">
        <f t="shared" si="13"/>
        <v>0</v>
      </c>
      <c r="AA14" s="2">
        <f t="shared" si="14"/>
        <v>0</v>
      </c>
      <c r="AB14" s="2">
        <f t="shared" si="15"/>
        <v>0</v>
      </c>
      <c r="AC14" s="2">
        <f t="shared" si="16"/>
        <v>0</v>
      </c>
      <c r="AE14" s="2">
        <f t="shared" si="17"/>
        <v>0</v>
      </c>
      <c r="AF14" s="2">
        <f t="shared" si="18"/>
        <v>0</v>
      </c>
      <c r="AG14" s="2">
        <f t="shared" si="19"/>
        <v>0</v>
      </c>
      <c r="AH14" s="2">
        <f t="shared" si="20"/>
        <v>0</v>
      </c>
      <c r="AI14" s="2">
        <f t="shared" si="21"/>
        <v>0</v>
      </c>
      <c r="AJ14" s="2">
        <f t="shared" si="22"/>
        <v>0</v>
      </c>
      <c r="AK14" s="2">
        <f t="shared" si="23"/>
        <v>0</v>
      </c>
      <c r="AL14" s="2">
        <f t="shared" si="24"/>
        <v>0</v>
      </c>
      <c r="AN14" s="2">
        <f t="shared" si="25"/>
        <v>0</v>
      </c>
      <c r="AO14" s="2">
        <f t="shared" si="26"/>
        <v>0</v>
      </c>
      <c r="AP14" s="2">
        <f t="shared" si="27"/>
        <v>0</v>
      </c>
      <c r="AQ14" s="2">
        <f t="shared" si="28"/>
        <v>0</v>
      </c>
      <c r="AR14" s="2">
        <f t="shared" si="29"/>
        <v>0</v>
      </c>
      <c r="AS14" s="2">
        <f t="shared" si="30"/>
        <v>0</v>
      </c>
      <c r="AT14" s="2">
        <f t="shared" si="31"/>
        <v>0</v>
      </c>
      <c r="AU14" s="2">
        <f t="shared" si="32"/>
        <v>0</v>
      </c>
      <c r="AW14" s="2">
        <f t="shared" si="33"/>
        <v>0</v>
      </c>
      <c r="AX14" s="2">
        <f t="shared" si="34"/>
        <v>0</v>
      </c>
      <c r="AY14" s="2">
        <f t="shared" si="35"/>
        <v>0</v>
      </c>
      <c r="AZ14" s="2">
        <f t="shared" si="36"/>
        <v>0</v>
      </c>
      <c r="BA14" s="2">
        <f t="shared" si="37"/>
        <v>0</v>
      </c>
      <c r="BB14" s="2">
        <f t="shared" si="38"/>
        <v>0</v>
      </c>
      <c r="BC14" s="2">
        <f t="shared" si="39"/>
        <v>0</v>
      </c>
      <c r="BD14" s="2">
        <f t="shared" si="40"/>
        <v>0</v>
      </c>
    </row>
    <row r="15" spans="1:56" s="34" customFormat="1" ht="21.9" customHeight="1" x14ac:dyDescent="0.2">
      <c r="A15" s="31"/>
      <c r="B15" s="35"/>
      <c r="C15" s="27"/>
      <c r="D15" s="340"/>
      <c r="E15" s="341"/>
      <c r="F15" s="22"/>
      <c r="G15" s="17"/>
      <c r="H15" s="27"/>
      <c r="I15" s="23"/>
      <c r="J15" s="6"/>
      <c r="K15" s="8" t="str">
        <f t="shared" si="0"/>
        <v/>
      </c>
      <c r="L15" s="33"/>
      <c r="M15" s="2">
        <f t="shared" si="1"/>
        <v>0</v>
      </c>
      <c r="N15" s="2">
        <f t="shared" si="2"/>
        <v>0</v>
      </c>
      <c r="O15" s="2">
        <f t="shared" si="3"/>
        <v>0</v>
      </c>
      <c r="P15" s="2">
        <f t="shared" si="4"/>
        <v>0</v>
      </c>
      <c r="Q15" s="2">
        <f t="shared" si="5"/>
        <v>0</v>
      </c>
      <c r="R15" s="2">
        <f t="shared" si="6"/>
        <v>0</v>
      </c>
      <c r="S15" s="2">
        <f t="shared" si="7"/>
        <v>0</v>
      </c>
      <c r="T15" s="2">
        <f t="shared" si="8"/>
        <v>0</v>
      </c>
      <c r="V15" s="2">
        <f t="shared" si="9"/>
        <v>0</v>
      </c>
      <c r="W15" s="2">
        <f t="shared" si="10"/>
        <v>0</v>
      </c>
      <c r="X15" s="2">
        <f t="shared" si="11"/>
        <v>0</v>
      </c>
      <c r="Y15" s="2">
        <f t="shared" si="12"/>
        <v>0</v>
      </c>
      <c r="Z15" s="2">
        <f t="shared" si="13"/>
        <v>0</v>
      </c>
      <c r="AA15" s="2">
        <f t="shared" si="14"/>
        <v>0</v>
      </c>
      <c r="AB15" s="2">
        <f t="shared" si="15"/>
        <v>0</v>
      </c>
      <c r="AC15" s="2">
        <f t="shared" si="16"/>
        <v>0</v>
      </c>
      <c r="AE15" s="2">
        <f t="shared" si="17"/>
        <v>0</v>
      </c>
      <c r="AF15" s="2">
        <f t="shared" si="18"/>
        <v>0</v>
      </c>
      <c r="AG15" s="2">
        <f t="shared" si="19"/>
        <v>0</v>
      </c>
      <c r="AH15" s="2">
        <f t="shared" si="20"/>
        <v>0</v>
      </c>
      <c r="AI15" s="2">
        <f t="shared" si="21"/>
        <v>0</v>
      </c>
      <c r="AJ15" s="2">
        <f t="shared" si="22"/>
        <v>0</v>
      </c>
      <c r="AK15" s="2">
        <f t="shared" si="23"/>
        <v>0</v>
      </c>
      <c r="AL15" s="2">
        <f t="shared" si="24"/>
        <v>0</v>
      </c>
      <c r="AN15" s="2">
        <f t="shared" si="25"/>
        <v>0</v>
      </c>
      <c r="AO15" s="2">
        <f t="shared" si="26"/>
        <v>0</v>
      </c>
      <c r="AP15" s="2">
        <f t="shared" si="27"/>
        <v>0</v>
      </c>
      <c r="AQ15" s="2">
        <f t="shared" si="28"/>
        <v>0</v>
      </c>
      <c r="AR15" s="2">
        <f t="shared" si="29"/>
        <v>0</v>
      </c>
      <c r="AS15" s="2">
        <f t="shared" si="30"/>
        <v>0</v>
      </c>
      <c r="AT15" s="2">
        <f t="shared" si="31"/>
        <v>0</v>
      </c>
      <c r="AU15" s="2">
        <f t="shared" si="32"/>
        <v>0</v>
      </c>
      <c r="AW15" s="2">
        <f t="shared" si="33"/>
        <v>0</v>
      </c>
      <c r="AX15" s="2">
        <f t="shared" si="34"/>
        <v>0</v>
      </c>
      <c r="AY15" s="2">
        <f t="shared" si="35"/>
        <v>0</v>
      </c>
      <c r="AZ15" s="2">
        <f t="shared" si="36"/>
        <v>0</v>
      </c>
      <c r="BA15" s="2">
        <f t="shared" si="37"/>
        <v>0</v>
      </c>
      <c r="BB15" s="2">
        <f t="shared" si="38"/>
        <v>0</v>
      </c>
      <c r="BC15" s="2">
        <f t="shared" si="39"/>
        <v>0</v>
      </c>
      <c r="BD15" s="2">
        <f t="shared" si="40"/>
        <v>0</v>
      </c>
    </row>
    <row r="16" spans="1:56" s="34" customFormat="1" ht="21.9" customHeight="1" x14ac:dyDescent="0.2">
      <c r="A16" s="31"/>
      <c r="B16" s="35"/>
      <c r="C16" s="27"/>
      <c r="D16" s="340"/>
      <c r="E16" s="341"/>
      <c r="F16" s="22"/>
      <c r="G16" s="17"/>
      <c r="H16" s="36"/>
      <c r="I16" s="25"/>
      <c r="J16" s="6"/>
      <c r="K16" s="8" t="str">
        <f t="shared" si="0"/>
        <v/>
      </c>
      <c r="L16" s="33"/>
      <c r="M16" s="2">
        <f t="shared" si="1"/>
        <v>0</v>
      </c>
      <c r="N16" s="2">
        <f t="shared" si="2"/>
        <v>0</v>
      </c>
      <c r="O16" s="2">
        <f t="shared" si="3"/>
        <v>0</v>
      </c>
      <c r="P16" s="2">
        <f t="shared" si="4"/>
        <v>0</v>
      </c>
      <c r="Q16" s="2">
        <f t="shared" si="5"/>
        <v>0</v>
      </c>
      <c r="R16" s="2">
        <f t="shared" si="6"/>
        <v>0</v>
      </c>
      <c r="S16" s="2">
        <f t="shared" si="7"/>
        <v>0</v>
      </c>
      <c r="T16" s="2">
        <f t="shared" si="8"/>
        <v>0</v>
      </c>
      <c r="V16" s="2">
        <f t="shared" si="9"/>
        <v>0</v>
      </c>
      <c r="W16" s="2">
        <f t="shared" si="10"/>
        <v>0</v>
      </c>
      <c r="X16" s="2">
        <f t="shared" si="11"/>
        <v>0</v>
      </c>
      <c r="Y16" s="2">
        <f t="shared" si="12"/>
        <v>0</v>
      </c>
      <c r="Z16" s="2">
        <f t="shared" si="13"/>
        <v>0</v>
      </c>
      <c r="AA16" s="2">
        <f t="shared" si="14"/>
        <v>0</v>
      </c>
      <c r="AB16" s="2">
        <f t="shared" si="15"/>
        <v>0</v>
      </c>
      <c r="AC16" s="2">
        <f t="shared" si="16"/>
        <v>0</v>
      </c>
      <c r="AE16" s="2">
        <f t="shared" si="17"/>
        <v>0</v>
      </c>
      <c r="AF16" s="2">
        <f t="shared" si="18"/>
        <v>0</v>
      </c>
      <c r="AG16" s="2">
        <f t="shared" si="19"/>
        <v>0</v>
      </c>
      <c r="AH16" s="2">
        <f t="shared" si="20"/>
        <v>0</v>
      </c>
      <c r="AI16" s="2">
        <f t="shared" si="21"/>
        <v>0</v>
      </c>
      <c r="AJ16" s="2">
        <f t="shared" si="22"/>
        <v>0</v>
      </c>
      <c r="AK16" s="2">
        <f t="shared" si="23"/>
        <v>0</v>
      </c>
      <c r="AL16" s="2">
        <f t="shared" si="24"/>
        <v>0</v>
      </c>
      <c r="AN16" s="2">
        <f t="shared" si="25"/>
        <v>0</v>
      </c>
      <c r="AO16" s="2">
        <f t="shared" si="26"/>
        <v>0</v>
      </c>
      <c r="AP16" s="2">
        <f t="shared" si="27"/>
        <v>0</v>
      </c>
      <c r="AQ16" s="2">
        <f t="shared" si="28"/>
        <v>0</v>
      </c>
      <c r="AR16" s="2">
        <f t="shared" si="29"/>
        <v>0</v>
      </c>
      <c r="AS16" s="2">
        <f t="shared" si="30"/>
        <v>0</v>
      </c>
      <c r="AT16" s="2">
        <f t="shared" si="31"/>
        <v>0</v>
      </c>
      <c r="AU16" s="2">
        <f t="shared" si="32"/>
        <v>0</v>
      </c>
      <c r="AW16" s="2">
        <f t="shared" si="33"/>
        <v>0</v>
      </c>
      <c r="AX16" s="2">
        <f t="shared" si="34"/>
        <v>0</v>
      </c>
      <c r="AY16" s="2">
        <f t="shared" si="35"/>
        <v>0</v>
      </c>
      <c r="AZ16" s="2">
        <f t="shared" si="36"/>
        <v>0</v>
      </c>
      <c r="BA16" s="2">
        <f t="shared" si="37"/>
        <v>0</v>
      </c>
      <c r="BB16" s="2">
        <f t="shared" si="38"/>
        <v>0</v>
      </c>
      <c r="BC16" s="2">
        <f t="shared" si="39"/>
        <v>0</v>
      </c>
      <c r="BD16" s="2">
        <f t="shared" si="40"/>
        <v>0</v>
      </c>
    </row>
    <row r="17" spans="1:56" s="34" customFormat="1" ht="21.9" customHeight="1" x14ac:dyDescent="0.2">
      <c r="A17" s="31"/>
      <c r="B17" s="35"/>
      <c r="C17" s="36"/>
      <c r="D17" s="340"/>
      <c r="E17" s="341"/>
      <c r="F17" s="22"/>
      <c r="G17" s="17"/>
      <c r="H17" s="17"/>
      <c r="I17" s="37"/>
      <c r="J17" s="6"/>
      <c r="K17" s="8" t="str">
        <f t="shared" si="0"/>
        <v/>
      </c>
      <c r="L17" s="33"/>
      <c r="M17" s="2">
        <f t="shared" si="1"/>
        <v>0</v>
      </c>
      <c r="N17" s="2">
        <f t="shared" si="2"/>
        <v>0</v>
      </c>
      <c r="O17" s="2">
        <f t="shared" si="3"/>
        <v>0</v>
      </c>
      <c r="P17" s="2">
        <f t="shared" si="4"/>
        <v>0</v>
      </c>
      <c r="Q17" s="2">
        <f t="shared" si="5"/>
        <v>0</v>
      </c>
      <c r="R17" s="2">
        <f t="shared" si="6"/>
        <v>0</v>
      </c>
      <c r="S17" s="2">
        <f t="shared" si="7"/>
        <v>0</v>
      </c>
      <c r="T17" s="2">
        <f t="shared" si="8"/>
        <v>0</v>
      </c>
      <c r="V17" s="2">
        <f t="shared" si="9"/>
        <v>0</v>
      </c>
      <c r="W17" s="2">
        <f t="shared" si="10"/>
        <v>0</v>
      </c>
      <c r="X17" s="2">
        <f t="shared" si="11"/>
        <v>0</v>
      </c>
      <c r="Y17" s="2">
        <f t="shared" si="12"/>
        <v>0</v>
      </c>
      <c r="Z17" s="2">
        <f t="shared" si="13"/>
        <v>0</v>
      </c>
      <c r="AA17" s="2">
        <f t="shared" si="14"/>
        <v>0</v>
      </c>
      <c r="AB17" s="2">
        <f t="shared" si="15"/>
        <v>0</v>
      </c>
      <c r="AC17" s="2">
        <f t="shared" si="16"/>
        <v>0</v>
      </c>
      <c r="AE17" s="2">
        <f t="shared" si="17"/>
        <v>0</v>
      </c>
      <c r="AF17" s="2">
        <f t="shared" si="18"/>
        <v>0</v>
      </c>
      <c r="AG17" s="2">
        <f t="shared" si="19"/>
        <v>0</v>
      </c>
      <c r="AH17" s="2">
        <f t="shared" si="20"/>
        <v>0</v>
      </c>
      <c r="AI17" s="2">
        <f t="shared" si="21"/>
        <v>0</v>
      </c>
      <c r="AJ17" s="2">
        <f t="shared" si="22"/>
        <v>0</v>
      </c>
      <c r="AK17" s="2">
        <f t="shared" si="23"/>
        <v>0</v>
      </c>
      <c r="AL17" s="2">
        <f t="shared" si="24"/>
        <v>0</v>
      </c>
      <c r="AN17" s="2">
        <f t="shared" si="25"/>
        <v>0</v>
      </c>
      <c r="AO17" s="2">
        <f t="shared" si="26"/>
        <v>0</v>
      </c>
      <c r="AP17" s="2">
        <f t="shared" si="27"/>
        <v>0</v>
      </c>
      <c r="AQ17" s="2">
        <f t="shared" si="28"/>
        <v>0</v>
      </c>
      <c r="AR17" s="2">
        <f t="shared" si="29"/>
        <v>0</v>
      </c>
      <c r="AS17" s="2">
        <f t="shared" si="30"/>
        <v>0</v>
      </c>
      <c r="AT17" s="2">
        <f t="shared" si="31"/>
        <v>0</v>
      </c>
      <c r="AU17" s="2">
        <f t="shared" si="32"/>
        <v>0</v>
      </c>
      <c r="AW17" s="2">
        <f t="shared" si="33"/>
        <v>0</v>
      </c>
      <c r="AX17" s="2">
        <f t="shared" si="34"/>
        <v>0</v>
      </c>
      <c r="AY17" s="2">
        <f t="shared" si="35"/>
        <v>0</v>
      </c>
      <c r="AZ17" s="2">
        <f t="shared" si="36"/>
        <v>0</v>
      </c>
      <c r="BA17" s="2">
        <f t="shared" si="37"/>
        <v>0</v>
      </c>
      <c r="BB17" s="2">
        <f t="shared" si="38"/>
        <v>0</v>
      </c>
      <c r="BC17" s="2">
        <f t="shared" si="39"/>
        <v>0</v>
      </c>
      <c r="BD17" s="2">
        <f t="shared" si="40"/>
        <v>0</v>
      </c>
    </row>
    <row r="18" spans="1:56" s="34" customFormat="1" ht="21.9" customHeight="1" x14ac:dyDescent="0.2">
      <c r="A18" s="31"/>
      <c r="B18" s="35"/>
      <c r="C18" s="36"/>
      <c r="D18" s="340"/>
      <c r="E18" s="341"/>
      <c r="F18" s="22"/>
      <c r="G18" s="17"/>
      <c r="H18" s="38"/>
      <c r="I18" s="23"/>
      <c r="J18" s="39"/>
      <c r="K18" s="8" t="str">
        <f t="shared" si="0"/>
        <v/>
      </c>
      <c r="L18" s="33"/>
      <c r="M18" s="2">
        <f t="shared" si="1"/>
        <v>0</v>
      </c>
      <c r="N18" s="2">
        <f t="shared" si="2"/>
        <v>0</v>
      </c>
      <c r="O18" s="2">
        <f t="shared" si="3"/>
        <v>0</v>
      </c>
      <c r="P18" s="2">
        <f t="shared" si="4"/>
        <v>0</v>
      </c>
      <c r="Q18" s="2">
        <f t="shared" si="5"/>
        <v>0</v>
      </c>
      <c r="R18" s="2">
        <f t="shared" si="6"/>
        <v>0</v>
      </c>
      <c r="S18" s="2">
        <f t="shared" si="7"/>
        <v>0</v>
      </c>
      <c r="T18" s="2">
        <f t="shared" si="8"/>
        <v>0</v>
      </c>
      <c r="V18" s="2">
        <f t="shared" si="9"/>
        <v>0</v>
      </c>
      <c r="W18" s="2">
        <f t="shared" si="10"/>
        <v>0</v>
      </c>
      <c r="X18" s="2">
        <f t="shared" si="11"/>
        <v>0</v>
      </c>
      <c r="Y18" s="2">
        <f t="shared" si="12"/>
        <v>0</v>
      </c>
      <c r="Z18" s="2">
        <f t="shared" si="13"/>
        <v>0</v>
      </c>
      <c r="AA18" s="2">
        <f t="shared" si="14"/>
        <v>0</v>
      </c>
      <c r="AB18" s="2">
        <f t="shared" si="15"/>
        <v>0</v>
      </c>
      <c r="AC18" s="2">
        <f t="shared" si="16"/>
        <v>0</v>
      </c>
      <c r="AE18" s="2">
        <f t="shared" si="17"/>
        <v>0</v>
      </c>
      <c r="AF18" s="2">
        <f t="shared" si="18"/>
        <v>0</v>
      </c>
      <c r="AG18" s="2">
        <f t="shared" si="19"/>
        <v>0</v>
      </c>
      <c r="AH18" s="2">
        <f t="shared" si="20"/>
        <v>0</v>
      </c>
      <c r="AI18" s="2">
        <f t="shared" si="21"/>
        <v>0</v>
      </c>
      <c r="AJ18" s="2">
        <f t="shared" si="22"/>
        <v>0</v>
      </c>
      <c r="AK18" s="2">
        <f t="shared" si="23"/>
        <v>0</v>
      </c>
      <c r="AL18" s="2">
        <f t="shared" si="24"/>
        <v>0</v>
      </c>
      <c r="AN18" s="2">
        <f t="shared" si="25"/>
        <v>0</v>
      </c>
      <c r="AO18" s="2">
        <f t="shared" si="26"/>
        <v>0</v>
      </c>
      <c r="AP18" s="2">
        <f t="shared" si="27"/>
        <v>0</v>
      </c>
      <c r="AQ18" s="2">
        <f t="shared" si="28"/>
        <v>0</v>
      </c>
      <c r="AR18" s="2">
        <f t="shared" si="29"/>
        <v>0</v>
      </c>
      <c r="AS18" s="2">
        <f t="shared" si="30"/>
        <v>0</v>
      </c>
      <c r="AT18" s="2">
        <f t="shared" si="31"/>
        <v>0</v>
      </c>
      <c r="AU18" s="2">
        <f t="shared" si="32"/>
        <v>0</v>
      </c>
      <c r="AW18" s="2">
        <f t="shared" si="33"/>
        <v>0</v>
      </c>
      <c r="AX18" s="2">
        <f t="shared" si="34"/>
        <v>0</v>
      </c>
      <c r="AY18" s="2">
        <f t="shared" si="35"/>
        <v>0</v>
      </c>
      <c r="AZ18" s="2">
        <f t="shared" si="36"/>
        <v>0</v>
      </c>
      <c r="BA18" s="2">
        <f t="shared" si="37"/>
        <v>0</v>
      </c>
      <c r="BB18" s="2">
        <f t="shared" si="38"/>
        <v>0</v>
      </c>
      <c r="BC18" s="2">
        <f t="shared" si="39"/>
        <v>0</v>
      </c>
      <c r="BD18" s="2">
        <f t="shared" si="40"/>
        <v>0</v>
      </c>
    </row>
    <row r="19" spans="1:56" s="34" customFormat="1" ht="21.9" customHeight="1" x14ac:dyDescent="0.2">
      <c r="A19" s="31"/>
      <c r="B19" s="35"/>
      <c r="C19" s="36"/>
      <c r="D19" s="340"/>
      <c r="E19" s="341"/>
      <c r="F19" s="22"/>
      <c r="G19" s="17"/>
      <c r="H19" s="17"/>
      <c r="I19" s="23"/>
      <c r="J19" s="40"/>
      <c r="K19" s="8" t="str">
        <f t="shared" si="0"/>
        <v/>
      </c>
      <c r="L19" s="33"/>
      <c r="M19" s="2">
        <f t="shared" si="1"/>
        <v>0</v>
      </c>
      <c r="N19" s="2">
        <f t="shared" si="2"/>
        <v>0</v>
      </c>
      <c r="O19" s="2">
        <f t="shared" si="3"/>
        <v>0</v>
      </c>
      <c r="P19" s="2">
        <f t="shared" si="4"/>
        <v>0</v>
      </c>
      <c r="Q19" s="2">
        <f t="shared" si="5"/>
        <v>0</v>
      </c>
      <c r="R19" s="2">
        <f t="shared" si="6"/>
        <v>0</v>
      </c>
      <c r="S19" s="2">
        <f t="shared" si="7"/>
        <v>0</v>
      </c>
      <c r="T19" s="2">
        <f t="shared" si="8"/>
        <v>0</v>
      </c>
      <c r="V19" s="2">
        <f t="shared" si="9"/>
        <v>0</v>
      </c>
      <c r="W19" s="2">
        <f t="shared" si="10"/>
        <v>0</v>
      </c>
      <c r="X19" s="2">
        <f t="shared" si="11"/>
        <v>0</v>
      </c>
      <c r="Y19" s="2">
        <f t="shared" si="12"/>
        <v>0</v>
      </c>
      <c r="Z19" s="2">
        <f t="shared" si="13"/>
        <v>0</v>
      </c>
      <c r="AA19" s="2">
        <f t="shared" si="14"/>
        <v>0</v>
      </c>
      <c r="AB19" s="2">
        <f t="shared" si="15"/>
        <v>0</v>
      </c>
      <c r="AC19" s="2">
        <f t="shared" si="16"/>
        <v>0</v>
      </c>
      <c r="AE19" s="2">
        <f t="shared" si="17"/>
        <v>0</v>
      </c>
      <c r="AF19" s="2">
        <f t="shared" si="18"/>
        <v>0</v>
      </c>
      <c r="AG19" s="2">
        <f t="shared" si="19"/>
        <v>0</v>
      </c>
      <c r="AH19" s="2">
        <f t="shared" si="20"/>
        <v>0</v>
      </c>
      <c r="AI19" s="2">
        <f t="shared" si="21"/>
        <v>0</v>
      </c>
      <c r="AJ19" s="2">
        <f t="shared" si="22"/>
        <v>0</v>
      </c>
      <c r="AK19" s="2">
        <f t="shared" si="23"/>
        <v>0</v>
      </c>
      <c r="AL19" s="2">
        <f t="shared" si="24"/>
        <v>0</v>
      </c>
      <c r="AN19" s="2">
        <f t="shared" si="25"/>
        <v>0</v>
      </c>
      <c r="AO19" s="2">
        <f t="shared" si="26"/>
        <v>0</v>
      </c>
      <c r="AP19" s="2">
        <f t="shared" si="27"/>
        <v>0</v>
      </c>
      <c r="AQ19" s="2">
        <f t="shared" si="28"/>
        <v>0</v>
      </c>
      <c r="AR19" s="2">
        <f t="shared" si="29"/>
        <v>0</v>
      </c>
      <c r="AS19" s="2">
        <f t="shared" si="30"/>
        <v>0</v>
      </c>
      <c r="AT19" s="2">
        <f t="shared" si="31"/>
        <v>0</v>
      </c>
      <c r="AU19" s="2">
        <f t="shared" si="32"/>
        <v>0</v>
      </c>
      <c r="AW19" s="2">
        <f t="shared" si="33"/>
        <v>0</v>
      </c>
      <c r="AX19" s="2">
        <f t="shared" si="34"/>
        <v>0</v>
      </c>
      <c r="AY19" s="2">
        <f t="shared" si="35"/>
        <v>0</v>
      </c>
      <c r="AZ19" s="2">
        <f t="shared" si="36"/>
        <v>0</v>
      </c>
      <c r="BA19" s="2">
        <f t="shared" si="37"/>
        <v>0</v>
      </c>
      <c r="BB19" s="2">
        <f t="shared" si="38"/>
        <v>0</v>
      </c>
      <c r="BC19" s="2">
        <f t="shared" si="39"/>
        <v>0</v>
      </c>
      <c r="BD19" s="2">
        <f t="shared" si="40"/>
        <v>0</v>
      </c>
    </row>
    <row r="20" spans="1:56" s="34" customFormat="1" ht="21.9" customHeight="1" x14ac:dyDescent="0.2">
      <c r="A20" s="31"/>
      <c r="B20" s="35"/>
      <c r="C20" s="17"/>
      <c r="D20" s="340"/>
      <c r="E20" s="341"/>
      <c r="F20" s="22"/>
      <c r="G20" s="17"/>
      <c r="H20" s="36"/>
      <c r="I20" s="35"/>
      <c r="J20" s="39"/>
      <c r="K20" s="8" t="str">
        <f t="shared" si="0"/>
        <v/>
      </c>
      <c r="L20" s="33"/>
      <c r="M20" s="2">
        <f t="shared" si="1"/>
        <v>0</v>
      </c>
      <c r="N20" s="2">
        <f t="shared" si="2"/>
        <v>0</v>
      </c>
      <c r="O20" s="2">
        <f t="shared" si="3"/>
        <v>0</v>
      </c>
      <c r="P20" s="2">
        <f t="shared" si="4"/>
        <v>0</v>
      </c>
      <c r="Q20" s="2">
        <f t="shared" si="5"/>
        <v>0</v>
      </c>
      <c r="R20" s="2">
        <f t="shared" si="6"/>
        <v>0</v>
      </c>
      <c r="S20" s="2">
        <f t="shared" si="7"/>
        <v>0</v>
      </c>
      <c r="T20" s="2">
        <f t="shared" si="8"/>
        <v>0</v>
      </c>
      <c r="V20" s="2">
        <f t="shared" si="9"/>
        <v>0</v>
      </c>
      <c r="W20" s="2">
        <f t="shared" si="10"/>
        <v>0</v>
      </c>
      <c r="X20" s="2">
        <f t="shared" si="11"/>
        <v>0</v>
      </c>
      <c r="Y20" s="2">
        <f t="shared" si="12"/>
        <v>0</v>
      </c>
      <c r="Z20" s="2">
        <f t="shared" si="13"/>
        <v>0</v>
      </c>
      <c r="AA20" s="2">
        <f t="shared" si="14"/>
        <v>0</v>
      </c>
      <c r="AB20" s="2">
        <f t="shared" si="15"/>
        <v>0</v>
      </c>
      <c r="AC20" s="2">
        <f t="shared" si="16"/>
        <v>0</v>
      </c>
      <c r="AE20" s="2">
        <f t="shared" si="17"/>
        <v>0</v>
      </c>
      <c r="AF20" s="2">
        <f t="shared" si="18"/>
        <v>0</v>
      </c>
      <c r="AG20" s="2">
        <f t="shared" si="19"/>
        <v>0</v>
      </c>
      <c r="AH20" s="2">
        <f t="shared" si="20"/>
        <v>0</v>
      </c>
      <c r="AI20" s="2">
        <f t="shared" si="21"/>
        <v>0</v>
      </c>
      <c r="AJ20" s="2">
        <f t="shared" si="22"/>
        <v>0</v>
      </c>
      <c r="AK20" s="2">
        <f t="shared" si="23"/>
        <v>0</v>
      </c>
      <c r="AL20" s="2">
        <f t="shared" si="24"/>
        <v>0</v>
      </c>
      <c r="AN20" s="2">
        <f t="shared" si="25"/>
        <v>0</v>
      </c>
      <c r="AO20" s="2">
        <f t="shared" si="26"/>
        <v>0</v>
      </c>
      <c r="AP20" s="2">
        <f t="shared" si="27"/>
        <v>0</v>
      </c>
      <c r="AQ20" s="2">
        <f t="shared" si="28"/>
        <v>0</v>
      </c>
      <c r="AR20" s="2">
        <f t="shared" si="29"/>
        <v>0</v>
      </c>
      <c r="AS20" s="2">
        <f t="shared" si="30"/>
        <v>0</v>
      </c>
      <c r="AT20" s="2">
        <f t="shared" si="31"/>
        <v>0</v>
      </c>
      <c r="AU20" s="2">
        <f t="shared" si="32"/>
        <v>0</v>
      </c>
      <c r="AW20" s="2">
        <f t="shared" si="33"/>
        <v>0</v>
      </c>
      <c r="AX20" s="2">
        <f t="shared" si="34"/>
        <v>0</v>
      </c>
      <c r="AY20" s="2">
        <f t="shared" si="35"/>
        <v>0</v>
      </c>
      <c r="AZ20" s="2">
        <f t="shared" si="36"/>
        <v>0</v>
      </c>
      <c r="BA20" s="2">
        <f t="shared" si="37"/>
        <v>0</v>
      </c>
      <c r="BB20" s="2">
        <f t="shared" si="38"/>
        <v>0</v>
      </c>
      <c r="BC20" s="2">
        <f t="shared" si="39"/>
        <v>0</v>
      </c>
      <c r="BD20" s="2">
        <f t="shared" si="40"/>
        <v>0</v>
      </c>
    </row>
    <row r="21" spans="1:56" s="34" customFormat="1" ht="21.9" customHeight="1" x14ac:dyDescent="0.2">
      <c r="A21" s="31"/>
      <c r="B21" s="35"/>
      <c r="C21" s="36"/>
      <c r="D21" s="340"/>
      <c r="E21" s="341"/>
      <c r="F21" s="22"/>
      <c r="G21" s="17"/>
      <c r="H21" s="17"/>
      <c r="I21" s="35"/>
      <c r="J21" s="7"/>
      <c r="K21" s="8" t="str">
        <f t="shared" si="0"/>
        <v/>
      </c>
      <c r="L21" s="33"/>
      <c r="M21" s="2">
        <f t="shared" si="1"/>
        <v>0</v>
      </c>
      <c r="N21" s="2">
        <f t="shared" si="2"/>
        <v>0</v>
      </c>
      <c r="O21" s="2">
        <f t="shared" si="3"/>
        <v>0</v>
      </c>
      <c r="P21" s="2">
        <f t="shared" si="4"/>
        <v>0</v>
      </c>
      <c r="Q21" s="2">
        <f t="shared" si="5"/>
        <v>0</v>
      </c>
      <c r="R21" s="2">
        <f t="shared" si="6"/>
        <v>0</v>
      </c>
      <c r="S21" s="2">
        <f t="shared" si="7"/>
        <v>0</v>
      </c>
      <c r="T21" s="2">
        <f t="shared" si="8"/>
        <v>0</v>
      </c>
      <c r="V21" s="2">
        <f t="shared" si="9"/>
        <v>0</v>
      </c>
      <c r="W21" s="2">
        <f t="shared" si="10"/>
        <v>0</v>
      </c>
      <c r="X21" s="2">
        <f t="shared" si="11"/>
        <v>0</v>
      </c>
      <c r="Y21" s="2">
        <f t="shared" si="12"/>
        <v>0</v>
      </c>
      <c r="Z21" s="2">
        <f t="shared" si="13"/>
        <v>0</v>
      </c>
      <c r="AA21" s="2">
        <f t="shared" si="14"/>
        <v>0</v>
      </c>
      <c r="AB21" s="2">
        <f t="shared" si="15"/>
        <v>0</v>
      </c>
      <c r="AC21" s="2">
        <f t="shared" si="16"/>
        <v>0</v>
      </c>
      <c r="AE21" s="2">
        <f t="shared" si="17"/>
        <v>0</v>
      </c>
      <c r="AF21" s="2">
        <f t="shared" si="18"/>
        <v>0</v>
      </c>
      <c r="AG21" s="2">
        <f t="shared" si="19"/>
        <v>0</v>
      </c>
      <c r="AH21" s="2">
        <f t="shared" si="20"/>
        <v>0</v>
      </c>
      <c r="AI21" s="2">
        <f t="shared" si="21"/>
        <v>0</v>
      </c>
      <c r="AJ21" s="2">
        <f t="shared" si="22"/>
        <v>0</v>
      </c>
      <c r="AK21" s="2">
        <f t="shared" si="23"/>
        <v>0</v>
      </c>
      <c r="AL21" s="2">
        <f t="shared" si="24"/>
        <v>0</v>
      </c>
      <c r="AN21" s="2">
        <f t="shared" si="25"/>
        <v>0</v>
      </c>
      <c r="AO21" s="2">
        <f t="shared" si="26"/>
        <v>0</v>
      </c>
      <c r="AP21" s="2">
        <f t="shared" si="27"/>
        <v>0</v>
      </c>
      <c r="AQ21" s="2">
        <f t="shared" si="28"/>
        <v>0</v>
      </c>
      <c r="AR21" s="2">
        <f t="shared" si="29"/>
        <v>0</v>
      </c>
      <c r="AS21" s="2">
        <f t="shared" si="30"/>
        <v>0</v>
      </c>
      <c r="AT21" s="2">
        <f t="shared" si="31"/>
        <v>0</v>
      </c>
      <c r="AU21" s="2">
        <f t="shared" si="32"/>
        <v>0</v>
      </c>
      <c r="AW21" s="2">
        <f t="shared" si="33"/>
        <v>0</v>
      </c>
      <c r="AX21" s="2">
        <f t="shared" si="34"/>
        <v>0</v>
      </c>
      <c r="AY21" s="2">
        <f t="shared" si="35"/>
        <v>0</v>
      </c>
      <c r="AZ21" s="2">
        <f t="shared" si="36"/>
        <v>0</v>
      </c>
      <c r="BA21" s="2">
        <f t="shared" si="37"/>
        <v>0</v>
      </c>
      <c r="BB21" s="2">
        <f t="shared" si="38"/>
        <v>0</v>
      </c>
      <c r="BC21" s="2">
        <f t="shared" si="39"/>
        <v>0</v>
      </c>
      <c r="BD21" s="2">
        <f t="shared" si="40"/>
        <v>0</v>
      </c>
    </row>
    <row r="22" spans="1:56" s="34" customFormat="1" ht="21.9" customHeight="1" x14ac:dyDescent="0.2">
      <c r="A22" s="31"/>
      <c r="B22" s="35"/>
      <c r="C22" s="36"/>
      <c r="D22" s="340"/>
      <c r="E22" s="341"/>
      <c r="F22" s="22"/>
      <c r="G22" s="17"/>
      <c r="H22" s="17"/>
      <c r="I22" s="35"/>
      <c r="J22" s="7"/>
      <c r="K22" s="8" t="str">
        <f t="shared" si="0"/>
        <v/>
      </c>
      <c r="L22" s="33"/>
      <c r="M22" s="2">
        <f t="shared" si="1"/>
        <v>0</v>
      </c>
      <c r="N22" s="2">
        <f t="shared" si="2"/>
        <v>0</v>
      </c>
      <c r="O22" s="2">
        <f t="shared" si="3"/>
        <v>0</v>
      </c>
      <c r="P22" s="2">
        <f t="shared" si="4"/>
        <v>0</v>
      </c>
      <c r="Q22" s="2">
        <f t="shared" si="5"/>
        <v>0</v>
      </c>
      <c r="R22" s="2">
        <f t="shared" si="6"/>
        <v>0</v>
      </c>
      <c r="S22" s="2">
        <f t="shared" si="7"/>
        <v>0</v>
      </c>
      <c r="T22" s="2">
        <f t="shared" si="8"/>
        <v>0</v>
      </c>
      <c r="V22" s="2">
        <f t="shared" si="9"/>
        <v>0</v>
      </c>
      <c r="W22" s="2">
        <f t="shared" si="10"/>
        <v>0</v>
      </c>
      <c r="X22" s="2">
        <f t="shared" si="11"/>
        <v>0</v>
      </c>
      <c r="Y22" s="2">
        <f t="shared" si="12"/>
        <v>0</v>
      </c>
      <c r="Z22" s="2">
        <f t="shared" si="13"/>
        <v>0</v>
      </c>
      <c r="AA22" s="2">
        <f t="shared" si="14"/>
        <v>0</v>
      </c>
      <c r="AB22" s="2">
        <f t="shared" si="15"/>
        <v>0</v>
      </c>
      <c r="AC22" s="2">
        <f t="shared" si="16"/>
        <v>0</v>
      </c>
      <c r="AE22" s="2">
        <f t="shared" si="17"/>
        <v>0</v>
      </c>
      <c r="AF22" s="2">
        <f t="shared" si="18"/>
        <v>0</v>
      </c>
      <c r="AG22" s="2">
        <f t="shared" si="19"/>
        <v>0</v>
      </c>
      <c r="AH22" s="2">
        <f t="shared" si="20"/>
        <v>0</v>
      </c>
      <c r="AI22" s="2">
        <f t="shared" si="21"/>
        <v>0</v>
      </c>
      <c r="AJ22" s="2">
        <f t="shared" si="22"/>
        <v>0</v>
      </c>
      <c r="AK22" s="2">
        <f t="shared" si="23"/>
        <v>0</v>
      </c>
      <c r="AL22" s="2">
        <f t="shared" si="24"/>
        <v>0</v>
      </c>
      <c r="AN22" s="2">
        <f t="shared" si="25"/>
        <v>0</v>
      </c>
      <c r="AO22" s="2">
        <f t="shared" si="26"/>
        <v>0</v>
      </c>
      <c r="AP22" s="2">
        <f t="shared" si="27"/>
        <v>0</v>
      </c>
      <c r="AQ22" s="2">
        <f t="shared" si="28"/>
        <v>0</v>
      </c>
      <c r="AR22" s="2">
        <f t="shared" si="29"/>
        <v>0</v>
      </c>
      <c r="AS22" s="2">
        <f t="shared" si="30"/>
        <v>0</v>
      </c>
      <c r="AT22" s="2">
        <f t="shared" si="31"/>
        <v>0</v>
      </c>
      <c r="AU22" s="2">
        <f t="shared" si="32"/>
        <v>0</v>
      </c>
      <c r="AW22" s="2">
        <f t="shared" si="33"/>
        <v>0</v>
      </c>
      <c r="AX22" s="2">
        <f t="shared" si="34"/>
        <v>0</v>
      </c>
      <c r="AY22" s="2">
        <f t="shared" si="35"/>
        <v>0</v>
      </c>
      <c r="AZ22" s="2">
        <f t="shared" si="36"/>
        <v>0</v>
      </c>
      <c r="BA22" s="2">
        <f t="shared" si="37"/>
        <v>0</v>
      </c>
      <c r="BB22" s="2">
        <f t="shared" si="38"/>
        <v>0</v>
      </c>
      <c r="BC22" s="2">
        <f t="shared" si="39"/>
        <v>0</v>
      </c>
      <c r="BD22" s="2">
        <f t="shared" si="40"/>
        <v>0</v>
      </c>
    </row>
    <row r="23" spans="1:56" s="34" customFormat="1" ht="21.9" customHeight="1" x14ac:dyDescent="0.2">
      <c r="A23" s="31"/>
      <c r="B23" s="35"/>
      <c r="C23" s="36"/>
      <c r="D23" s="340"/>
      <c r="E23" s="341"/>
      <c r="F23" s="22"/>
      <c r="G23" s="17"/>
      <c r="H23" s="17"/>
      <c r="I23" s="35"/>
      <c r="J23" s="6"/>
      <c r="K23" s="8" t="str">
        <f t="shared" si="0"/>
        <v/>
      </c>
      <c r="L23" s="33"/>
      <c r="M23" s="2">
        <f t="shared" si="1"/>
        <v>0</v>
      </c>
      <c r="N23" s="2">
        <f t="shared" si="2"/>
        <v>0</v>
      </c>
      <c r="O23" s="2">
        <f t="shared" si="3"/>
        <v>0</v>
      </c>
      <c r="P23" s="2">
        <f t="shared" si="4"/>
        <v>0</v>
      </c>
      <c r="Q23" s="2">
        <f t="shared" si="5"/>
        <v>0</v>
      </c>
      <c r="R23" s="2">
        <f t="shared" si="6"/>
        <v>0</v>
      </c>
      <c r="S23" s="2">
        <f t="shared" si="7"/>
        <v>0</v>
      </c>
      <c r="T23" s="2">
        <f t="shared" si="8"/>
        <v>0</v>
      </c>
      <c r="V23" s="2">
        <f t="shared" si="9"/>
        <v>0</v>
      </c>
      <c r="W23" s="2">
        <f t="shared" si="10"/>
        <v>0</v>
      </c>
      <c r="X23" s="2">
        <f t="shared" si="11"/>
        <v>0</v>
      </c>
      <c r="Y23" s="2">
        <f t="shared" si="12"/>
        <v>0</v>
      </c>
      <c r="Z23" s="2">
        <f t="shared" si="13"/>
        <v>0</v>
      </c>
      <c r="AA23" s="2">
        <f t="shared" si="14"/>
        <v>0</v>
      </c>
      <c r="AB23" s="2">
        <f t="shared" si="15"/>
        <v>0</v>
      </c>
      <c r="AC23" s="2">
        <f t="shared" si="16"/>
        <v>0</v>
      </c>
      <c r="AE23" s="2">
        <f t="shared" si="17"/>
        <v>0</v>
      </c>
      <c r="AF23" s="2">
        <f t="shared" si="18"/>
        <v>0</v>
      </c>
      <c r="AG23" s="2">
        <f t="shared" si="19"/>
        <v>0</v>
      </c>
      <c r="AH23" s="2">
        <f t="shared" si="20"/>
        <v>0</v>
      </c>
      <c r="AI23" s="2">
        <f t="shared" si="21"/>
        <v>0</v>
      </c>
      <c r="AJ23" s="2">
        <f t="shared" si="22"/>
        <v>0</v>
      </c>
      <c r="AK23" s="2">
        <f t="shared" si="23"/>
        <v>0</v>
      </c>
      <c r="AL23" s="2">
        <f t="shared" si="24"/>
        <v>0</v>
      </c>
      <c r="AN23" s="2">
        <f t="shared" si="25"/>
        <v>0</v>
      </c>
      <c r="AO23" s="2">
        <f t="shared" si="26"/>
        <v>0</v>
      </c>
      <c r="AP23" s="2">
        <f t="shared" si="27"/>
        <v>0</v>
      </c>
      <c r="AQ23" s="2">
        <f t="shared" si="28"/>
        <v>0</v>
      </c>
      <c r="AR23" s="2">
        <f t="shared" si="29"/>
        <v>0</v>
      </c>
      <c r="AS23" s="2">
        <f t="shared" si="30"/>
        <v>0</v>
      </c>
      <c r="AT23" s="2">
        <f t="shared" si="31"/>
        <v>0</v>
      </c>
      <c r="AU23" s="2">
        <f t="shared" si="32"/>
        <v>0</v>
      </c>
      <c r="AW23" s="2">
        <f t="shared" si="33"/>
        <v>0</v>
      </c>
      <c r="AX23" s="2">
        <f t="shared" si="34"/>
        <v>0</v>
      </c>
      <c r="AY23" s="2">
        <f t="shared" si="35"/>
        <v>0</v>
      </c>
      <c r="AZ23" s="2">
        <f t="shared" si="36"/>
        <v>0</v>
      </c>
      <c r="BA23" s="2">
        <f t="shared" si="37"/>
        <v>0</v>
      </c>
      <c r="BB23" s="2">
        <f t="shared" si="38"/>
        <v>0</v>
      </c>
      <c r="BC23" s="2">
        <f t="shared" si="39"/>
        <v>0</v>
      </c>
      <c r="BD23" s="2">
        <f t="shared" si="40"/>
        <v>0</v>
      </c>
    </row>
    <row r="24" spans="1:56" s="34" customFormat="1" ht="21.9" customHeight="1" x14ac:dyDescent="0.2">
      <c r="A24" s="31"/>
      <c r="B24" s="35"/>
      <c r="C24" s="36"/>
      <c r="D24" s="340"/>
      <c r="E24" s="341"/>
      <c r="F24" s="22"/>
      <c r="G24" s="17"/>
      <c r="H24" s="17"/>
      <c r="I24" s="35"/>
      <c r="J24" s="6"/>
      <c r="K24" s="8" t="str">
        <f t="shared" si="0"/>
        <v/>
      </c>
      <c r="L24" s="33"/>
      <c r="M24" s="2">
        <f t="shared" si="1"/>
        <v>0</v>
      </c>
      <c r="N24" s="2">
        <f t="shared" si="2"/>
        <v>0</v>
      </c>
      <c r="O24" s="2">
        <f t="shared" si="3"/>
        <v>0</v>
      </c>
      <c r="P24" s="2">
        <f t="shared" si="4"/>
        <v>0</v>
      </c>
      <c r="Q24" s="2">
        <f t="shared" si="5"/>
        <v>0</v>
      </c>
      <c r="R24" s="2">
        <f t="shared" si="6"/>
        <v>0</v>
      </c>
      <c r="S24" s="2">
        <f t="shared" si="7"/>
        <v>0</v>
      </c>
      <c r="T24" s="2">
        <f t="shared" si="8"/>
        <v>0</v>
      </c>
      <c r="V24" s="2">
        <f t="shared" si="9"/>
        <v>0</v>
      </c>
      <c r="W24" s="2">
        <f t="shared" si="10"/>
        <v>0</v>
      </c>
      <c r="X24" s="2">
        <f t="shared" si="11"/>
        <v>0</v>
      </c>
      <c r="Y24" s="2">
        <f t="shared" si="12"/>
        <v>0</v>
      </c>
      <c r="Z24" s="2">
        <f t="shared" si="13"/>
        <v>0</v>
      </c>
      <c r="AA24" s="2">
        <f t="shared" si="14"/>
        <v>0</v>
      </c>
      <c r="AB24" s="2">
        <f t="shared" si="15"/>
        <v>0</v>
      </c>
      <c r="AC24" s="2">
        <f t="shared" si="16"/>
        <v>0</v>
      </c>
      <c r="AE24" s="2">
        <f t="shared" si="17"/>
        <v>0</v>
      </c>
      <c r="AF24" s="2">
        <f t="shared" si="18"/>
        <v>0</v>
      </c>
      <c r="AG24" s="2">
        <f t="shared" si="19"/>
        <v>0</v>
      </c>
      <c r="AH24" s="2">
        <f t="shared" si="20"/>
        <v>0</v>
      </c>
      <c r="AI24" s="2">
        <f t="shared" si="21"/>
        <v>0</v>
      </c>
      <c r="AJ24" s="2">
        <f t="shared" si="22"/>
        <v>0</v>
      </c>
      <c r="AK24" s="2">
        <f t="shared" si="23"/>
        <v>0</v>
      </c>
      <c r="AL24" s="2">
        <f t="shared" si="24"/>
        <v>0</v>
      </c>
      <c r="AN24" s="2">
        <f t="shared" si="25"/>
        <v>0</v>
      </c>
      <c r="AO24" s="2">
        <f t="shared" si="26"/>
        <v>0</v>
      </c>
      <c r="AP24" s="2">
        <f t="shared" si="27"/>
        <v>0</v>
      </c>
      <c r="AQ24" s="2">
        <f t="shared" si="28"/>
        <v>0</v>
      </c>
      <c r="AR24" s="2">
        <f t="shared" si="29"/>
        <v>0</v>
      </c>
      <c r="AS24" s="2">
        <f t="shared" si="30"/>
        <v>0</v>
      </c>
      <c r="AT24" s="2">
        <f t="shared" si="31"/>
        <v>0</v>
      </c>
      <c r="AU24" s="2">
        <f t="shared" si="32"/>
        <v>0</v>
      </c>
      <c r="AW24" s="2">
        <f t="shared" si="33"/>
        <v>0</v>
      </c>
      <c r="AX24" s="2">
        <f t="shared" si="34"/>
        <v>0</v>
      </c>
      <c r="AY24" s="2">
        <f t="shared" si="35"/>
        <v>0</v>
      </c>
      <c r="AZ24" s="2">
        <f t="shared" si="36"/>
        <v>0</v>
      </c>
      <c r="BA24" s="2">
        <f t="shared" si="37"/>
        <v>0</v>
      </c>
      <c r="BB24" s="2">
        <f t="shared" si="38"/>
        <v>0</v>
      </c>
      <c r="BC24" s="2">
        <f t="shared" si="39"/>
        <v>0</v>
      </c>
      <c r="BD24" s="2">
        <f t="shared" si="40"/>
        <v>0</v>
      </c>
    </row>
    <row r="25" spans="1:56" s="34" customFormat="1" ht="21.9" customHeight="1" x14ac:dyDescent="0.2">
      <c r="A25" s="31"/>
      <c r="B25" s="35"/>
      <c r="C25" s="36"/>
      <c r="D25" s="340"/>
      <c r="E25" s="341"/>
      <c r="F25" s="22"/>
      <c r="G25" s="17"/>
      <c r="H25" s="17"/>
      <c r="I25" s="35"/>
      <c r="J25" s="7"/>
      <c r="K25" s="8" t="str">
        <f t="shared" si="0"/>
        <v/>
      </c>
      <c r="L25" s="33"/>
      <c r="M25" s="2">
        <f t="shared" si="1"/>
        <v>0</v>
      </c>
      <c r="N25" s="2">
        <f t="shared" si="2"/>
        <v>0</v>
      </c>
      <c r="O25" s="2">
        <f t="shared" si="3"/>
        <v>0</v>
      </c>
      <c r="P25" s="2">
        <f t="shared" si="4"/>
        <v>0</v>
      </c>
      <c r="Q25" s="2">
        <f t="shared" si="5"/>
        <v>0</v>
      </c>
      <c r="R25" s="2">
        <f t="shared" si="6"/>
        <v>0</v>
      </c>
      <c r="S25" s="2">
        <f t="shared" si="7"/>
        <v>0</v>
      </c>
      <c r="T25" s="2">
        <f t="shared" si="8"/>
        <v>0</v>
      </c>
      <c r="V25" s="2">
        <f t="shared" si="9"/>
        <v>0</v>
      </c>
      <c r="W25" s="2">
        <f t="shared" si="10"/>
        <v>0</v>
      </c>
      <c r="X25" s="2">
        <f t="shared" si="11"/>
        <v>0</v>
      </c>
      <c r="Y25" s="2">
        <f t="shared" si="12"/>
        <v>0</v>
      </c>
      <c r="Z25" s="2">
        <f t="shared" si="13"/>
        <v>0</v>
      </c>
      <c r="AA25" s="2">
        <f t="shared" si="14"/>
        <v>0</v>
      </c>
      <c r="AB25" s="2">
        <f t="shared" si="15"/>
        <v>0</v>
      </c>
      <c r="AC25" s="2">
        <f t="shared" si="16"/>
        <v>0</v>
      </c>
      <c r="AE25" s="2">
        <f t="shared" si="17"/>
        <v>0</v>
      </c>
      <c r="AF25" s="2">
        <f t="shared" si="18"/>
        <v>0</v>
      </c>
      <c r="AG25" s="2">
        <f t="shared" si="19"/>
        <v>0</v>
      </c>
      <c r="AH25" s="2">
        <f t="shared" si="20"/>
        <v>0</v>
      </c>
      <c r="AI25" s="2">
        <f t="shared" si="21"/>
        <v>0</v>
      </c>
      <c r="AJ25" s="2">
        <f t="shared" si="22"/>
        <v>0</v>
      </c>
      <c r="AK25" s="2">
        <f t="shared" si="23"/>
        <v>0</v>
      </c>
      <c r="AL25" s="2">
        <f t="shared" si="24"/>
        <v>0</v>
      </c>
      <c r="AN25" s="2">
        <f t="shared" si="25"/>
        <v>0</v>
      </c>
      <c r="AO25" s="2">
        <f t="shared" si="26"/>
        <v>0</v>
      </c>
      <c r="AP25" s="2">
        <f t="shared" si="27"/>
        <v>0</v>
      </c>
      <c r="AQ25" s="2">
        <f t="shared" si="28"/>
        <v>0</v>
      </c>
      <c r="AR25" s="2">
        <f t="shared" si="29"/>
        <v>0</v>
      </c>
      <c r="AS25" s="2">
        <f t="shared" si="30"/>
        <v>0</v>
      </c>
      <c r="AT25" s="2">
        <f t="shared" si="31"/>
        <v>0</v>
      </c>
      <c r="AU25" s="2">
        <f t="shared" si="32"/>
        <v>0</v>
      </c>
      <c r="AW25" s="2">
        <f t="shared" si="33"/>
        <v>0</v>
      </c>
      <c r="AX25" s="2">
        <f t="shared" si="34"/>
        <v>0</v>
      </c>
      <c r="AY25" s="2">
        <f t="shared" si="35"/>
        <v>0</v>
      </c>
      <c r="AZ25" s="2">
        <f t="shared" si="36"/>
        <v>0</v>
      </c>
      <c r="BA25" s="2">
        <f t="shared" si="37"/>
        <v>0</v>
      </c>
      <c r="BB25" s="2">
        <f t="shared" si="38"/>
        <v>0</v>
      </c>
      <c r="BC25" s="2">
        <f t="shared" si="39"/>
        <v>0</v>
      </c>
      <c r="BD25" s="2">
        <f t="shared" si="40"/>
        <v>0</v>
      </c>
    </row>
    <row r="26" spans="1:56" s="34" customFormat="1" ht="21.9" customHeight="1" x14ac:dyDescent="0.2">
      <c r="A26" s="31"/>
      <c r="B26" s="35"/>
      <c r="C26" s="36"/>
      <c r="D26" s="340"/>
      <c r="E26" s="341"/>
      <c r="F26" s="22"/>
      <c r="G26" s="17"/>
      <c r="H26" s="17"/>
      <c r="I26" s="35"/>
      <c r="J26" s="7"/>
      <c r="K26" s="8" t="str">
        <f t="shared" si="0"/>
        <v/>
      </c>
      <c r="L26" s="33"/>
      <c r="M26" s="2">
        <f t="shared" si="1"/>
        <v>0</v>
      </c>
      <c r="N26" s="2">
        <f t="shared" si="2"/>
        <v>0</v>
      </c>
      <c r="O26" s="2">
        <f t="shared" si="3"/>
        <v>0</v>
      </c>
      <c r="P26" s="2">
        <f t="shared" si="4"/>
        <v>0</v>
      </c>
      <c r="Q26" s="2">
        <f t="shared" si="5"/>
        <v>0</v>
      </c>
      <c r="R26" s="2">
        <f t="shared" si="6"/>
        <v>0</v>
      </c>
      <c r="S26" s="2">
        <f t="shared" si="7"/>
        <v>0</v>
      </c>
      <c r="T26" s="2">
        <f t="shared" si="8"/>
        <v>0</v>
      </c>
      <c r="V26" s="2">
        <f t="shared" si="9"/>
        <v>0</v>
      </c>
      <c r="W26" s="2">
        <f t="shared" si="10"/>
        <v>0</v>
      </c>
      <c r="X26" s="2">
        <f t="shared" si="11"/>
        <v>0</v>
      </c>
      <c r="Y26" s="2">
        <f t="shared" si="12"/>
        <v>0</v>
      </c>
      <c r="Z26" s="2">
        <f t="shared" si="13"/>
        <v>0</v>
      </c>
      <c r="AA26" s="2">
        <f t="shared" si="14"/>
        <v>0</v>
      </c>
      <c r="AB26" s="2">
        <f t="shared" si="15"/>
        <v>0</v>
      </c>
      <c r="AC26" s="2">
        <f t="shared" si="16"/>
        <v>0</v>
      </c>
      <c r="AE26" s="2">
        <f t="shared" si="17"/>
        <v>0</v>
      </c>
      <c r="AF26" s="2">
        <f t="shared" si="18"/>
        <v>0</v>
      </c>
      <c r="AG26" s="2">
        <f t="shared" si="19"/>
        <v>0</v>
      </c>
      <c r="AH26" s="2">
        <f t="shared" si="20"/>
        <v>0</v>
      </c>
      <c r="AI26" s="2">
        <f t="shared" si="21"/>
        <v>0</v>
      </c>
      <c r="AJ26" s="2">
        <f t="shared" si="22"/>
        <v>0</v>
      </c>
      <c r="AK26" s="2">
        <f t="shared" si="23"/>
        <v>0</v>
      </c>
      <c r="AL26" s="2">
        <f t="shared" si="24"/>
        <v>0</v>
      </c>
      <c r="AN26" s="2">
        <f t="shared" si="25"/>
        <v>0</v>
      </c>
      <c r="AO26" s="2">
        <f t="shared" si="26"/>
        <v>0</v>
      </c>
      <c r="AP26" s="2">
        <f t="shared" si="27"/>
        <v>0</v>
      </c>
      <c r="AQ26" s="2">
        <f t="shared" si="28"/>
        <v>0</v>
      </c>
      <c r="AR26" s="2">
        <f t="shared" si="29"/>
        <v>0</v>
      </c>
      <c r="AS26" s="2">
        <f t="shared" si="30"/>
        <v>0</v>
      </c>
      <c r="AT26" s="2">
        <f t="shared" si="31"/>
        <v>0</v>
      </c>
      <c r="AU26" s="2">
        <f t="shared" si="32"/>
        <v>0</v>
      </c>
      <c r="AW26" s="2">
        <f t="shared" si="33"/>
        <v>0</v>
      </c>
      <c r="AX26" s="2">
        <f t="shared" si="34"/>
        <v>0</v>
      </c>
      <c r="AY26" s="2">
        <f t="shared" si="35"/>
        <v>0</v>
      </c>
      <c r="AZ26" s="2">
        <f t="shared" si="36"/>
        <v>0</v>
      </c>
      <c r="BA26" s="2">
        <f t="shared" si="37"/>
        <v>0</v>
      </c>
      <c r="BB26" s="2">
        <f t="shared" si="38"/>
        <v>0</v>
      </c>
      <c r="BC26" s="2">
        <f t="shared" si="39"/>
        <v>0</v>
      </c>
      <c r="BD26" s="2">
        <f t="shared" si="40"/>
        <v>0</v>
      </c>
    </row>
    <row r="27" spans="1:56" s="34" customFormat="1" ht="21.9" customHeight="1" x14ac:dyDescent="0.2">
      <c r="A27" s="31"/>
      <c r="B27" s="35"/>
      <c r="C27" s="36"/>
      <c r="D27" s="340"/>
      <c r="E27" s="341"/>
      <c r="F27" s="22"/>
      <c r="G27" s="17"/>
      <c r="H27" s="17"/>
      <c r="I27" s="35"/>
      <c r="J27" s="7"/>
      <c r="K27" s="8" t="str">
        <f t="shared" si="0"/>
        <v/>
      </c>
      <c r="L27" s="33"/>
      <c r="M27" s="2">
        <f t="shared" si="1"/>
        <v>0</v>
      </c>
      <c r="N27" s="2">
        <f t="shared" si="2"/>
        <v>0</v>
      </c>
      <c r="O27" s="2">
        <f t="shared" si="3"/>
        <v>0</v>
      </c>
      <c r="P27" s="2">
        <f t="shared" si="4"/>
        <v>0</v>
      </c>
      <c r="Q27" s="2">
        <f t="shared" si="5"/>
        <v>0</v>
      </c>
      <c r="R27" s="2">
        <f t="shared" si="6"/>
        <v>0</v>
      </c>
      <c r="S27" s="2">
        <f t="shared" si="7"/>
        <v>0</v>
      </c>
      <c r="T27" s="2">
        <f t="shared" si="8"/>
        <v>0</v>
      </c>
      <c r="V27" s="2">
        <f t="shared" si="9"/>
        <v>0</v>
      </c>
      <c r="W27" s="2">
        <f t="shared" si="10"/>
        <v>0</v>
      </c>
      <c r="X27" s="2">
        <f t="shared" si="11"/>
        <v>0</v>
      </c>
      <c r="Y27" s="2">
        <f t="shared" si="12"/>
        <v>0</v>
      </c>
      <c r="Z27" s="2">
        <f t="shared" si="13"/>
        <v>0</v>
      </c>
      <c r="AA27" s="2">
        <f t="shared" si="14"/>
        <v>0</v>
      </c>
      <c r="AB27" s="2">
        <f t="shared" si="15"/>
        <v>0</v>
      </c>
      <c r="AC27" s="2">
        <f t="shared" si="16"/>
        <v>0</v>
      </c>
      <c r="AE27" s="2">
        <f t="shared" si="17"/>
        <v>0</v>
      </c>
      <c r="AF27" s="2">
        <f t="shared" si="18"/>
        <v>0</v>
      </c>
      <c r="AG27" s="2">
        <f t="shared" si="19"/>
        <v>0</v>
      </c>
      <c r="AH27" s="2">
        <f t="shared" si="20"/>
        <v>0</v>
      </c>
      <c r="AI27" s="2">
        <f t="shared" si="21"/>
        <v>0</v>
      </c>
      <c r="AJ27" s="2">
        <f t="shared" si="22"/>
        <v>0</v>
      </c>
      <c r="AK27" s="2">
        <f t="shared" si="23"/>
        <v>0</v>
      </c>
      <c r="AL27" s="2">
        <f t="shared" si="24"/>
        <v>0</v>
      </c>
      <c r="AN27" s="2">
        <f t="shared" si="25"/>
        <v>0</v>
      </c>
      <c r="AO27" s="2">
        <f t="shared" si="26"/>
        <v>0</v>
      </c>
      <c r="AP27" s="2">
        <f t="shared" si="27"/>
        <v>0</v>
      </c>
      <c r="AQ27" s="2">
        <f t="shared" si="28"/>
        <v>0</v>
      </c>
      <c r="AR27" s="2">
        <f t="shared" si="29"/>
        <v>0</v>
      </c>
      <c r="AS27" s="2">
        <f t="shared" si="30"/>
        <v>0</v>
      </c>
      <c r="AT27" s="2">
        <f t="shared" si="31"/>
        <v>0</v>
      </c>
      <c r="AU27" s="2">
        <f t="shared" si="32"/>
        <v>0</v>
      </c>
      <c r="AW27" s="2">
        <f t="shared" si="33"/>
        <v>0</v>
      </c>
      <c r="AX27" s="2">
        <f t="shared" si="34"/>
        <v>0</v>
      </c>
      <c r="AY27" s="2">
        <f t="shared" si="35"/>
        <v>0</v>
      </c>
      <c r="AZ27" s="2">
        <f t="shared" si="36"/>
        <v>0</v>
      </c>
      <c r="BA27" s="2">
        <f t="shared" si="37"/>
        <v>0</v>
      </c>
      <c r="BB27" s="2">
        <f t="shared" si="38"/>
        <v>0</v>
      </c>
      <c r="BC27" s="2">
        <f t="shared" si="39"/>
        <v>0</v>
      </c>
      <c r="BD27" s="2">
        <f t="shared" si="40"/>
        <v>0</v>
      </c>
    </row>
    <row r="28" spans="1:56" s="34" customFormat="1" ht="21.9" customHeight="1" x14ac:dyDescent="0.2">
      <c r="A28" s="31"/>
      <c r="B28" s="35"/>
      <c r="C28" s="36"/>
      <c r="D28" s="340"/>
      <c r="E28" s="341"/>
      <c r="F28" s="22"/>
      <c r="G28" s="17"/>
      <c r="H28" s="17"/>
      <c r="I28" s="35"/>
      <c r="J28" s="7"/>
      <c r="K28" s="8" t="str">
        <f t="shared" si="0"/>
        <v/>
      </c>
      <c r="L28" s="33"/>
      <c r="M28" s="2">
        <f t="shared" si="1"/>
        <v>0</v>
      </c>
      <c r="N28" s="2">
        <f t="shared" si="2"/>
        <v>0</v>
      </c>
      <c r="O28" s="2">
        <f t="shared" si="3"/>
        <v>0</v>
      </c>
      <c r="P28" s="2">
        <f t="shared" si="4"/>
        <v>0</v>
      </c>
      <c r="Q28" s="2">
        <f t="shared" si="5"/>
        <v>0</v>
      </c>
      <c r="R28" s="2">
        <f t="shared" si="6"/>
        <v>0</v>
      </c>
      <c r="S28" s="2">
        <f t="shared" si="7"/>
        <v>0</v>
      </c>
      <c r="T28" s="2">
        <f t="shared" si="8"/>
        <v>0</v>
      </c>
      <c r="V28" s="2">
        <f t="shared" si="9"/>
        <v>0</v>
      </c>
      <c r="W28" s="2">
        <f t="shared" si="10"/>
        <v>0</v>
      </c>
      <c r="X28" s="2">
        <f t="shared" si="11"/>
        <v>0</v>
      </c>
      <c r="Y28" s="2">
        <f t="shared" si="12"/>
        <v>0</v>
      </c>
      <c r="Z28" s="2">
        <f t="shared" si="13"/>
        <v>0</v>
      </c>
      <c r="AA28" s="2">
        <f t="shared" si="14"/>
        <v>0</v>
      </c>
      <c r="AB28" s="2">
        <f t="shared" si="15"/>
        <v>0</v>
      </c>
      <c r="AC28" s="2">
        <f t="shared" si="16"/>
        <v>0</v>
      </c>
      <c r="AE28" s="2">
        <f t="shared" si="17"/>
        <v>0</v>
      </c>
      <c r="AF28" s="2">
        <f t="shared" si="18"/>
        <v>0</v>
      </c>
      <c r="AG28" s="2">
        <f t="shared" si="19"/>
        <v>0</v>
      </c>
      <c r="AH28" s="2">
        <f t="shared" si="20"/>
        <v>0</v>
      </c>
      <c r="AI28" s="2">
        <f t="shared" si="21"/>
        <v>0</v>
      </c>
      <c r="AJ28" s="2">
        <f t="shared" si="22"/>
        <v>0</v>
      </c>
      <c r="AK28" s="2">
        <f t="shared" si="23"/>
        <v>0</v>
      </c>
      <c r="AL28" s="2">
        <f t="shared" si="24"/>
        <v>0</v>
      </c>
      <c r="AN28" s="2">
        <f t="shared" si="25"/>
        <v>0</v>
      </c>
      <c r="AO28" s="2">
        <f t="shared" si="26"/>
        <v>0</v>
      </c>
      <c r="AP28" s="2">
        <f t="shared" si="27"/>
        <v>0</v>
      </c>
      <c r="AQ28" s="2">
        <f t="shared" si="28"/>
        <v>0</v>
      </c>
      <c r="AR28" s="2">
        <f t="shared" si="29"/>
        <v>0</v>
      </c>
      <c r="AS28" s="2">
        <f t="shared" si="30"/>
        <v>0</v>
      </c>
      <c r="AT28" s="2">
        <f t="shared" si="31"/>
        <v>0</v>
      </c>
      <c r="AU28" s="2">
        <f t="shared" si="32"/>
        <v>0</v>
      </c>
      <c r="AW28" s="2">
        <f t="shared" si="33"/>
        <v>0</v>
      </c>
      <c r="AX28" s="2">
        <f t="shared" si="34"/>
        <v>0</v>
      </c>
      <c r="AY28" s="2">
        <f t="shared" si="35"/>
        <v>0</v>
      </c>
      <c r="AZ28" s="2">
        <f t="shared" si="36"/>
        <v>0</v>
      </c>
      <c r="BA28" s="2">
        <f t="shared" si="37"/>
        <v>0</v>
      </c>
      <c r="BB28" s="2">
        <f t="shared" si="38"/>
        <v>0</v>
      </c>
      <c r="BC28" s="2">
        <f t="shared" si="39"/>
        <v>0</v>
      </c>
      <c r="BD28" s="2">
        <f t="shared" si="40"/>
        <v>0</v>
      </c>
    </row>
    <row r="29" spans="1:56" s="34" customFormat="1" ht="21.9" customHeight="1" x14ac:dyDescent="0.2">
      <c r="A29" s="31"/>
      <c r="B29" s="35"/>
      <c r="C29" s="36"/>
      <c r="D29" s="340"/>
      <c r="E29" s="341"/>
      <c r="F29" s="22"/>
      <c r="G29" s="17"/>
      <c r="H29" s="17"/>
      <c r="I29" s="35"/>
      <c r="J29" s="7"/>
      <c r="K29" s="8" t="str">
        <f t="shared" si="0"/>
        <v/>
      </c>
      <c r="L29" s="33"/>
      <c r="M29" s="2">
        <f t="shared" si="1"/>
        <v>0</v>
      </c>
      <c r="N29" s="2">
        <f t="shared" si="2"/>
        <v>0</v>
      </c>
      <c r="O29" s="2">
        <f t="shared" si="3"/>
        <v>0</v>
      </c>
      <c r="P29" s="2">
        <f t="shared" si="4"/>
        <v>0</v>
      </c>
      <c r="Q29" s="2">
        <f t="shared" si="5"/>
        <v>0</v>
      </c>
      <c r="R29" s="2">
        <f t="shared" si="6"/>
        <v>0</v>
      </c>
      <c r="S29" s="2">
        <f t="shared" si="7"/>
        <v>0</v>
      </c>
      <c r="T29" s="2">
        <f t="shared" si="8"/>
        <v>0</v>
      </c>
      <c r="V29" s="2">
        <f t="shared" si="9"/>
        <v>0</v>
      </c>
      <c r="W29" s="2">
        <f t="shared" si="10"/>
        <v>0</v>
      </c>
      <c r="X29" s="2">
        <f t="shared" si="11"/>
        <v>0</v>
      </c>
      <c r="Y29" s="2">
        <f t="shared" si="12"/>
        <v>0</v>
      </c>
      <c r="Z29" s="2">
        <f t="shared" si="13"/>
        <v>0</v>
      </c>
      <c r="AA29" s="2">
        <f t="shared" si="14"/>
        <v>0</v>
      </c>
      <c r="AB29" s="2">
        <f t="shared" si="15"/>
        <v>0</v>
      </c>
      <c r="AC29" s="2">
        <f t="shared" si="16"/>
        <v>0</v>
      </c>
      <c r="AE29" s="2">
        <f t="shared" si="17"/>
        <v>0</v>
      </c>
      <c r="AF29" s="2">
        <f t="shared" si="18"/>
        <v>0</v>
      </c>
      <c r="AG29" s="2">
        <f t="shared" si="19"/>
        <v>0</v>
      </c>
      <c r="AH29" s="2">
        <f t="shared" si="20"/>
        <v>0</v>
      </c>
      <c r="AI29" s="2">
        <f t="shared" si="21"/>
        <v>0</v>
      </c>
      <c r="AJ29" s="2">
        <f t="shared" si="22"/>
        <v>0</v>
      </c>
      <c r="AK29" s="2">
        <f t="shared" si="23"/>
        <v>0</v>
      </c>
      <c r="AL29" s="2">
        <f t="shared" si="24"/>
        <v>0</v>
      </c>
      <c r="AN29" s="2">
        <f t="shared" si="25"/>
        <v>0</v>
      </c>
      <c r="AO29" s="2">
        <f t="shared" si="26"/>
        <v>0</v>
      </c>
      <c r="AP29" s="2">
        <f t="shared" si="27"/>
        <v>0</v>
      </c>
      <c r="AQ29" s="2">
        <f t="shared" si="28"/>
        <v>0</v>
      </c>
      <c r="AR29" s="2">
        <f t="shared" si="29"/>
        <v>0</v>
      </c>
      <c r="AS29" s="2">
        <f t="shared" si="30"/>
        <v>0</v>
      </c>
      <c r="AT29" s="2">
        <f t="shared" si="31"/>
        <v>0</v>
      </c>
      <c r="AU29" s="2">
        <f t="shared" si="32"/>
        <v>0</v>
      </c>
      <c r="AW29" s="2">
        <f t="shared" si="33"/>
        <v>0</v>
      </c>
      <c r="AX29" s="2">
        <f t="shared" si="34"/>
        <v>0</v>
      </c>
      <c r="AY29" s="2">
        <f t="shared" si="35"/>
        <v>0</v>
      </c>
      <c r="AZ29" s="2">
        <f t="shared" si="36"/>
        <v>0</v>
      </c>
      <c r="BA29" s="2">
        <f t="shared" si="37"/>
        <v>0</v>
      </c>
      <c r="BB29" s="2">
        <f t="shared" si="38"/>
        <v>0</v>
      </c>
      <c r="BC29" s="2">
        <f t="shared" si="39"/>
        <v>0</v>
      </c>
      <c r="BD29" s="2">
        <f t="shared" si="40"/>
        <v>0</v>
      </c>
    </row>
    <row r="30" spans="1:56" s="34" customFormat="1" ht="21.9" customHeight="1" x14ac:dyDescent="0.2">
      <c r="A30" s="31"/>
      <c r="B30" s="35"/>
      <c r="C30" s="36"/>
      <c r="D30" s="340"/>
      <c r="E30" s="341"/>
      <c r="F30" s="22"/>
      <c r="G30" s="17"/>
      <c r="H30" s="17"/>
      <c r="I30" s="35"/>
      <c r="J30" s="7"/>
      <c r="K30" s="8" t="str">
        <f t="shared" si="0"/>
        <v/>
      </c>
      <c r="L30" s="33"/>
      <c r="M30" s="2">
        <f t="shared" si="1"/>
        <v>0</v>
      </c>
      <c r="N30" s="2">
        <f t="shared" si="2"/>
        <v>0</v>
      </c>
      <c r="O30" s="2">
        <f t="shared" si="3"/>
        <v>0</v>
      </c>
      <c r="P30" s="2">
        <f t="shared" si="4"/>
        <v>0</v>
      </c>
      <c r="Q30" s="2">
        <f t="shared" si="5"/>
        <v>0</v>
      </c>
      <c r="R30" s="2">
        <f t="shared" si="6"/>
        <v>0</v>
      </c>
      <c r="S30" s="2">
        <f t="shared" si="7"/>
        <v>0</v>
      </c>
      <c r="T30" s="2">
        <f t="shared" si="8"/>
        <v>0</v>
      </c>
      <c r="V30" s="2">
        <f t="shared" si="9"/>
        <v>0</v>
      </c>
      <c r="W30" s="2">
        <f t="shared" si="10"/>
        <v>0</v>
      </c>
      <c r="X30" s="2">
        <f t="shared" si="11"/>
        <v>0</v>
      </c>
      <c r="Y30" s="2">
        <f t="shared" si="12"/>
        <v>0</v>
      </c>
      <c r="Z30" s="2">
        <f t="shared" si="13"/>
        <v>0</v>
      </c>
      <c r="AA30" s="2">
        <f t="shared" si="14"/>
        <v>0</v>
      </c>
      <c r="AB30" s="2">
        <f t="shared" si="15"/>
        <v>0</v>
      </c>
      <c r="AC30" s="2">
        <f t="shared" si="16"/>
        <v>0</v>
      </c>
      <c r="AE30" s="2">
        <f t="shared" si="17"/>
        <v>0</v>
      </c>
      <c r="AF30" s="2">
        <f t="shared" si="18"/>
        <v>0</v>
      </c>
      <c r="AG30" s="2">
        <f t="shared" si="19"/>
        <v>0</v>
      </c>
      <c r="AH30" s="2">
        <f t="shared" si="20"/>
        <v>0</v>
      </c>
      <c r="AI30" s="2">
        <f t="shared" si="21"/>
        <v>0</v>
      </c>
      <c r="AJ30" s="2">
        <f t="shared" si="22"/>
        <v>0</v>
      </c>
      <c r="AK30" s="2">
        <f t="shared" si="23"/>
        <v>0</v>
      </c>
      <c r="AL30" s="2">
        <f t="shared" si="24"/>
        <v>0</v>
      </c>
      <c r="AN30" s="2">
        <f t="shared" si="25"/>
        <v>0</v>
      </c>
      <c r="AO30" s="2">
        <f t="shared" si="26"/>
        <v>0</v>
      </c>
      <c r="AP30" s="2">
        <f t="shared" si="27"/>
        <v>0</v>
      </c>
      <c r="AQ30" s="2">
        <f t="shared" si="28"/>
        <v>0</v>
      </c>
      <c r="AR30" s="2">
        <f t="shared" si="29"/>
        <v>0</v>
      </c>
      <c r="AS30" s="2">
        <f t="shared" si="30"/>
        <v>0</v>
      </c>
      <c r="AT30" s="2">
        <f t="shared" si="31"/>
        <v>0</v>
      </c>
      <c r="AU30" s="2">
        <f t="shared" si="32"/>
        <v>0</v>
      </c>
      <c r="AW30" s="2">
        <f t="shared" si="33"/>
        <v>0</v>
      </c>
      <c r="AX30" s="2">
        <f t="shared" si="34"/>
        <v>0</v>
      </c>
      <c r="AY30" s="2">
        <f t="shared" si="35"/>
        <v>0</v>
      </c>
      <c r="AZ30" s="2">
        <f t="shared" si="36"/>
        <v>0</v>
      </c>
      <c r="BA30" s="2">
        <f t="shared" si="37"/>
        <v>0</v>
      </c>
      <c r="BB30" s="2">
        <f t="shared" si="38"/>
        <v>0</v>
      </c>
      <c r="BC30" s="2">
        <f t="shared" si="39"/>
        <v>0</v>
      </c>
      <c r="BD30" s="2">
        <f t="shared" si="40"/>
        <v>0</v>
      </c>
    </row>
    <row r="31" spans="1:56" s="34" customFormat="1" ht="21.9" customHeight="1" x14ac:dyDescent="0.2">
      <c r="A31" s="31"/>
      <c r="B31" s="35"/>
      <c r="C31" s="51"/>
      <c r="D31" s="337"/>
      <c r="E31" s="338"/>
      <c r="F31" s="52"/>
      <c r="G31" s="38"/>
      <c r="H31" s="38"/>
      <c r="I31" s="35"/>
      <c r="J31" s="7"/>
      <c r="K31" s="8" t="str">
        <f t="shared" si="0"/>
        <v/>
      </c>
      <c r="L31" s="33"/>
      <c r="M31" s="2">
        <f t="shared" si="1"/>
        <v>0</v>
      </c>
      <c r="N31" s="2">
        <f t="shared" si="2"/>
        <v>0</v>
      </c>
      <c r="O31" s="2">
        <f t="shared" si="3"/>
        <v>0</v>
      </c>
      <c r="P31" s="2">
        <f t="shared" si="4"/>
        <v>0</v>
      </c>
      <c r="Q31" s="2">
        <f t="shared" si="5"/>
        <v>0</v>
      </c>
      <c r="R31" s="2">
        <f t="shared" si="6"/>
        <v>0</v>
      </c>
      <c r="S31" s="2">
        <f t="shared" si="7"/>
        <v>0</v>
      </c>
      <c r="T31" s="2">
        <f t="shared" si="8"/>
        <v>0</v>
      </c>
      <c r="V31" s="2">
        <f t="shared" si="9"/>
        <v>0</v>
      </c>
      <c r="W31" s="2">
        <f t="shared" si="10"/>
        <v>0</v>
      </c>
      <c r="X31" s="2">
        <f t="shared" si="11"/>
        <v>0</v>
      </c>
      <c r="Y31" s="2">
        <f t="shared" si="12"/>
        <v>0</v>
      </c>
      <c r="Z31" s="2">
        <f t="shared" si="13"/>
        <v>0</v>
      </c>
      <c r="AA31" s="2">
        <f t="shared" si="14"/>
        <v>0</v>
      </c>
      <c r="AB31" s="2">
        <f t="shared" si="15"/>
        <v>0</v>
      </c>
      <c r="AC31" s="2">
        <f t="shared" si="16"/>
        <v>0</v>
      </c>
      <c r="AE31" s="2">
        <f t="shared" si="17"/>
        <v>0</v>
      </c>
      <c r="AF31" s="2">
        <f t="shared" si="18"/>
        <v>0</v>
      </c>
      <c r="AG31" s="2">
        <f t="shared" si="19"/>
        <v>0</v>
      </c>
      <c r="AH31" s="2">
        <f t="shared" si="20"/>
        <v>0</v>
      </c>
      <c r="AI31" s="2">
        <f t="shared" si="21"/>
        <v>0</v>
      </c>
      <c r="AJ31" s="2">
        <f t="shared" si="22"/>
        <v>0</v>
      </c>
      <c r="AK31" s="2">
        <f t="shared" si="23"/>
        <v>0</v>
      </c>
      <c r="AL31" s="2">
        <f t="shared" si="24"/>
        <v>0</v>
      </c>
      <c r="AN31" s="2">
        <f t="shared" si="25"/>
        <v>0</v>
      </c>
      <c r="AO31" s="2">
        <f t="shared" si="26"/>
        <v>0</v>
      </c>
      <c r="AP31" s="2">
        <f t="shared" si="27"/>
        <v>0</v>
      </c>
      <c r="AQ31" s="2">
        <f t="shared" si="28"/>
        <v>0</v>
      </c>
      <c r="AR31" s="2">
        <f t="shared" si="29"/>
        <v>0</v>
      </c>
      <c r="AS31" s="2">
        <f t="shared" si="30"/>
        <v>0</v>
      </c>
      <c r="AT31" s="2">
        <f t="shared" si="31"/>
        <v>0</v>
      </c>
      <c r="AU31" s="2">
        <f t="shared" si="32"/>
        <v>0</v>
      </c>
      <c r="AW31" s="2">
        <f t="shared" si="33"/>
        <v>0</v>
      </c>
      <c r="AX31" s="2">
        <f t="shared" si="34"/>
        <v>0</v>
      </c>
      <c r="AY31" s="2">
        <f t="shared" si="35"/>
        <v>0</v>
      </c>
      <c r="AZ31" s="2">
        <f t="shared" si="36"/>
        <v>0</v>
      </c>
      <c r="BA31" s="2">
        <f t="shared" si="37"/>
        <v>0</v>
      </c>
      <c r="BB31" s="2">
        <f t="shared" si="38"/>
        <v>0</v>
      </c>
      <c r="BC31" s="2">
        <f t="shared" si="39"/>
        <v>0</v>
      </c>
      <c r="BD31" s="2">
        <f t="shared" si="40"/>
        <v>0</v>
      </c>
    </row>
    <row r="32" spans="1:56" s="34" customFormat="1" ht="21.9" customHeight="1" x14ac:dyDescent="0.2">
      <c r="A32" s="31"/>
      <c r="B32" s="63"/>
      <c r="C32" s="63"/>
      <c r="D32" s="63"/>
      <c r="E32" s="63"/>
      <c r="F32" s="63"/>
      <c r="G32" s="63"/>
      <c r="H32" s="63"/>
      <c r="I32" s="63"/>
      <c r="J32" s="7"/>
      <c r="K32" s="339" t="s">
        <v>46</v>
      </c>
      <c r="L32" s="339"/>
      <c r="M32" s="64">
        <f>SUM(M7:M31)</f>
        <v>0</v>
      </c>
      <c r="N32" s="64">
        <f t="shared" ref="N32:S32" si="41">SUM(N7:N31)</f>
        <v>0</v>
      </c>
      <c r="O32" s="64">
        <f t="shared" si="41"/>
        <v>0</v>
      </c>
      <c r="P32" s="64">
        <f t="shared" si="41"/>
        <v>0</v>
      </c>
      <c r="Q32" s="64">
        <f t="shared" si="41"/>
        <v>0</v>
      </c>
      <c r="R32" s="64">
        <f t="shared" si="41"/>
        <v>0</v>
      </c>
      <c r="S32" s="64">
        <f t="shared" si="41"/>
        <v>0</v>
      </c>
      <c r="T32" s="64">
        <f>SUM(T7:T31)</f>
        <v>0</v>
      </c>
      <c r="V32" s="64">
        <f>SUM(V7:V31)</f>
        <v>0</v>
      </c>
      <c r="W32" s="64">
        <f t="shared" ref="W32:AC32" si="42">SUM(W7:W31)</f>
        <v>0</v>
      </c>
      <c r="X32" s="64">
        <f t="shared" si="42"/>
        <v>0</v>
      </c>
      <c r="Y32" s="64">
        <f t="shared" si="42"/>
        <v>0</v>
      </c>
      <c r="Z32" s="64">
        <f t="shared" si="42"/>
        <v>0</v>
      </c>
      <c r="AA32" s="64">
        <f t="shared" si="42"/>
        <v>0</v>
      </c>
      <c r="AB32" s="64">
        <f t="shared" si="42"/>
        <v>0</v>
      </c>
      <c r="AC32" s="64">
        <f t="shared" si="42"/>
        <v>0</v>
      </c>
      <c r="AE32" s="64">
        <f>SUM(AE7:AE31)</f>
        <v>0</v>
      </c>
      <c r="AF32" s="64">
        <f>SUM(AF7:AF31)</f>
        <v>0</v>
      </c>
      <c r="AG32" s="64">
        <f t="shared" ref="AG32:AL32" si="43">SUM(AG7:AG31)</f>
        <v>0</v>
      </c>
      <c r="AH32" s="64">
        <f t="shared" si="43"/>
        <v>0</v>
      </c>
      <c r="AI32" s="64">
        <f t="shared" si="43"/>
        <v>0</v>
      </c>
      <c r="AJ32" s="64">
        <f t="shared" si="43"/>
        <v>0</v>
      </c>
      <c r="AK32" s="64">
        <f t="shared" si="43"/>
        <v>0</v>
      </c>
      <c r="AL32" s="64">
        <f t="shared" si="43"/>
        <v>0</v>
      </c>
      <c r="AN32" s="64">
        <f>SUM(AN7:AN31)</f>
        <v>0</v>
      </c>
      <c r="AO32" s="64">
        <f t="shared" ref="AO32:AU32" si="44">SUM(AO7:AO31)</f>
        <v>0</v>
      </c>
      <c r="AP32" s="64">
        <f t="shared" si="44"/>
        <v>0</v>
      </c>
      <c r="AQ32" s="64">
        <f t="shared" si="44"/>
        <v>0</v>
      </c>
      <c r="AR32" s="64">
        <f t="shared" si="44"/>
        <v>0</v>
      </c>
      <c r="AS32" s="64">
        <f t="shared" si="44"/>
        <v>0</v>
      </c>
      <c r="AT32" s="64">
        <f t="shared" si="44"/>
        <v>0</v>
      </c>
      <c r="AU32" s="64">
        <f t="shared" si="44"/>
        <v>0</v>
      </c>
      <c r="AW32" s="64">
        <f>SUM(AW7:AW31)</f>
        <v>0</v>
      </c>
      <c r="AX32" s="64">
        <f t="shared" ref="AX32:BD32" si="45">SUM(AX7:AX31)</f>
        <v>0</v>
      </c>
      <c r="AY32" s="64">
        <f t="shared" si="45"/>
        <v>0</v>
      </c>
      <c r="AZ32" s="64">
        <f t="shared" si="45"/>
        <v>0</v>
      </c>
      <c r="BA32" s="64">
        <f t="shared" si="45"/>
        <v>0</v>
      </c>
      <c r="BB32" s="64">
        <f t="shared" si="45"/>
        <v>0</v>
      </c>
      <c r="BC32" s="64">
        <f t="shared" si="45"/>
        <v>0</v>
      </c>
      <c r="BD32" s="64">
        <f t="shared" si="45"/>
        <v>0</v>
      </c>
    </row>
    <row r="33" spans="1:56" s="34" customFormat="1" ht="35.25" customHeight="1" x14ac:dyDescent="0.2">
      <c r="A33" s="31"/>
      <c r="B33" s="55"/>
      <c r="C33" s="55"/>
      <c r="D33" s="77" t="s">
        <v>58</v>
      </c>
      <c r="E33" s="78" t="s">
        <v>56</v>
      </c>
      <c r="F33" s="82" t="s">
        <v>39</v>
      </c>
      <c r="G33" s="83" t="s">
        <v>57</v>
      </c>
      <c r="H33" s="70" t="s">
        <v>47</v>
      </c>
      <c r="I33" s="53" t="s">
        <v>45</v>
      </c>
      <c r="J33" s="7"/>
      <c r="K33" s="8"/>
      <c r="L33" s="33"/>
      <c r="M33" s="66" t="s">
        <v>6</v>
      </c>
      <c r="N33" s="66" t="s">
        <v>6</v>
      </c>
      <c r="O33" s="66" t="s">
        <v>6</v>
      </c>
      <c r="P33" s="66" t="s">
        <v>6</v>
      </c>
      <c r="Q33" s="66" t="s">
        <v>6</v>
      </c>
      <c r="R33" s="66" t="s">
        <v>6</v>
      </c>
      <c r="S33" s="66" t="s">
        <v>6</v>
      </c>
      <c r="T33" s="66" t="s">
        <v>6</v>
      </c>
      <c r="U33" s="50"/>
      <c r="V33" s="66" t="s">
        <v>4</v>
      </c>
      <c r="W33" s="66" t="s">
        <v>4</v>
      </c>
      <c r="X33" s="66" t="s">
        <v>4</v>
      </c>
      <c r="Y33" s="66" t="s">
        <v>4</v>
      </c>
      <c r="Z33" s="66" t="s">
        <v>4</v>
      </c>
      <c r="AA33" s="66" t="s">
        <v>4</v>
      </c>
      <c r="AB33" s="66" t="s">
        <v>4</v>
      </c>
      <c r="AC33" s="66" t="s">
        <v>4</v>
      </c>
      <c r="AD33" s="65"/>
      <c r="AE33" s="67" t="s">
        <v>75</v>
      </c>
      <c r="AF33" s="67" t="s">
        <v>75</v>
      </c>
      <c r="AG33" s="67" t="s">
        <v>75</v>
      </c>
      <c r="AH33" s="67" t="s">
        <v>75</v>
      </c>
      <c r="AI33" s="67" t="s">
        <v>75</v>
      </c>
      <c r="AJ33" s="67" t="s">
        <v>75</v>
      </c>
      <c r="AK33" s="67" t="s">
        <v>75</v>
      </c>
      <c r="AL33" s="67" t="s">
        <v>75</v>
      </c>
      <c r="AM33" s="65"/>
      <c r="AN33" s="67" t="s">
        <v>5</v>
      </c>
      <c r="AO33" s="67" t="s">
        <v>5</v>
      </c>
      <c r="AP33" s="67" t="s">
        <v>5</v>
      </c>
      <c r="AQ33" s="67" t="s">
        <v>5</v>
      </c>
      <c r="AR33" s="67" t="s">
        <v>5</v>
      </c>
      <c r="AS33" s="67" t="s">
        <v>5</v>
      </c>
      <c r="AT33" s="67" t="s">
        <v>5</v>
      </c>
      <c r="AU33" s="67" t="s">
        <v>5</v>
      </c>
      <c r="AV33" s="49"/>
      <c r="AW33" s="68" t="s">
        <v>8</v>
      </c>
      <c r="AX33" s="68" t="s">
        <v>8</v>
      </c>
      <c r="AY33" s="68" t="s">
        <v>8</v>
      </c>
      <c r="AZ33" s="68" t="s">
        <v>8</v>
      </c>
      <c r="BA33" s="68" t="s">
        <v>8</v>
      </c>
      <c r="BB33" s="68" t="s">
        <v>8</v>
      </c>
      <c r="BC33" s="68" t="s">
        <v>8</v>
      </c>
      <c r="BD33" s="68" t="s">
        <v>8</v>
      </c>
    </row>
    <row r="34" spans="1:56" s="34" customFormat="1" ht="24" customHeight="1" x14ac:dyDescent="0.2">
      <c r="A34" s="31"/>
      <c r="B34" s="56"/>
      <c r="C34" s="57"/>
      <c r="D34" s="79" t="s">
        <v>48</v>
      </c>
      <c r="E34" s="86">
        <f>SUM(M$32,V$32,AE$32,AN$32,AW$32)</f>
        <v>0</v>
      </c>
      <c r="F34" s="84" t="s">
        <v>40</v>
      </c>
      <c r="G34" s="85">
        <f>SUM(M32:T32)</f>
        <v>0</v>
      </c>
      <c r="H34" s="53">
        <f>SUM(G34:G38)</f>
        <v>0</v>
      </c>
      <c r="I34" s="54">
        <f>COUNTA(C7:C31)</f>
        <v>0</v>
      </c>
      <c r="J34" s="31"/>
      <c r="K34" s="33"/>
      <c r="L34" s="33"/>
      <c r="M34" s="13" t="s">
        <v>9</v>
      </c>
      <c r="N34" s="13" t="s">
        <v>7</v>
      </c>
      <c r="O34" s="13" t="s">
        <v>10</v>
      </c>
      <c r="P34" s="13" t="s">
        <v>11</v>
      </c>
      <c r="Q34" s="13" t="s">
        <v>12</v>
      </c>
      <c r="R34" s="13" t="s">
        <v>13</v>
      </c>
      <c r="S34" s="13" t="s">
        <v>14</v>
      </c>
      <c r="T34" s="13" t="s">
        <v>15</v>
      </c>
      <c r="U34" s="13"/>
      <c r="V34" s="13" t="s">
        <v>9</v>
      </c>
      <c r="W34" s="13" t="s">
        <v>7</v>
      </c>
      <c r="X34" s="13" t="s">
        <v>10</v>
      </c>
      <c r="Y34" s="13" t="s">
        <v>11</v>
      </c>
      <c r="Z34" s="13" t="s">
        <v>12</v>
      </c>
      <c r="AA34" s="13" t="s">
        <v>13</v>
      </c>
      <c r="AB34" s="13" t="s">
        <v>14</v>
      </c>
      <c r="AC34" s="13" t="s">
        <v>15</v>
      </c>
      <c r="AD34" s="65"/>
      <c r="AE34" s="13" t="s">
        <v>9</v>
      </c>
      <c r="AF34" s="13" t="s">
        <v>7</v>
      </c>
      <c r="AG34" s="13" t="s">
        <v>10</v>
      </c>
      <c r="AH34" s="13" t="s">
        <v>11</v>
      </c>
      <c r="AI34" s="13" t="s">
        <v>12</v>
      </c>
      <c r="AJ34" s="13" t="s">
        <v>13</v>
      </c>
      <c r="AK34" s="13" t="s">
        <v>14</v>
      </c>
      <c r="AL34" s="13" t="s">
        <v>15</v>
      </c>
      <c r="AM34" s="65"/>
      <c r="AN34" s="13" t="s">
        <v>9</v>
      </c>
      <c r="AO34" s="13" t="s">
        <v>7</v>
      </c>
      <c r="AP34" s="13" t="s">
        <v>10</v>
      </c>
      <c r="AQ34" s="13" t="s">
        <v>11</v>
      </c>
      <c r="AR34" s="13" t="s">
        <v>12</v>
      </c>
      <c r="AS34" s="13" t="s">
        <v>13</v>
      </c>
      <c r="AT34" s="13" t="s">
        <v>14</v>
      </c>
      <c r="AU34" s="13" t="s">
        <v>15</v>
      </c>
      <c r="AV34" s="49"/>
      <c r="AW34" s="13" t="s">
        <v>9</v>
      </c>
      <c r="AX34" s="13" t="s">
        <v>7</v>
      </c>
      <c r="AY34" s="13" t="s">
        <v>10</v>
      </c>
      <c r="AZ34" s="13" t="s">
        <v>11</v>
      </c>
      <c r="BA34" s="13" t="s">
        <v>12</v>
      </c>
      <c r="BB34" s="13" t="s">
        <v>13</v>
      </c>
      <c r="BC34" s="13" t="s">
        <v>14</v>
      </c>
      <c r="BD34" s="13" t="s">
        <v>15</v>
      </c>
    </row>
    <row r="35" spans="1:56" s="34" customFormat="1" ht="24" customHeight="1" x14ac:dyDescent="0.2">
      <c r="A35" s="31"/>
      <c r="B35" s="56"/>
      <c r="C35" s="55"/>
      <c r="D35" s="79" t="s">
        <v>49</v>
      </c>
      <c r="E35" s="86">
        <f>SUM(N32,W32,AF32,AO32,AX32)</f>
        <v>0</v>
      </c>
      <c r="F35" s="84" t="s">
        <v>41</v>
      </c>
      <c r="G35" s="85">
        <f>SUM(V32:AC32)</f>
        <v>0</v>
      </c>
      <c r="H35" s="73"/>
      <c r="I35" s="72"/>
      <c r="J35" s="31"/>
      <c r="K35" s="33"/>
      <c r="L35" s="33"/>
      <c r="AD35" s="50"/>
      <c r="AE35" s="66"/>
      <c r="AF35" s="66"/>
      <c r="AG35" s="66"/>
      <c r="AH35" s="66"/>
      <c r="AI35" s="66"/>
      <c r="AJ35" s="66"/>
      <c r="AK35" s="66"/>
      <c r="AL35" s="66"/>
      <c r="AM35" s="50"/>
      <c r="AN35" s="69"/>
      <c r="AO35" s="69"/>
      <c r="AP35" s="69"/>
      <c r="AQ35" s="69"/>
      <c r="AR35" s="69"/>
      <c r="AS35" s="69"/>
      <c r="AT35" s="69"/>
      <c r="AU35" s="69"/>
      <c r="AV35" s="49"/>
      <c r="AW35" s="69"/>
      <c r="AX35" s="69"/>
      <c r="AY35" s="69"/>
      <c r="AZ35" s="69"/>
      <c r="BA35" s="69"/>
      <c r="BB35" s="69"/>
      <c r="BC35" s="69"/>
      <c r="BD35" s="69"/>
    </row>
    <row r="36" spans="1:56" s="34" customFormat="1" ht="24" customHeight="1" x14ac:dyDescent="0.2">
      <c r="A36" s="31"/>
      <c r="B36" s="56"/>
      <c r="C36" s="55"/>
      <c r="D36" s="79" t="s">
        <v>50</v>
      </c>
      <c r="E36" s="87">
        <f>SUM(O32,X32,AG32,AP32,AY32)</f>
        <v>0</v>
      </c>
      <c r="F36" s="84" t="s">
        <v>42</v>
      </c>
      <c r="G36" s="85">
        <f>SUM(AE32:AL32)</f>
        <v>0</v>
      </c>
      <c r="H36" s="74"/>
      <c r="I36" s="72"/>
      <c r="J36" s="31"/>
      <c r="K36" s="33"/>
      <c r="L36" s="33"/>
      <c r="AD36" s="50"/>
      <c r="AE36" s="66"/>
      <c r="AF36" s="66"/>
      <c r="AG36" s="66"/>
      <c r="AH36" s="66"/>
      <c r="AI36" s="66"/>
      <c r="AJ36" s="66"/>
      <c r="AK36" s="66"/>
      <c r="AL36" s="66"/>
      <c r="AM36" s="50"/>
      <c r="AN36" s="69"/>
      <c r="AO36" s="69"/>
      <c r="AP36" s="69"/>
      <c r="AQ36" s="69"/>
      <c r="AR36" s="69"/>
      <c r="AS36" s="69"/>
      <c r="AT36" s="69"/>
      <c r="AU36" s="69"/>
      <c r="AV36" s="49"/>
      <c r="AW36" s="69"/>
      <c r="AX36" s="69"/>
      <c r="AY36" s="69"/>
      <c r="AZ36" s="69"/>
      <c r="BA36" s="69"/>
      <c r="BB36" s="69"/>
      <c r="BC36" s="69"/>
      <c r="BD36" s="69"/>
    </row>
    <row r="37" spans="1:56" s="34" customFormat="1" ht="24" customHeight="1" x14ac:dyDescent="0.2">
      <c r="A37" s="31"/>
      <c r="B37" s="55"/>
      <c r="C37" s="55"/>
      <c r="D37" s="79" t="s">
        <v>51</v>
      </c>
      <c r="E37" s="87">
        <f>SUM(P32,Y32,AH32,AQ32,AZ32)</f>
        <v>0</v>
      </c>
      <c r="F37" s="84" t="s">
        <v>43</v>
      </c>
      <c r="G37" s="85">
        <f>SUM(AN32:AU32)</f>
        <v>0</v>
      </c>
      <c r="H37" s="74"/>
      <c r="I37" s="72"/>
      <c r="J37" s="31"/>
      <c r="K37" s="33"/>
      <c r="L37" s="33"/>
      <c r="AD37" s="13"/>
      <c r="AM37" s="13"/>
      <c r="AV37" s="11"/>
    </row>
    <row r="38" spans="1:56" s="34" customFormat="1" ht="24" customHeight="1" x14ac:dyDescent="0.2">
      <c r="A38" s="31"/>
      <c r="B38" s="55"/>
      <c r="C38" s="55"/>
      <c r="D38" s="79" t="s">
        <v>52</v>
      </c>
      <c r="E38" s="87">
        <f>SUM(Q32,Z32,AI32,AR32,BA32)</f>
        <v>0</v>
      </c>
      <c r="F38" s="84" t="s">
        <v>44</v>
      </c>
      <c r="G38" s="85">
        <f>SUM(AW32:BD32)</f>
        <v>0</v>
      </c>
      <c r="H38" s="74"/>
      <c r="I38" s="72"/>
      <c r="J38" s="31"/>
      <c r="K38" s="58"/>
      <c r="L38" s="58"/>
    </row>
    <row r="39" spans="1:56" ht="24" customHeight="1" x14ac:dyDescent="0.2">
      <c r="A39" s="3"/>
      <c r="B39" s="3"/>
      <c r="C39" s="41"/>
      <c r="D39" s="80" t="s">
        <v>54</v>
      </c>
      <c r="E39" s="88">
        <f>SUM(R32,AA32,AJ32,AS32,BB32)</f>
        <v>0</v>
      </c>
      <c r="F39" s="42"/>
      <c r="G39" s="42"/>
      <c r="H39" s="42"/>
      <c r="I39" s="42"/>
      <c r="J39" s="42"/>
      <c r="K39" s="59"/>
      <c r="L39" s="60"/>
    </row>
    <row r="40" spans="1:56" ht="24" customHeight="1" x14ac:dyDescent="0.2">
      <c r="A40" s="46"/>
      <c r="B40" s="46"/>
      <c r="C40" s="75"/>
      <c r="D40" s="81" t="s">
        <v>53</v>
      </c>
      <c r="E40" s="88">
        <f>SUM(S32,AB32,AK32,AT32,BC32)</f>
        <v>0</v>
      </c>
      <c r="F40" s="46"/>
      <c r="G40" s="46"/>
      <c r="H40" s="46"/>
      <c r="I40" s="46"/>
      <c r="J40" s="46"/>
      <c r="K40" s="61"/>
      <c r="L40" s="61"/>
    </row>
    <row r="41" spans="1:56" ht="24" customHeight="1" x14ac:dyDescent="0.2">
      <c r="A41" s="46"/>
      <c r="B41" s="46"/>
      <c r="C41" s="75"/>
      <c r="D41" s="81" t="s">
        <v>55</v>
      </c>
      <c r="E41" s="88">
        <f>SUM(BD32)</f>
        <v>0</v>
      </c>
      <c r="F41" s="46"/>
      <c r="G41" s="46"/>
      <c r="H41" s="46"/>
      <c r="I41" s="76"/>
      <c r="J41" s="46"/>
      <c r="K41" s="62"/>
      <c r="L41" s="61"/>
    </row>
    <row r="43" spans="1:56" x14ac:dyDescent="0.2">
      <c r="D43" s="71"/>
    </row>
  </sheetData>
  <sheetProtection formatCells="0" selectLockedCells="1"/>
  <protectedRanges>
    <protectedRange password="CECB" sqref="I13:I18 I7:I10 B2:I3" name="範囲1"/>
    <protectedRange password="CECB" sqref="B5:I6" name="範囲1_3"/>
    <protectedRange password="CECB" sqref="B4:I4" name="範囲1_2_1"/>
  </protectedRanges>
  <mergeCells count="73">
    <mergeCell ref="AQ1:AQ5"/>
    <mergeCell ref="AE1:AE5"/>
    <mergeCell ref="AF1:AF5"/>
    <mergeCell ref="AG1:AG5"/>
    <mergeCell ref="AH1:AH5"/>
    <mergeCell ref="AI1:AI5"/>
    <mergeCell ref="AJ1:AJ5"/>
    <mergeCell ref="AK1:AK5"/>
    <mergeCell ref="AL1:AL5"/>
    <mergeCell ref="AN1:AN5"/>
    <mergeCell ref="AO1:AO5"/>
    <mergeCell ref="AP1:AP5"/>
    <mergeCell ref="BD1:BD5"/>
    <mergeCell ref="AR1:AR5"/>
    <mergeCell ref="AS1:AS5"/>
    <mergeCell ref="AT1:AT5"/>
    <mergeCell ref="AU1:AU5"/>
    <mergeCell ref="AW1:AW5"/>
    <mergeCell ref="AX1:AX5"/>
    <mergeCell ref="AY1:AY5"/>
    <mergeCell ref="AZ1:AZ5"/>
    <mergeCell ref="BA1:BA5"/>
    <mergeCell ref="BB1:BB5"/>
    <mergeCell ref="BC1:BC5"/>
    <mergeCell ref="AC4:AC5"/>
    <mergeCell ref="B5:B6"/>
    <mergeCell ref="C5:C6"/>
    <mergeCell ref="D5:E6"/>
    <mergeCell ref="F5:F6"/>
    <mergeCell ref="G5:H5"/>
    <mergeCell ref="R4:R5"/>
    <mergeCell ref="S4:S5"/>
    <mergeCell ref="T4:T5"/>
    <mergeCell ref="V4:V5"/>
    <mergeCell ref="W4:W5"/>
    <mergeCell ref="X4:X5"/>
    <mergeCell ref="B4:I4"/>
    <mergeCell ref="M4:M5"/>
    <mergeCell ref="N4:N5"/>
    <mergeCell ref="O4:O5"/>
    <mergeCell ref="D12:E12"/>
    <mergeCell ref="Y4:Y5"/>
    <mergeCell ref="Z4:Z5"/>
    <mergeCell ref="AA4:AA5"/>
    <mergeCell ref="AB4:AB5"/>
    <mergeCell ref="P4:P5"/>
    <mergeCell ref="Q4:Q5"/>
    <mergeCell ref="I5:I6"/>
    <mergeCell ref="D7:E7"/>
    <mergeCell ref="D8:E8"/>
    <mergeCell ref="D9:E9"/>
    <mergeCell ref="D10:E10"/>
    <mergeCell ref="D11:E11"/>
    <mergeCell ref="D24:E24"/>
    <mergeCell ref="D13:E13"/>
    <mergeCell ref="D14:E14"/>
    <mergeCell ref="D15:E15"/>
    <mergeCell ref="D16:E16"/>
    <mergeCell ref="D17:E17"/>
    <mergeCell ref="D18:E18"/>
    <mergeCell ref="D19:E19"/>
    <mergeCell ref="D20:E20"/>
    <mergeCell ref="D21:E21"/>
    <mergeCell ref="D22:E22"/>
    <mergeCell ref="D23:E23"/>
    <mergeCell ref="D31:E31"/>
    <mergeCell ref="K32:L32"/>
    <mergeCell ref="D25:E25"/>
    <mergeCell ref="D26:E26"/>
    <mergeCell ref="D27:E27"/>
    <mergeCell ref="D28:E28"/>
    <mergeCell ref="D29:E29"/>
    <mergeCell ref="D30:E30"/>
  </mergeCells>
  <phoneticPr fontId="1"/>
  <dataValidations count="10">
    <dataValidation type="list" errorStyle="warning" allowBlank="1" showInputMessage="1" showErrorMessage="1" sqref="WUX983042:WUX983078 F65538:F65574 IL65538:IL65574 SH65538:SH65574 ACD65538:ACD65574 ALZ65538:ALZ65574 AVV65538:AVV65574 BFR65538:BFR65574 BPN65538:BPN65574 BZJ65538:BZJ65574 CJF65538:CJF65574 CTB65538:CTB65574 DCX65538:DCX65574 DMT65538:DMT65574 DWP65538:DWP65574 EGL65538:EGL65574 EQH65538:EQH65574 FAD65538:FAD65574 FJZ65538:FJZ65574 FTV65538:FTV65574 GDR65538:GDR65574 GNN65538:GNN65574 GXJ65538:GXJ65574 HHF65538:HHF65574 HRB65538:HRB65574 IAX65538:IAX65574 IKT65538:IKT65574 IUP65538:IUP65574 JEL65538:JEL65574 JOH65538:JOH65574 JYD65538:JYD65574 KHZ65538:KHZ65574 KRV65538:KRV65574 LBR65538:LBR65574 LLN65538:LLN65574 LVJ65538:LVJ65574 MFF65538:MFF65574 MPB65538:MPB65574 MYX65538:MYX65574 NIT65538:NIT65574 NSP65538:NSP65574 OCL65538:OCL65574 OMH65538:OMH65574 OWD65538:OWD65574 PFZ65538:PFZ65574 PPV65538:PPV65574 PZR65538:PZR65574 QJN65538:QJN65574 QTJ65538:QTJ65574 RDF65538:RDF65574 RNB65538:RNB65574 RWX65538:RWX65574 SGT65538:SGT65574 SQP65538:SQP65574 TAL65538:TAL65574 TKH65538:TKH65574 TUD65538:TUD65574 UDZ65538:UDZ65574 UNV65538:UNV65574 UXR65538:UXR65574 VHN65538:VHN65574 VRJ65538:VRJ65574 WBF65538:WBF65574 WLB65538:WLB65574 WUX65538:WUX65574 F131074:F131110 IL131074:IL131110 SH131074:SH131110 ACD131074:ACD131110 ALZ131074:ALZ131110 AVV131074:AVV131110 BFR131074:BFR131110 BPN131074:BPN131110 BZJ131074:BZJ131110 CJF131074:CJF131110 CTB131074:CTB131110 DCX131074:DCX131110 DMT131074:DMT131110 DWP131074:DWP131110 EGL131074:EGL131110 EQH131074:EQH131110 FAD131074:FAD131110 FJZ131074:FJZ131110 FTV131074:FTV131110 GDR131074:GDR131110 GNN131074:GNN131110 GXJ131074:GXJ131110 HHF131074:HHF131110 HRB131074:HRB131110 IAX131074:IAX131110 IKT131074:IKT131110 IUP131074:IUP131110 JEL131074:JEL131110 JOH131074:JOH131110 JYD131074:JYD131110 KHZ131074:KHZ131110 KRV131074:KRV131110 LBR131074:LBR131110 LLN131074:LLN131110 LVJ131074:LVJ131110 MFF131074:MFF131110 MPB131074:MPB131110 MYX131074:MYX131110 NIT131074:NIT131110 NSP131074:NSP131110 OCL131074:OCL131110 OMH131074:OMH131110 OWD131074:OWD131110 PFZ131074:PFZ131110 PPV131074:PPV131110 PZR131074:PZR131110 QJN131074:QJN131110 QTJ131074:QTJ131110 RDF131074:RDF131110 RNB131074:RNB131110 RWX131074:RWX131110 SGT131074:SGT131110 SQP131074:SQP131110 TAL131074:TAL131110 TKH131074:TKH131110 TUD131074:TUD131110 UDZ131074:UDZ131110 UNV131074:UNV131110 UXR131074:UXR131110 VHN131074:VHN131110 VRJ131074:VRJ131110 WBF131074:WBF131110 WLB131074:WLB131110 WUX131074:WUX131110 F196610:F196646 IL196610:IL196646 SH196610:SH196646 ACD196610:ACD196646 ALZ196610:ALZ196646 AVV196610:AVV196646 BFR196610:BFR196646 BPN196610:BPN196646 BZJ196610:BZJ196646 CJF196610:CJF196646 CTB196610:CTB196646 DCX196610:DCX196646 DMT196610:DMT196646 DWP196610:DWP196646 EGL196610:EGL196646 EQH196610:EQH196646 FAD196610:FAD196646 FJZ196610:FJZ196646 FTV196610:FTV196646 GDR196610:GDR196646 GNN196610:GNN196646 GXJ196610:GXJ196646 HHF196610:HHF196646 HRB196610:HRB196646 IAX196610:IAX196646 IKT196610:IKT196646 IUP196610:IUP196646 JEL196610:JEL196646 JOH196610:JOH196646 JYD196610:JYD196646 KHZ196610:KHZ196646 KRV196610:KRV196646 LBR196610:LBR196646 LLN196610:LLN196646 LVJ196610:LVJ196646 MFF196610:MFF196646 MPB196610:MPB196646 MYX196610:MYX196646 NIT196610:NIT196646 NSP196610:NSP196646 OCL196610:OCL196646 OMH196610:OMH196646 OWD196610:OWD196646 PFZ196610:PFZ196646 PPV196610:PPV196646 PZR196610:PZR196646 QJN196610:QJN196646 QTJ196610:QTJ196646 RDF196610:RDF196646 RNB196610:RNB196646 RWX196610:RWX196646 SGT196610:SGT196646 SQP196610:SQP196646 TAL196610:TAL196646 TKH196610:TKH196646 TUD196610:TUD196646 UDZ196610:UDZ196646 UNV196610:UNV196646 UXR196610:UXR196646 VHN196610:VHN196646 VRJ196610:VRJ196646 WBF196610:WBF196646 WLB196610:WLB196646 WUX196610:WUX196646 F262146:F262182 IL262146:IL262182 SH262146:SH262182 ACD262146:ACD262182 ALZ262146:ALZ262182 AVV262146:AVV262182 BFR262146:BFR262182 BPN262146:BPN262182 BZJ262146:BZJ262182 CJF262146:CJF262182 CTB262146:CTB262182 DCX262146:DCX262182 DMT262146:DMT262182 DWP262146:DWP262182 EGL262146:EGL262182 EQH262146:EQH262182 FAD262146:FAD262182 FJZ262146:FJZ262182 FTV262146:FTV262182 GDR262146:GDR262182 GNN262146:GNN262182 GXJ262146:GXJ262182 HHF262146:HHF262182 HRB262146:HRB262182 IAX262146:IAX262182 IKT262146:IKT262182 IUP262146:IUP262182 JEL262146:JEL262182 JOH262146:JOH262182 JYD262146:JYD262182 KHZ262146:KHZ262182 KRV262146:KRV262182 LBR262146:LBR262182 LLN262146:LLN262182 LVJ262146:LVJ262182 MFF262146:MFF262182 MPB262146:MPB262182 MYX262146:MYX262182 NIT262146:NIT262182 NSP262146:NSP262182 OCL262146:OCL262182 OMH262146:OMH262182 OWD262146:OWD262182 PFZ262146:PFZ262182 PPV262146:PPV262182 PZR262146:PZR262182 QJN262146:QJN262182 QTJ262146:QTJ262182 RDF262146:RDF262182 RNB262146:RNB262182 RWX262146:RWX262182 SGT262146:SGT262182 SQP262146:SQP262182 TAL262146:TAL262182 TKH262146:TKH262182 TUD262146:TUD262182 UDZ262146:UDZ262182 UNV262146:UNV262182 UXR262146:UXR262182 VHN262146:VHN262182 VRJ262146:VRJ262182 WBF262146:WBF262182 WLB262146:WLB262182 WUX262146:WUX262182 F327682:F327718 IL327682:IL327718 SH327682:SH327718 ACD327682:ACD327718 ALZ327682:ALZ327718 AVV327682:AVV327718 BFR327682:BFR327718 BPN327682:BPN327718 BZJ327682:BZJ327718 CJF327682:CJF327718 CTB327682:CTB327718 DCX327682:DCX327718 DMT327682:DMT327718 DWP327682:DWP327718 EGL327682:EGL327718 EQH327682:EQH327718 FAD327682:FAD327718 FJZ327682:FJZ327718 FTV327682:FTV327718 GDR327682:GDR327718 GNN327682:GNN327718 GXJ327682:GXJ327718 HHF327682:HHF327718 HRB327682:HRB327718 IAX327682:IAX327718 IKT327682:IKT327718 IUP327682:IUP327718 JEL327682:JEL327718 JOH327682:JOH327718 JYD327682:JYD327718 KHZ327682:KHZ327718 KRV327682:KRV327718 LBR327682:LBR327718 LLN327682:LLN327718 LVJ327682:LVJ327718 MFF327682:MFF327718 MPB327682:MPB327718 MYX327682:MYX327718 NIT327682:NIT327718 NSP327682:NSP327718 OCL327682:OCL327718 OMH327682:OMH327718 OWD327682:OWD327718 PFZ327682:PFZ327718 PPV327682:PPV327718 PZR327682:PZR327718 QJN327682:QJN327718 QTJ327682:QTJ327718 RDF327682:RDF327718 RNB327682:RNB327718 RWX327682:RWX327718 SGT327682:SGT327718 SQP327682:SQP327718 TAL327682:TAL327718 TKH327682:TKH327718 TUD327682:TUD327718 UDZ327682:UDZ327718 UNV327682:UNV327718 UXR327682:UXR327718 VHN327682:VHN327718 VRJ327682:VRJ327718 WBF327682:WBF327718 WLB327682:WLB327718 WUX327682:WUX327718 F393218:F393254 IL393218:IL393254 SH393218:SH393254 ACD393218:ACD393254 ALZ393218:ALZ393254 AVV393218:AVV393254 BFR393218:BFR393254 BPN393218:BPN393254 BZJ393218:BZJ393254 CJF393218:CJF393254 CTB393218:CTB393254 DCX393218:DCX393254 DMT393218:DMT393254 DWP393218:DWP393254 EGL393218:EGL393254 EQH393218:EQH393254 FAD393218:FAD393254 FJZ393218:FJZ393254 FTV393218:FTV393254 GDR393218:GDR393254 GNN393218:GNN393254 GXJ393218:GXJ393254 HHF393218:HHF393254 HRB393218:HRB393254 IAX393218:IAX393254 IKT393218:IKT393254 IUP393218:IUP393254 JEL393218:JEL393254 JOH393218:JOH393254 JYD393218:JYD393254 KHZ393218:KHZ393254 KRV393218:KRV393254 LBR393218:LBR393254 LLN393218:LLN393254 LVJ393218:LVJ393254 MFF393218:MFF393254 MPB393218:MPB393254 MYX393218:MYX393254 NIT393218:NIT393254 NSP393218:NSP393254 OCL393218:OCL393254 OMH393218:OMH393254 OWD393218:OWD393254 PFZ393218:PFZ393254 PPV393218:PPV393254 PZR393218:PZR393254 QJN393218:QJN393254 QTJ393218:QTJ393254 RDF393218:RDF393254 RNB393218:RNB393254 RWX393218:RWX393254 SGT393218:SGT393254 SQP393218:SQP393254 TAL393218:TAL393254 TKH393218:TKH393254 TUD393218:TUD393254 UDZ393218:UDZ393254 UNV393218:UNV393254 UXR393218:UXR393254 VHN393218:VHN393254 VRJ393218:VRJ393254 WBF393218:WBF393254 WLB393218:WLB393254 WUX393218:WUX393254 F458754:F458790 IL458754:IL458790 SH458754:SH458790 ACD458754:ACD458790 ALZ458754:ALZ458790 AVV458754:AVV458790 BFR458754:BFR458790 BPN458754:BPN458790 BZJ458754:BZJ458790 CJF458754:CJF458790 CTB458754:CTB458790 DCX458754:DCX458790 DMT458754:DMT458790 DWP458754:DWP458790 EGL458754:EGL458790 EQH458754:EQH458790 FAD458754:FAD458790 FJZ458754:FJZ458790 FTV458754:FTV458790 GDR458754:GDR458790 GNN458754:GNN458790 GXJ458754:GXJ458790 HHF458754:HHF458790 HRB458754:HRB458790 IAX458754:IAX458790 IKT458754:IKT458790 IUP458754:IUP458790 JEL458754:JEL458790 JOH458754:JOH458790 JYD458754:JYD458790 KHZ458754:KHZ458790 KRV458754:KRV458790 LBR458754:LBR458790 LLN458754:LLN458790 LVJ458754:LVJ458790 MFF458754:MFF458790 MPB458754:MPB458790 MYX458754:MYX458790 NIT458754:NIT458790 NSP458754:NSP458790 OCL458754:OCL458790 OMH458754:OMH458790 OWD458754:OWD458790 PFZ458754:PFZ458790 PPV458754:PPV458790 PZR458754:PZR458790 QJN458754:QJN458790 QTJ458754:QTJ458790 RDF458754:RDF458790 RNB458754:RNB458790 RWX458754:RWX458790 SGT458754:SGT458790 SQP458754:SQP458790 TAL458754:TAL458790 TKH458754:TKH458790 TUD458754:TUD458790 UDZ458754:UDZ458790 UNV458754:UNV458790 UXR458754:UXR458790 VHN458754:VHN458790 VRJ458754:VRJ458790 WBF458754:WBF458790 WLB458754:WLB458790 WUX458754:WUX458790 F524290:F524326 IL524290:IL524326 SH524290:SH524326 ACD524290:ACD524326 ALZ524290:ALZ524326 AVV524290:AVV524326 BFR524290:BFR524326 BPN524290:BPN524326 BZJ524290:BZJ524326 CJF524290:CJF524326 CTB524290:CTB524326 DCX524290:DCX524326 DMT524290:DMT524326 DWP524290:DWP524326 EGL524290:EGL524326 EQH524290:EQH524326 FAD524290:FAD524326 FJZ524290:FJZ524326 FTV524290:FTV524326 GDR524290:GDR524326 GNN524290:GNN524326 GXJ524290:GXJ524326 HHF524290:HHF524326 HRB524290:HRB524326 IAX524290:IAX524326 IKT524290:IKT524326 IUP524290:IUP524326 JEL524290:JEL524326 JOH524290:JOH524326 JYD524290:JYD524326 KHZ524290:KHZ524326 KRV524290:KRV524326 LBR524290:LBR524326 LLN524290:LLN524326 LVJ524290:LVJ524326 MFF524290:MFF524326 MPB524290:MPB524326 MYX524290:MYX524326 NIT524290:NIT524326 NSP524290:NSP524326 OCL524290:OCL524326 OMH524290:OMH524326 OWD524290:OWD524326 PFZ524290:PFZ524326 PPV524290:PPV524326 PZR524290:PZR524326 QJN524290:QJN524326 QTJ524290:QTJ524326 RDF524290:RDF524326 RNB524290:RNB524326 RWX524290:RWX524326 SGT524290:SGT524326 SQP524290:SQP524326 TAL524290:TAL524326 TKH524290:TKH524326 TUD524290:TUD524326 UDZ524290:UDZ524326 UNV524290:UNV524326 UXR524290:UXR524326 VHN524290:VHN524326 VRJ524290:VRJ524326 WBF524290:WBF524326 WLB524290:WLB524326 WUX524290:WUX524326 F589826:F589862 IL589826:IL589862 SH589826:SH589862 ACD589826:ACD589862 ALZ589826:ALZ589862 AVV589826:AVV589862 BFR589826:BFR589862 BPN589826:BPN589862 BZJ589826:BZJ589862 CJF589826:CJF589862 CTB589826:CTB589862 DCX589826:DCX589862 DMT589826:DMT589862 DWP589826:DWP589862 EGL589826:EGL589862 EQH589826:EQH589862 FAD589826:FAD589862 FJZ589826:FJZ589862 FTV589826:FTV589862 GDR589826:GDR589862 GNN589826:GNN589862 GXJ589826:GXJ589862 HHF589826:HHF589862 HRB589826:HRB589862 IAX589826:IAX589862 IKT589826:IKT589862 IUP589826:IUP589862 JEL589826:JEL589862 JOH589826:JOH589862 JYD589826:JYD589862 KHZ589826:KHZ589862 KRV589826:KRV589862 LBR589826:LBR589862 LLN589826:LLN589862 LVJ589826:LVJ589862 MFF589826:MFF589862 MPB589826:MPB589862 MYX589826:MYX589862 NIT589826:NIT589862 NSP589826:NSP589862 OCL589826:OCL589862 OMH589826:OMH589862 OWD589826:OWD589862 PFZ589826:PFZ589862 PPV589826:PPV589862 PZR589826:PZR589862 QJN589826:QJN589862 QTJ589826:QTJ589862 RDF589826:RDF589862 RNB589826:RNB589862 RWX589826:RWX589862 SGT589826:SGT589862 SQP589826:SQP589862 TAL589826:TAL589862 TKH589826:TKH589862 TUD589826:TUD589862 UDZ589826:UDZ589862 UNV589826:UNV589862 UXR589826:UXR589862 VHN589826:VHN589862 VRJ589826:VRJ589862 WBF589826:WBF589862 WLB589826:WLB589862 WUX589826:WUX589862 F655362:F655398 IL655362:IL655398 SH655362:SH655398 ACD655362:ACD655398 ALZ655362:ALZ655398 AVV655362:AVV655398 BFR655362:BFR655398 BPN655362:BPN655398 BZJ655362:BZJ655398 CJF655362:CJF655398 CTB655362:CTB655398 DCX655362:DCX655398 DMT655362:DMT655398 DWP655362:DWP655398 EGL655362:EGL655398 EQH655362:EQH655398 FAD655362:FAD655398 FJZ655362:FJZ655398 FTV655362:FTV655398 GDR655362:GDR655398 GNN655362:GNN655398 GXJ655362:GXJ655398 HHF655362:HHF655398 HRB655362:HRB655398 IAX655362:IAX655398 IKT655362:IKT655398 IUP655362:IUP655398 JEL655362:JEL655398 JOH655362:JOH655398 JYD655362:JYD655398 KHZ655362:KHZ655398 KRV655362:KRV655398 LBR655362:LBR655398 LLN655362:LLN655398 LVJ655362:LVJ655398 MFF655362:MFF655398 MPB655362:MPB655398 MYX655362:MYX655398 NIT655362:NIT655398 NSP655362:NSP655398 OCL655362:OCL655398 OMH655362:OMH655398 OWD655362:OWD655398 PFZ655362:PFZ655398 PPV655362:PPV655398 PZR655362:PZR655398 QJN655362:QJN655398 QTJ655362:QTJ655398 RDF655362:RDF655398 RNB655362:RNB655398 RWX655362:RWX655398 SGT655362:SGT655398 SQP655362:SQP655398 TAL655362:TAL655398 TKH655362:TKH655398 TUD655362:TUD655398 UDZ655362:UDZ655398 UNV655362:UNV655398 UXR655362:UXR655398 VHN655362:VHN655398 VRJ655362:VRJ655398 WBF655362:WBF655398 WLB655362:WLB655398 WUX655362:WUX655398 F720898:F720934 IL720898:IL720934 SH720898:SH720934 ACD720898:ACD720934 ALZ720898:ALZ720934 AVV720898:AVV720934 BFR720898:BFR720934 BPN720898:BPN720934 BZJ720898:BZJ720934 CJF720898:CJF720934 CTB720898:CTB720934 DCX720898:DCX720934 DMT720898:DMT720934 DWP720898:DWP720934 EGL720898:EGL720934 EQH720898:EQH720934 FAD720898:FAD720934 FJZ720898:FJZ720934 FTV720898:FTV720934 GDR720898:GDR720934 GNN720898:GNN720934 GXJ720898:GXJ720934 HHF720898:HHF720934 HRB720898:HRB720934 IAX720898:IAX720934 IKT720898:IKT720934 IUP720898:IUP720934 JEL720898:JEL720934 JOH720898:JOH720934 JYD720898:JYD720934 KHZ720898:KHZ720934 KRV720898:KRV720934 LBR720898:LBR720934 LLN720898:LLN720934 LVJ720898:LVJ720934 MFF720898:MFF720934 MPB720898:MPB720934 MYX720898:MYX720934 NIT720898:NIT720934 NSP720898:NSP720934 OCL720898:OCL720934 OMH720898:OMH720934 OWD720898:OWD720934 PFZ720898:PFZ720934 PPV720898:PPV720934 PZR720898:PZR720934 QJN720898:QJN720934 QTJ720898:QTJ720934 RDF720898:RDF720934 RNB720898:RNB720934 RWX720898:RWX720934 SGT720898:SGT720934 SQP720898:SQP720934 TAL720898:TAL720934 TKH720898:TKH720934 TUD720898:TUD720934 UDZ720898:UDZ720934 UNV720898:UNV720934 UXR720898:UXR720934 VHN720898:VHN720934 VRJ720898:VRJ720934 WBF720898:WBF720934 WLB720898:WLB720934 WUX720898:WUX720934 F786434:F786470 IL786434:IL786470 SH786434:SH786470 ACD786434:ACD786470 ALZ786434:ALZ786470 AVV786434:AVV786470 BFR786434:BFR786470 BPN786434:BPN786470 BZJ786434:BZJ786470 CJF786434:CJF786470 CTB786434:CTB786470 DCX786434:DCX786470 DMT786434:DMT786470 DWP786434:DWP786470 EGL786434:EGL786470 EQH786434:EQH786470 FAD786434:FAD786470 FJZ786434:FJZ786470 FTV786434:FTV786470 GDR786434:GDR786470 GNN786434:GNN786470 GXJ786434:GXJ786470 HHF786434:HHF786470 HRB786434:HRB786470 IAX786434:IAX786470 IKT786434:IKT786470 IUP786434:IUP786470 JEL786434:JEL786470 JOH786434:JOH786470 JYD786434:JYD786470 KHZ786434:KHZ786470 KRV786434:KRV786470 LBR786434:LBR786470 LLN786434:LLN786470 LVJ786434:LVJ786470 MFF786434:MFF786470 MPB786434:MPB786470 MYX786434:MYX786470 NIT786434:NIT786470 NSP786434:NSP786470 OCL786434:OCL786470 OMH786434:OMH786470 OWD786434:OWD786470 PFZ786434:PFZ786470 PPV786434:PPV786470 PZR786434:PZR786470 QJN786434:QJN786470 QTJ786434:QTJ786470 RDF786434:RDF786470 RNB786434:RNB786470 RWX786434:RWX786470 SGT786434:SGT786470 SQP786434:SQP786470 TAL786434:TAL786470 TKH786434:TKH786470 TUD786434:TUD786470 UDZ786434:UDZ786470 UNV786434:UNV786470 UXR786434:UXR786470 VHN786434:VHN786470 VRJ786434:VRJ786470 WBF786434:WBF786470 WLB786434:WLB786470 WUX786434:WUX786470 F851970:F852006 IL851970:IL852006 SH851970:SH852006 ACD851970:ACD852006 ALZ851970:ALZ852006 AVV851970:AVV852006 BFR851970:BFR852006 BPN851970:BPN852006 BZJ851970:BZJ852006 CJF851970:CJF852006 CTB851970:CTB852006 DCX851970:DCX852006 DMT851970:DMT852006 DWP851970:DWP852006 EGL851970:EGL852006 EQH851970:EQH852006 FAD851970:FAD852006 FJZ851970:FJZ852006 FTV851970:FTV852006 GDR851970:GDR852006 GNN851970:GNN852006 GXJ851970:GXJ852006 HHF851970:HHF852006 HRB851970:HRB852006 IAX851970:IAX852006 IKT851970:IKT852006 IUP851970:IUP852006 JEL851970:JEL852006 JOH851970:JOH852006 JYD851970:JYD852006 KHZ851970:KHZ852006 KRV851970:KRV852006 LBR851970:LBR852006 LLN851970:LLN852006 LVJ851970:LVJ852006 MFF851970:MFF852006 MPB851970:MPB852006 MYX851970:MYX852006 NIT851970:NIT852006 NSP851970:NSP852006 OCL851970:OCL852006 OMH851970:OMH852006 OWD851970:OWD852006 PFZ851970:PFZ852006 PPV851970:PPV852006 PZR851970:PZR852006 QJN851970:QJN852006 QTJ851970:QTJ852006 RDF851970:RDF852006 RNB851970:RNB852006 RWX851970:RWX852006 SGT851970:SGT852006 SQP851970:SQP852006 TAL851970:TAL852006 TKH851970:TKH852006 TUD851970:TUD852006 UDZ851970:UDZ852006 UNV851970:UNV852006 UXR851970:UXR852006 VHN851970:VHN852006 VRJ851970:VRJ852006 WBF851970:WBF852006 WLB851970:WLB852006 WUX851970:WUX852006 F917506:F917542 IL917506:IL917542 SH917506:SH917542 ACD917506:ACD917542 ALZ917506:ALZ917542 AVV917506:AVV917542 BFR917506:BFR917542 BPN917506:BPN917542 BZJ917506:BZJ917542 CJF917506:CJF917542 CTB917506:CTB917542 DCX917506:DCX917542 DMT917506:DMT917542 DWP917506:DWP917542 EGL917506:EGL917542 EQH917506:EQH917542 FAD917506:FAD917542 FJZ917506:FJZ917542 FTV917506:FTV917542 GDR917506:GDR917542 GNN917506:GNN917542 GXJ917506:GXJ917542 HHF917506:HHF917542 HRB917506:HRB917542 IAX917506:IAX917542 IKT917506:IKT917542 IUP917506:IUP917542 JEL917506:JEL917542 JOH917506:JOH917542 JYD917506:JYD917542 KHZ917506:KHZ917542 KRV917506:KRV917542 LBR917506:LBR917542 LLN917506:LLN917542 LVJ917506:LVJ917542 MFF917506:MFF917542 MPB917506:MPB917542 MYX917506:MYX917542 NIT917506:NIT917542 NSP917506:NSP917542 OCL917506:OCL917542 OMH917506:OMH917542 OWD917506:OWD917542 PFZ917506:PFZ917542 PPV917506:PPV917542 PZR917506:PZR917542 QJN917506:QJN917542 QTJ917506:QTJ917542 RDF917506:RDF917542 RNB917506:RNB917542 RWX917506:RWX917542 SGT917506:SGT917542 SQP917506:SQP917542 TAL917506:TAL917542 TKH917506:TKH917542 TUD917506:TUD917542 UDZ917506:UDZ917542 UNV917506:UNV917542 UXR917506:UXR917542 VHN917506:VHN917542 VRJ917506:VRJ917542 WBF917506:WBF917542 WLB917506:WLB917542 WUX917506:WUX917542 F983042:F983078 IL983042:IL983078 SH983042:SH983078 ACD983042:ACD983078 ALZ983042:ALZ983078 AVV983042:AVV983078 BFR983042:BFR983078 BPN983042:BPN983078 BZJ983042:BZJ983078 CJF983042:CJF983078 CTB983042:CTB983078 DCX983042:DCX983078 DMT983042:DMT983078 DWP983042:DWP983078 EGL983042:EGL983078 EQH983042:EQH983078 FAD983042:FAD983078 FJZ983042:FJZ983078 FTV983042:FTV983078 GDR983042:GDR983078 GNN983042:GNN983078 GXJ983042:GXJ983078 HHF983042:HHF983078 HRB983042:HRB983078 IAX983042:IAX983078 IKT983042:IKT983078 IUP983042:IUP983078 JEL983042:JEL983078 JOH983042:JOH983078 JYD983042:JYD983078 KHZ983042:KHZ983078 KRV983042:KRV983078 LBR983042:LBR983078 LLN983042:LLN983078 LVJ983042:LVJ983078 MFF983042:MFF983078 MPB983042:MPB983078 MYX983042:MYX983078 NIT983042:NIT983078 NSP983042:NSP983078 OCL983042:OCL983078 OMH983042:OMH983078 OWD983042:OWD983078 PFZ983042:PFZ983078 PPV983042:PPV983078 PZR983042:PZR983078 QJN983042:QJN983078 QTJ983042:QTJ983078 RDF983042:RDF983078 RNB983042:RNB983078 RWX983042:RWX983078 SGT983042:SGT983078 SQP983042:SQP983078 TAL983042:TAL983078 TKH983042:TKH983078 TUD983042:TUD983078 UDZ983042:UDZ983078 UNV983042:UNV983078 UXR983042:UXR983078 VHN983042:VHN983078 VRJ983042:VRJ983078 WBF983042:WBF983078 WLB983042:WLB983078 WUX7:WUX38 WLB7:WLB38 WBF7:WBF38 VRJ7:VRJ38 VHN7:VHN38 UXR7:UXR38 UNV7:UNV38 UDZ7:UDZ38 TUD7:TUD38 TKH7:TKH38 TAL7:TAL38 SQP7:SQP38 SGT7:SGT38 RWX7:RWX38 RNB7:RNB38 RDF7:RDF38 QTJ7:QTJ38 QJN7:QJN38 PZR7:PZR38 PPV7:PPV38 PFZ7:PFZ38 OWD7:OWD38 OMH7:OMH38 OCL7:OCL38 NSP7:NSP38 NIT7:NIT38 MYX7:MYX38 MPB7:MPB38 MFF7:MFF38 LVJ7:LVJ38 LLN7:LLN38 LBR7:LBR38 KRV7:KRV38 KHZ7:KHZ38 JYD7:JYD38 JOH7:JOH38 JEL7:JEL38 IUP7:IUP38 IKT7:IKT38 IAX7:IAX38 HRB7:HRB38 HHF7:HHF38 GXJ7:GXJ38 GNN7:GNN38 GDR7:GDR38 FTV7:FTV38 FJZ7:FJZ38 FAD7:FAD38 EQH7:EQH38 EGL7:EGL38 DWP7:DWP38 DMT7:DMT38 DCX7:DCX38 CTB7:CTB38 CJF7:CJF38 BZJ7:BZJ38 BPN7:BPN38 BFR7:BFR38 AVV7:AVV38 ALZ7:ALZ38 ACD7:ACD38 SH7:SH38 IL7:IL38">
      <formula1>指導者</formula1>
    </dataValidation>
    <dataValidation type="list" errorStyle="warning" allowBlank="1" showInputMessage="1" showErrorMessage="1" sqref="WUV983042:WUW983042 IJ7:IK7 SF7:SG7 ACB7:ACC7 ALX7:ALY7 AVT7:AVU7 BFP7:BFQ7 BPL7:BPM7 BZH7:BZI7 CJD7:CJE7 CSZ7:CTA7 DCV7:DCW7 DMR7:DMS7 DWN7:DWO7 EGJ7:EGK7 EQF7:EQG7 FAB7:FAC7 FJX7:FJY7 FTT7:FTU7 GDP7:GDQ7 GNL7:GNM7 GXH7:GXI7 HHD7:HHE7 HQZ7:HRA7 IAV7:IAW7 IKR7:IKS7 IUN7:IUO7 JEJ7:JEK7 JOF7:JOG7 JYB7:JYC7 KHX7:KHY7 KRT7:KRU7 LBP7:LBQ7 LLL7:LLM7 LVH7:LVI7 MFD7:MFE7 MOZ7:MPA7 MYV7:MYW7 NIR7:NIS7 NSN7:NSO7 OCJ7:OCK7 OMF7:OMG7 OWB7:OWC7 PFX7:PFY7 PPT7:PPU7 PZP7:PZQ7 QJL7:QJM7 QTH7:QTI7 RDD7:RDE7 RMZ7:RNA7 RWV7:RWW7 SGR7:SGS7 SQN7:SQO7 TAJ7:TAK7 TKF7:TKG7 TUB7:TUC7 UDX7:UDY7 UNT7:UNU7 UXP7:UXQ7 VHL7:VHM7 VRH7:VRI7 WBD7:WBE7 WKZ7:WLA7 WUV7:WUW7 D65538:E65538 IJ65538:IK65538 SF65538:SG65538 ACB65538:ACC65538 ALX65538:ALY65538 AVT65538:AVU65538 BFP65538:BFQ65538 BPL65538:BPM65538 BZH65538:BZI65538 CJD65538:CJE65538 CSZ65538:CTA65538 DCV65538:DCW65538 DMR65538:DMS65538 DWN65538:DWO65538 EGJ65538:EGK65538 EQF65538:EQG65538 FAB65538:FAC65538 FJX65538:FJY65538 FTT65538:FTU65538 GDP65538:GDQ65538 GNL65538:GNM65538 GXH65538:GXI65538 HHD65538:HHE65538 HQZ65538:HRA65538 IAV65538:IAW65538 IKR65538:IKS65538 IUN65538:IUO65538 JEJ65538:JEK65538 JOF65538:JOG65538 JYB65538:JYC65538 KHX65538:KHY65538 KRT65538:KRU65538 LBP65538:LBQ65538 LLL65538:LLM65538 LVH65538:LVI65538 MFD65538:MFE65538 MOZ65538:MPA65538 MYV65538:MYW65538 NIR65538:NIS65538 NSN65538:NSO65538 OCJ65538:OCK65538 OMF65538:OMG65538 OWB65538:OWC65538 PFX65538:PFY65538 PPT65538:PPU65538 PZP65538:PZQ65538 QJL65538:QJM65538 QTH65538:QTI65538 RDD65538:RDE65538 RMZ65538:RNA65538 RWV65538:RWW65538 SGR65538:SGS65538 SQN65538:SQO65538 TAJ65538:TAK65538 TKF65538:TKG65538 TUB65538:TUC65538 UDX65538:UDY65538 UNT65538:UNU65538 UXP65538:UXQ65538 VHL65538:VHM65538 VRH65538:VRI65538 WBD65538:WBE65538 WKZ65538:WLA65538 WUV65538:WUW65538 D131074:E131074 IJ131074:IK131074 SF131074:SG131074 ACB131074:ACC131074 ALX131074:ALY131074 AVT131074:AVU131074 BFP131074:BFQ131074 BPL131074:BPM131074 BZH131074:BZI131074 CJD131074:CJE131074 CSZ131074:CTA131074 DCV131074:DCW131074 DMR131074:DMS131074 DWN131074:DWO131074 EGJ131074:EGK131074 EQF131074:EQG131074 FAB131074:FAC131074 FJX131074:FJY131074 FTT131074:FTU131074 GDP131074:GDQ131074 GNL131074:GNM131074 GXH131074:GXI131074 HHD131074:HHE131074 HQZ131074:HRA131074 IAV131074:IAW131074 IKR131074:IKS131074 IUN131074:IUO131074 JEJ131074:JEK131074 JOF131074:JOG131074 JYB131074:JYC131074 KHX131074:KHY131074 KRT131074:KRU131074 LBP131074:LBQ131074 LLL131074:LLM131074 LVH131074:LVI131074 MFD131074:MFE131074 MOZ131074:MPA131074 MYV131074:MYW131074 NIR131074:NIS131074 NSN131074:NSO131074 OCJ131074:OCK131074 OMF131074:OMG131074 OWB131074:OWC131074 PFX131074:PFY131074 PPT131074:PPU131074 PZP131074:PZQ131074 QJL131074:QJM131074 QTH131074:QTI131074 RDD131074:RDE131074 RMZ131074:RNA131074 RWV131074:RWW131074 SGR131074:SGS131074 SQN131074:SQO131074 TAJ131074:TAK131074 TKF131074:TKG131074 TUB131074:TUC131074 UDX131074:UDY131074 UNT131074:UNU131074 UXP131074:UXQ131074 VHL131074:VHM131074 VRH131074:VRI131074 WBD131074:WBE131074 WKZ131074:WLA131074 WUV131074:WUW131074 D196610:E196610 IJ196610:IK196610 SF196610:SG196610 ACB196610:ACC196610 ALX196610:ALY196610 AVT196610:AVU196610 BFP196610:BFQ196610 BPL196610:BPM196610 BZH196610:BZI196610 CJD196610:CJE196610 CSZ196610:CTA196610 DCV196610:DCW196610 DMR196610:DMS196610 DWN196610:DWO196610 EGJ196610:EGK196610 EQF196610:EQG196610 FAB196610:FAC196610 FJX196610:FJY196610 FTT196610:FTU196610 GDP196610:GDQ196610 GNL196610:GNM196610 GXH196610:GXI196610 HHD196610:HHE196610 HQZ196610:HRA196610 IAV196610:IAW196610 IKR196610:IKS196610 IUN196610:IUO196610 JEJ196610:JEK196610 JOF196610:JOG196610 JYB196610:JYC196610 KHX196610:KHY196610 KRT196610:KRU196610 LBP196610:LBQ196610 LLL196610:LLM196610 LVH196610:LVI196610 MFD196610:MFE196610 MOZ196610:MPA196610 MYV196610:MYW196610 NIR196610:NIS196610 NSN196610:NSO196610 OCJ196610:OCK196610 OMF196610:OMG196610 OWB196610:OWC196610 PFX196610:PFY196610 PPT196610:PPU196610 PZP196610:PZQ196610 QJL196610:QJM196610 QTH196610:QTI196610 RDD196610:RDE196610 RMZ196610:RNA196610 RWV196610:RWW196610 SGR196610:SGS196610 SQN196610:SQO196610 TAJ196610:TAK196610 TKF196610:TKG196610 TUB196610:TUC196610 UDX196610:UDY196610 UNT196610:UNU196610 UXP196610:UXQ196610 VHL196610:VHM196610 VRH196610:VRI196610 WBD196610:WBE196610 WKZ196610:WLA196610 WUV196610:WUW196610 D262146:E262146 IJ262146:IK262146 SF262146:SG262146 ACB262146:ACC262146 ALX262146:ALY262146 AVT262146:AVU262146 BFP262146:BFQ262146 BPL262146:BPM262146 BZH262146:BZI262146 CJD262146:CJE262146 CSZ262146:CTA262146 DCV262146:DCW262146 DMR262146:DMS262146 DWN262146:DWO262146 EGJ262146:EGK262146 EQF262146:EQG262146 FAB262146:FAC262146 FJX262146:FJY262146 FTT262146:FTU262146 GDP262146:GDQ262146 GNL262146:GNM262146 GXH262146:GXI262146 HHD262146:HHE262146 HQZ262146:HRA262146 IAV262146:IAW262146 IKR262146:IKS262146 IUN262146:IUO262146 JEJ262146:JEK262146 JOF262146:JOG262146 JYB262146:JYC262146 KHX262146:KHY262146 KRT262146:KRU262146 LBP262146:LBQ262146 LLL262146:LLM262146 LVH262146:LVI262146 MFD262146:MFE262146 MOZ262146:MPA262146 MYV262146:MYW262146 NIR262146:NIS262146 NSN262146:NSO262146 OCJ262146:OCK262146 OMF262146:OMG262146 OWB262146:OWC262146 PFX262146:PFY262146 PPT262146:PPU262146 PZP262146:PZQ262146 QJL262146:QJM262146 QTH262146:QTI262146 RDD262146:RDE262146 RMZ262146:RNA262146 RWV262146:RWW262146 SGR262146:SGS262146 SQN262146:SQO262146 TAJ262146:TAK262146 TKF262146:TKG262146 TUB262146:TUC262146 UDX262146:UDY262146 UNT262146:UNU262146 UXP262146:UXQ262146 VHL262146:VHM262146 VRH262146:VRI262146 WBD262146:WBE262146 WKZ262146:WLA262146 WUV262146:WUW262146 D327682:E327682 IJ327682:IK327682 SF327682:SG327682 ACB327682:ACC327682 ALX327682:ALY327682 AVT327682:AVU327682 BFP327682:BFQ327682 BPL327682:BPM327682 BZH327682:BZI327682 CJD327682:CJE327682 CSZ327682:CTA327682 DCV327682:DCW327682 DMR327682:DMS327682 DWN327682:DWO327682 EGJ327682:EGK327682 EQF327682:EQG327682 FAB327682:FAC327682 FJX327682:FJY327682 FTT327682:FTU327682 GDP327682:GDQ327682 GNL327682:GNM327682 GXH327682:GXI327682 HHD327682:HHE327682 HQZ327682:HRA327682 IAV327682:IAW327682 IKR327682:IKS327682 IUN327682:IUO327682 JEJ327682:JEK327682 JOF327682:JOG327682 JYB327682:JYC327682 KHX327682:KHY327682 KRT327682:KRU327682 LBP327682:LBQ327682 LLL327682:LLM327682 LVH327682:LVI327682 MFD327682:MFE327682 MOZ327682:MPA327682 MYV327682:MYW327682 NIR327682:NIS327682 NSN327682:NSO327682 OCJ327682:OCK327682 OMF327682:OMG327682 OWB327682:OWC327682 PFX327682:PFY327682 PPT327682:PPU327682 PZP327682:PZQ327682 QJL327682:QJM327682 QTH327682:QTI327682 RDD327682:RDE327682 RMZ327682:RNA327682 RWV327682:RWW327682 SGR327682:SGS327682 SQN327682:SQO327682 TAJ327682:TAK327682 TKF327682:TKG327682 TUB327682:TUC327682 UDX327682:UDY327682 UNT327682:UNU327682 UXP327682:UXQ327682 VHL327682:VHM327682 VRH327682:VRI327682 WBD327682:WBE327682 WKZ327682:WLA327682 WUV327682:WUW327682 D393218:E393218 IJ393218:IK393218 SF393218:SG393218 ACB393218:ACC393218 ALX393218:ALY393218 AVT393218:AVU393218 BFP393218:BFQ393218 BPL393218:BPM393218 BZH393218:BZI393218 CJD393218:CJE393218 CSZ393218:CTA393218 DCV393218:DCW393218 DMR393218:DMS393218 DWN393218:DWO393218 EGJ393218:EGK393218 EQF393218:EQG393218 FAB393218:FAC393218 FJX393218:FJY393218 FTT393218:FTU393218 GDP393218:GDQ393218 GNL393218:GNM393218 GXH393218:GXI393218 HHD393218:HHE393218 HQZ393218:HRA393218 IAV393218:IAW393218 IKR393218:IKS393218 IUN393218:IUO393218 JEJ393218:JEK393218 JOF393218:JOG393218 JYB393218:JYC393218 KHX393218:KHY393218 KRT393218:KRU393218 LBP393218:LBQ393218 LLL393218:LLM393218 LVH393218:LVI393218 MFD393218:MFE393218 MOZ393218:MPA393218 MYV393218:MYW393218 NIR393218:NIS393218 NSN393218:NSO393218 OCJ393218:OCK393218 OMF393218:OMG393218 OWB393218:OWC393218 PFX393218:PFY393218 PPT393218:PPU393218 PZP393218:PZQ393218 QJL393218:QJM393218 QTH393218:QTI393218 RDD393218:RDE393218 RMZ393218:RNA393218 RWV393218:RWW393218 SGR393218:SGS393218 SQN393218:SQO393218 TAJ393218:TAK393218 TKF393218:TKG393218 TUB393218:TUC393218 UDX393218:UDY393218 UNT393218:UNU393218 UXP393218:UXQ393218 VHL393218:VHM393218 VRH393218:VRI393218 WBD393218:WBE393218 WKZ393218:WLA393218 WUV393218:WUW393218 D458754:E458754 IJ458754:IK458754 SF458754:SG458754 ACB458754:ACC458754 ALX458754:ALY458754 AVT458754:AVU458754 BFP458754:BFQ458754 BPL458754:BPM458754 BZH458754:BZI458754 CJD458754:CJE458754 CSZ458754:CTA458754 DCV458754:DCW458754 DMR458754:DMS458754 DWN458754:DWO458754 EGJ458754:EGK458754 EQF458754:EQG458754 FAB458754:FAC458754 FJX458754:FJY458754 FTT458754:FTU458754 GDP458754:GDQ458754 GNL458754:GNM458754 GXH458754:GXI458754 HHD458754:HHE458754 HQZ458754:HRA458754 IAV458754:IAW458754 IKR458754:IKS458754 IUN458754:IUO458754 JEJ458754:JEK458754 JOF458754:JOG458754 JYB458754:JYC458754 KHX458754:KHY458754 KRT458754:KRU458754 LBP458754:LBQ458754 LLL458754:LLM458754 LVH458754:LVI458754 MFD458754:MFE458754 MOZ458754:MPA458754 MYV458754:MYW458754 NIR458754:NIS458754 NSN458754:NSO458754 OCJ458754:OCK458754 OMF458754:OMG458754 OWB458754:OWC458754 PFX458754:PFY458754 PPT458754:PPU458754 PZP458754:PZQ458754 QJL458754:QJM458754 QTH458754:QTI458754 RDD458754:RDE458754 RMZ458754:RNA458754 RWV458754:RWW458754 SGR458754:SGS458754 SQN458754:SQO458754 TAJ458754:TAK458754 TKF458754:TKG458754 TUB458754:TUC458754 UDX458754:UDY458754 UNT458754:UNU458754 UXP458754:UXQ458754 VHL458754:VHM458754 VRH458754:VRI458754 WBD458754:WBE458754 WKZ458754:WLA458754 WUV458754:WUW458754 D524290:E524290 IJ524290:IK524290 SF524290:SG524290 ACB524290:ACC524290 ALX524290:ALY524290 AVT524290:AVU524290 BFP524290:BFQ524290 BPL524290:BPM524290 BZH524290:BZI524290 CJD524290:CJE524290 CSZ524290:CTA524290 DCV524290:DCW524290 DMR524290:DMS524290 DWN524290:DWO524290 EGJ524290:EGK524290 EQF524290:EQG524290 FAB524290:FAC524290 FJX524290:FJY524290 FTT524290:FTU524290 GDP524290:GDQ524290 GNL524290:GNM524290 GXH524290:GXI524290 HHD524290:HHE524290 HQZ524290:HRA524290 IAV524290:IAW524290 IKR524290:IKS524290 IUN524290:IUO524290 JEJ524290:JEK524290 JOF524290:JOG524290 JYB524290:JYC524290 KHX524290:KHY524290 KRT524290:KRU524290 LBP524290:LBQ524290 LLL524290:LLM524290 LVH524290:LVI524290 MFD524290:MFE524290 MOZ524290:MPA524290 MYV524290:MYW524290 NIR524290:NIS524290 NSN524290:NSO524290 OCJ524290:OCK524290 OMF524290:OMG524290 OWB524290:OWC524290 PFX524290:PFY524290 PPT524290:PPU524290 PZP524290:PZQ524290 QJL524290:QJM524290 QTH524290:QTI524290 RDD524290:RDE524290 RMZ524290:RNA524290 RWV524290:RWW524290 SGR524290:SGS524290 SQN524290:SQO524290 TAJ524290:TAK524290 TKF524290:TKG524290 TUB524290:TUC524290 UDX524290:UDY524290 UNT524290:UNU524290 UXP524290:UXQ524290 VHL524290:VHM524290 VRH524290:VRI524290 WBD524290:WBE524290 WKZ524290:WLA524290 WUV524290:WUW524290 D589826:E589826 IJ589826:IK589826 SF589826:SG589826 ACB589826:ACC589826 ALX589826:ALY589826 AVT589826:AVU589826 BFP589826:BFQ589826 BPL589826:BPM589826 BZH589826:BZI589826 CJD589826:CJE589826 CSZ589826:CTA589826 DCV589826:DCW589826 DMR589826:DMS589826 DWN589826:DWO589826 EGJ589826:EGK589826 EQF589826:EQG589826 FAB589826:FAC589826 FJX589826:FJY589826 FTT589826:FTU589826 GDP589826:GDQ589826 GNL589826:GNM589826 GXH589826:GXI589826 HHD589826:HHE589826 HQZ589826:HRA589826 IAV589826:IAW589826 IKR589826:IKS589826 IUN589826:IUO589826 JEJ589826:JEK589826 JOF589826:JOG589826 JYB589826:JYC589826 KHX589826:KHY589826 KRT589826:KRU589826 LBP589826:LBQ589826 LLL589826:LLM589826 LVH589826:LVI589826 MFD589826:MFE589826 MOZ589826:MPA589826 MYV589826:MYW589826 NIR589826:NIS589826 NSN589826:NSO589826 OCJ589826:OCK589826 OMF589826:OMG589826 OWB589826:OWC589826 PFX589826:PFY589826 PPT589826:PPU589826 PZP589826:PZQ589826 QJL589826:QJM589826 QTH589826:QTI589826 RDD589826:RDE589826 RMZ589826:RNA589826 RWV589826:RWW589826 SGR589826:SGS589826 SQN589826:SQO589826 TAJ589826:TAK589826 TKF589826:TKG589826 TUB589826:TUC589826 UDX589826:UDY589826 UNT589826:UNU589826 UXP589826:UXQ589826 VHL589826:VHM589826 VRH589826:VRI589826 WBD589826:WBE589826 WKZ589826:WLA589826 WUV589826:WUW589826 D655362:E655362 IJ655362:IK655362 SF655362:SG655362 ACB655362:ACC655362 ALX655362:ALY655362 AVT655362:AVU655362 BFP655362:BFQ655362 BPL655362:BPM655362 BZH655362:BZI655362 CJD655362:CJE655362 CSZ655362:CTA655362 DCV655362:DCW655362 DMR655362:DMS655362 DWN655362:DWO655362 EGJ655362:EGK655362 EQF655362:EQG655362 FAB655362:FAC655362 FJX655362:FJY655362 FTT655362:FTU655362 GDP655362:GDQ655362 GNL655362:GNM655362 GXH655362:GXI655362 HHD655362:HHE655362 HQZ655362:HRA655362 IAV655362:IAW655362 IKR655362:IKS655362 IUN655362:IUO655362 JEJ655362:JEK655362 JOF655362:JOG655362 JYB655362:JYC655362 KHX655362:KHY655362 KRT655362:KRU655362 LBP655362:LBQ655362 LLL655362:LLM655362 LVH655362:LVI655362 MFD655362:MFE655362 MOZ655362:MPA655362 MYV655362:MYW655362 NIR655362:NIS655362 NSN655362:NSO655362 OCJ655362:OCK655362 OMF655362:OMG655362 OWB655362:OWC655362 PFX655362:PFY655362 PPT655362:PPU655362 PZP655362:PZQ655362 QJL655362:QJM655362 QTH655362:QTI655362 RDD655362:RDE655362 RMZ655362:RNA655362 RWV655362:RWW655362 SGR655362:SGS655362 SQN655362:SQO655362 TAJ655362:TAK655362 TKF655362:TKG655362 TUB655362:TUC655362 UDX655362:UDY655362 UNT655362:UNU655362 UXP655362:UXQ655362 VHL655362:VHM655362 VRH655362:VRI655362 WBD655362:WBE655362 WKZ655362:WLA655362 WUV655362:WUW655362 D720898:E720898 IJ720898:IK720898 SF720898:SG720898 ACB720898:ACC720898 ALX720898:ALY720898 AVT720898:AVU720898 BFP720898:BFQ720898 BPL720898:BPM720898 BZH720898:BZI720898 CJD720898:CJE720898 CSZ720898:CTA720898 DCV720898:DCW720898 DMR720898:DMS720898 DWN720898:DWO720898 EGJ720898:EGK720898 EQF720898:EQG720898 FAB720898:FAC720898 FJX720898:FJY720898 FTT720898:FTU720898 GDP720898:GDQ720898 GNL720898:GNM720898 GXH720898:GXI720898 HHD720898:HHE720898 HQZ720898:HRA720898 IAV720898:IAW720898 IKR720898:IKS720898 IUN720898:IUO720898 JEJ720898:JEK720898 JOF720898:JOG720898 JYB720898:JYC720898 KHX720898:KHY720898 KRT720898:KRU720898 LBP720898:LBQ720898 LLL720898:LLM720898 LVH720898:LVI720898 MFD720898:MFE720898 MOZ720898:MPA720898 MYV720898:MYW720898 NIR720898:NIS720898 NSN720898:NSO720898 OCJ720898:OCK720898 OMF720898:OMG720898 OWB720898:OWC720898 PFX720898:PFY720898 PPT720898:PPU720898 PZP720898:PZQ720898 QJL720898:QJM720898 QTH720898:QTI720898 RDD720898:RDE720898 RMZ720898:RNA720898 RWV720898:RWW720898 SGR720898:SGS720898 SQN720898:SQO720898 TAJ720898:TAK720898 TKF720898:TKG720898 TUB720898:TUC720898 UDX720898:UDY720898 UNT720898:UNU720898 UXP720898:UXQ720898 VHL720898:VHM720898 VRH720898:VRI720898 WBD720898:WBE720898 WKZ720898:WLA720898 WUV720898:WUW720898 D786434:E786434 IJ786434:IK786434 SF786434:SG786434 ACB786434:ACC786434 ALX786434:ALY786434 AVT786434:AVU786434 BFP786434:BFQ786434 BPL786434:BPM786434 BZH786434:BZI786434 CJD786434:CJE786434 CSZ786434:CTA786434 DCV786434:DCW786434 DMR786434:DMS786434 DWN786434:DWO786434 EGJ786434:EGK786434 EQF786434:EQG786434 FAB786434:FAC786434 FJX786434:FJY786434 FTT786434:FTU786434 GDP786434:GDQ786434 GNL786434:GNM786434 GXH786434:GXI786434 HHD786434:HHE786434 HQZ786434:HRA786434 IAV786434:IAW786434 IKR786434:IKS786434 IUN786434:IUO786434 JEJ786434:JEK786434 JOF786434:JOG786434 JYB786434:JYC786434 KHX786434:KHY786434 KRT786434:KRU786434 LBP786434:LBQ786434 LLL786434:LLM786434 LVH786434:LVI786434 MFD786434:MFE786434 MOZ786434:MPA786434 MYV786434:MYW786434 NIR786434:NIS786434 NSN786434:NSO786434 OCJ786434:OCK786434 OMF786434:OMG786434 OWB786434:OWC786434 PFX786434:PFY786434 PPT786434:PPU786434 PZP786434:PZQ786434 QJL786434:QJM786434 QTH786434:QTI786434 RDD786434:RDE786434 RMZ786434:RNA786434 RWV786434:RWW786434 SGR786434:SGS786434 SQN786434:SQO786434 TAJ786434:TAK786434 TKF786434:TKG786434 TUB786434:TUC786434 UDX786434:UDY786434 UNT786434:UNU786434 UXP786434:UXQ786434 VHL786434:VHM786434 VRH786434:VRI786434 WBD786434:WBE786434 WKZ786434:WLA786434 WUV786434:WUW786434 D851970:E851970 IJ851970:IK851970 SF851970:SG851970 ACB851970:ACC851970 ALX851970:ALY851970 AVT851970:AVU851970 BFP851970:BFQ851970 BPL851970:BPM851970 BZH851970:BZI851970 CJD851970:CJE851970 CSZ851970:CTA851970 DCV851970:DCW851970 DMR851970:DMS851970 DWN851970:DWO851970 EGJ851970:EGK851970 EQF851970:EQG851970 FAB851970:FAC851970 FJX851970:FJY851970 FTT851970:FTU851970 GDP851970:GDQ851970 GNL851970:GNM851970 GXH851970:GXI851970 HHD851970:HHE851970 HQZ851970:HRA851970 IAV851970:IAW851970 IKR851970:IKS851970 IUN851970:IUO851970 JEJ851970:JEK851970 JOF851970:JOG851970 JYB851970:JYC851970 KHX851970:KHY851970 KRT851970:KRU851970 LBP851970:LBQ851970 LLL851970:LLM851970 LVH851970:LVI851970 MFD851970:MFE851970 MOZ851970:MPA851970 MYV851970:MYW851970 NIR851970:NIS851970 NSN851970:NSO851970 OCJ851970:OCK851970 OMF851970:OMG851970 OWB851970:OWC851970 PFX851970:PFY851970 PPT851970:PPU851970 PZP851970:PZQ851970 QJL851970:QJM851970 QTH851970:QTI851970 RDD851970:RDE851970 RMZ851970:RNA851970 RWV851970:RWW851970 SGR851970:SGS851970 SQN851970:SQO851970 TAJ851970:TAK851970 TKF851970:TKG851970 TUB851970:TUC851970 UDX851970:UDY851970 UNT851970:UNU851970 UXP851970:UXQ851970 VHL851970:VHM851970 VRH851970:VRI851970 WBD851970:WBE851970 WKZ851970:WLA851970 WUV851970:WUW851970 D917506:E917506 IJ917506:IK917506 SF917506:SG917506 ACB917506:ACC917506 ALX917506:ALY917506 AVT917506:AVU917506 BFP917506:BFQ917506 BPL917506:BPM917506 BZH917506:BZI917506 CJD917506:CJE917506 CSZ917506:CTA917506 DCV917506:DCW917506 DMR917506:DMS917506 DWN917506:DWO917506 EGJ917506:EGK917506 EQF917506:EQG917506 FAB917506:FAC917506 FJX917506:FJY917506 FTT917506:FTU917506 GDP917506:GDQ917506 GNL917506:GNM917506 GXH917506:GXI917506 HHD917506:HHE917506 HQZ917506:HRA917506 IAV917506:IAW917506 IKR917506:IKS917506 IUN917506:IUO917506 JEJ917506:JEK917506 JOF917506:JOG917506 JYB917506:JYC917506 KHX917506:KHY917506 KRT917506:KRU917506 LBP917506:LBQ917506 LLL917506:LLM917506 LVH917506:LVI917506 MFD917506:MFE917506 MOZ917506:MPA917506 MYV917506:MYW917506 NIR917506:NIS917506 NSN917506:NSO917506 OCJ917506:OCK917506 OMF917506:OMG917506 OWB917506:OWC917506 PFX917506:PFY917506 PPT917506:PPU917506 PZP917506:PZQ917506 QJL917506:QJM917506 QTH917506:QTI917506 RDD917506:RDE917506 RMZ917506:RNA917506 RWV917506:RWW917506 SGR917506:SGS917506 SQN917506:SQO917506 TAJ917506:TAK917506 TKF917506:TKG917506 TUB917506:TUC917506 UDX917506:UDY917506 UNT917506:UNU917506 UXP917506:UXQ917506 VHL917506:VHM917506 VRH917506:VRI917506 WBD917506:WBE917506 WKZ917506:WLA917506 WUV917506:WUW917506 D983042:E983042 IJ983042:IK983042 SF983042:SG983042 ACB983042:ACC983042 ALX983042:ALY983042 AVT983042:AVU983042 BFP983042:BFQ983042 BPL983042:BPM983042 BZH983042:BZI983042 CJD983042:CJE983042 CSZ983042:CTA983042 DCV983042:DCW983042 DMR983042:DMS983042 DWN983042:DWO983042 EGJ983042:EGK983042 EQF983042:EQG983042 FAB983042:FAC983042 FJX983042:FJY983042 FTT983042:FTU983042 GDP983042:GDQ983042 GNL983042:GNM983042 GXH983042:GXI983042 HHD983042:HHE983042 HQZ983042:HRA983042 IAV983042:IAW983042 IKR983042:IKS983042 IUN983042:IUO983042 JEJ983042:JEK983042 JOF983042:JOG983042 JYB983042:JYC983042 KHX983042:KHY983042 KRT983042:KRU983042 LBP983042:LBQ983042 LLL983042:LLM983042 LVH983042:LVI983042 MFD983042:MFE983042 MOZ983042:MPA983042 MYV983042:MYW983042 NIR983042:NIS983042 NSN983042:NSO983042 OCJ983042:OCK983042 OMF983042:OMG983042 OWB983042:OWC983042 PFX983042:PFY983042 PPT983042:PPU983042 PZP983042:PZQ983042 QJL983042:QJM983042 QTH983042:QTI983042 RDD983042:RDE983042 RMZ983042:RNA983042 RWV983042:RWW983042 SGR983042:SGS983042 SQN983042:SQO983042 TAJ983042:TAK983042 TKF983042:TKG983042 TUB983042:TUC983042 UDX983042:UDY983042 UNT983042:UNU983042 UXP983042:UXQ983042 VHL983042:VHM983042 VRH983042:VRI983042 WBD983042:WBE983042 WKZ983042:WLA983042">
      <formula1>INDIRECT(G7)</formula1>
    </dataValidation>
    <dataValidation type="list" allowBlank="1" showInputMessage="1" showErrorMessage="1" sqref="WUV983043:WUW983078 D65539:E65574 IJ65539:IK65574 SF65539:SG65574 ACB65539:ACC65574 ALX65539:ALY65574 AVT65539:AVU65574 BFP65539:BFQ65574 BPL65539:BPM65574 BZH65539:BZI65574 CJD65539:CJE65574 CSZ65539:CTA65574 DCV65539:DCW65574 DMR65539:DMS65574 DWN65539:DWO65574 EGJ65539:EGK65574 EQF65539:EQG65574 FAB65539:FAC65574 FJX65539:FJY65574 FTT65539:FTU65574 GDP65539:GDQ65574 GNL65539:GNM65574 GXH65539:GXI65574 HHD65539:HHE65574 HQZ65539:HRA65574 IAV65539:IAW65574 IKR65539:IKS65574 IUN65539:IUO65574 JEJ65539:JEK65574 JOF65539:JOG65574 JYB65539:JYC65574 KHX65539:KHY65574 KRT65539:KRU65574 LBP65539:LBQ65574 LLL65539:LLM65574 LVH65539:LVI65574 MFD65539:MFE65574 MOZ65539:MPA65574 MYV65539:MYW65574 NIR65539:NIS65574 NSN65539:NSO65574 OCJ65539:OCK65574 OMF65539:OMG65574 OWB65539:OWC65574 PFX65539:PFY65574 PPT65539:PPU65574 PZP65539:PZQ65574 QJL65539:QJM65574 QTH65539:QTI65574 RDD65539:RDE65574 RMZ65539:RNA65574 RWV65539:RWW65574 SGR65539:SGS65574 SQN65539:SQO65574 TAJ65539:TAK65574 TKF65539:TKG65574 TUB65539:TUC65574 UDX65539:UDY65574 UNT65539:UNU65574 UXP65539:UXQ65574 VHL65539:VHM65574 VRH65539:VRI65574 WBD65539:WBE65574 WKZ65539:WLA65574 WUV65539:WUW65574 D131075:E131110 IJ131075:IK131110 SF131075:SG131110 ACB131075:ACC131110 ALX131075:ALY131110 AVT131075:AVU131110 BFP131075:BFQ131110 BPL131075:BPM131110 BZH131075:BZI131110 CJD131075:CJE131110 CSZ131075:CTA131110 DCV131075:DCW131110 DMR131075:DMS131110 DWN131075:DWO131110 EGJ131075:EGK131110 EQF131075:EQG131110 FAB131075:FAC131110 FJX131075:FJY131110 FTT131075:FTU131110 GDP131075:GDQ131110 GNL131075:GNM131110 GXH131075:GXI131110 HHD131075:HHE131110 HQZ131075:HRA131110 IAV131075:IAW131110 IKR131075:IKS131110 IUN131075:IUO131110 JEJ131075:JEK131110 JOF131075:JOG131110 JYB131075:JYC131110 KHX131075:KHY131110 KRT131075:KRU131110 LBP131075:LBQ131110 LLL131075:LLM131110 LVH131075:LVI131110 MFD131075:MFE131110 MOZ131075:MPA131110 MYV131075:MYW131110 NIR131075:NIS131110 NSN131075:NSO131110 OCJ131075:OCK131110 OMF131075:OMG131110 OWB131075:OWC131110 PFX131075:PFY131110 PPT131075:PPU131110 PZP131075:PZQ131110 QJL131075:QJM131110 QTH131075:QTI131110 RDD131075:RDE131110 RMZ131075:RNA131110 RWV131075:RWW131110 SGR131075:SGS131110 SQN131075:SQO131110 TAJ131075:TAK131110 TKF131075:TKG131110 TUB131075:TUC131110 UDX131075:UDY131110 UNT131075:UNU131110 UXP131075:UXQ131110 VHL131075:VHM131110 VRH131075:VRI131110 WBD131075:WBE131110 WKZ131075:WLA131110 WUV131075:WUW131110 D196611:E196646 IJ196611:IK196646 SF196611:SG196646 ACB196611:ACC196646 ALX196611:ALY196646 AVT196611:AVU196646 BFP196611:BFQ196646 BPL196611:BPM196646 BZH196611:BZI196646 CJD196611:CJE196646 CSZ196611:CTA196646 DCV196611:DCW196646 DMR196611:DMS196646 DWN196611:DWO196646 EGJ196611:EGK196646 EQF196611:EQG196646 FAB196611:FAC196646 FJX196611:FJY196646 FTT196611:FTU196646 GDP196611:GDQ196646 GNL196611:GNM196646 GXH196611:GXI196646 HHD196611:HHE196646 HQZ196611:HRA196646 IAV196611:IAW196646 IKR196611:IKS196646 IUN196611:IUO196646 JEJ196611:JEK196646 JOF196611:JOG196646 JYB196611:JYC196646 KHX196611:KHY196646 KRT196611:KRU196646 LBP196611:LBQ196646 LLL196611:LLM196646 LVH196611:LVI196646 MFD196611:MFE196646 MOZ196611:MPA196646 MYV196611:MYW196646 NIR196611:NIS196646 NSN196611:NSO196646 OCJ196611:OCK196646 OMF196611:OMG196646 OWB196611:OWC196646 PFX196611:PFY196646 PPT196611:PPU196646 PZP196611:PZQ196646 QJL196611:QJM196646 QTH196611:QTI196646 RDD196611:RDE196646 RMZ196611:RNA196646 RWV196611:RWW196646 SGR196611:SGS196646 SQN196611:SQO196646 TAJ196611:TAK196646 TKF196611:TKG196646 TUB196611:TUC196646 UDX196611:UDY196646 UNT196611:UNU196646 UXP196611:UXQ196646 VHL196611:VHM196646 VRH196611:VRI196646 WBD196611:WBE196646 WKZ196611:WLA196646 WUV196611:WUW196646 D262147:E262182 IJ262147:IK262182 SF262147:SG262182 ACB262147:ACC262182 ALX262147:ALY262182 AVT262147:AVU262182 BFP262147:BFQ262182 BPL262147:BPM262182 BZH262147:BZI262182 CJD262147:CJE262182 CSZ262147:CTA262182 DCV262147:DCW262182 DMR262147:DMS262182 DWN262147:DWO262182 EGJ262147:EGK262182 EQF262147:EQG262182 FAB262147:FAC262182 FJX262147:FJY262182 FTT262147:FTU262182 GDP262147:GDQ262182 GNL262147:GNM262182 GXH262147:GXI262182 HHD262147:HHE262182 HQZ262147:HRA262182 IAV262147:IAW262182 IKR262147:IKS262182 IUN262147:IUO262182 JEJ262147:JEK262182 JOF262147:JOG262182 JYB262147:JYC262182 KHX262147:KHY262182 KRT262147:KRU262182 LBP262147:LBQ262182 LLL262147:LLM262182 LVH262147:LVI262182 MFD262147:MFE262182 MOZ262147:MPA262182 MYV262147:MYW262182 NIR262147:NIS262182 NSN262147:NSO262182 OCJ262147:OCK262182 OMF262147:OMG262182 OWB262147:OWC262182 PFX262147:PFY262182 PPT262147:PPU262182 PZP262147:PZQ262182 QJL262147:QJM262182 QTH262147:QTI262182 RDD262147:RDE262182 RMZ262147:RNA262182 RWV262147:RWW262182 SGR262147:SGS262182 SQN262147:SQO262182 TAJ262147:TAK262182 TKF262147:TKG262182 TUB262147:TUC262182 UDX262147:UDY262182 UNT262147:UNU262182 UXP262147:UXQ262182 VHL262147:VHM262182 VRH262147:VRI262182 WBD262147:WBE262182 WKZ262147:WLA262182 WUV262147:WUW262182 D327683:E327718 IJ327683:IK327718 SF327683:SG327718 ACB327683:ACC327718 ALX327683:ALY327718 AVT327683:AVU327718 BFP327683:BFQ327718 BPL327683:BPM327718 BZH327683:BZI327718 CJD327683:CJE327718 CSZ327683:CTA327718 DCV327683:DCW327718 DMR327683:DMS327718 DWN327683:DWO327718 EGJ327683:EGK327718 EQF327683:EQG327718 FAB327683:FAC327718 FJX327683:FJY327718 FTT327683:FTU327718 GDP327683:GDQ327718 GNL327683:GNM327718 GXH327683:GXI327718 HHD327683:HHE327718 HQZ327683:HRA327718 IAV327683:IAW327718 IKR327683:IKS327718 IUN327683:IUO327718 JEJ327683:JEK327718 JOF327683:JOG327718 JYB327683:JYC327718 KHX327683:KHY327718 KRT327683:KRU327718 LBP327683:LBQ327718 LLL327683:LLM327718 LVH327683:LVI327718 MFD327683:MFE327718 MOZ327683:MPA327718 MYV327683:MYW327718 NIR327683:NIS327718 NSN327683:NSO327718 OCJ327683:OCK327718 OMF327683:OMG327718 OWB327683:OWC327718 PFX327683:PFY327718 PPT327683:PPU327718 PZP327683:PZQ327718 QJL327683:QJM327718 QTH327683:QTI327718 RDD327683:RDE327718 RMZ327683:RNA327718 RWV327683:RWW327718 SGR327683:SGS327718 SQN327683:SQO327718 TAJ327683:TAK327718 TKF327683:TKG327718 TUB327683:TUC327718 UDX327683:UDY327718 UNT327683:UNU327718 UXP327683:UXQ327718 VHL327683:VHM327718 VRH327683:VRI327718 WBD327683:WBE327718 WKZ327683:WLA327718 WUV327683:WUW327718 D393219:E393254 IJ393219:IK393254 SF393219:SG393254 ACB393219:ACC393254 ALX393219:ALY393254 AVT393219:AVU393254 BFP393219:BFQ393254 BPL393219:BPM393254 BZH393219:BZI393254 CJD393219:CJE393254 CSZ393219:CTA393254 DCV393219:DCW393254 DMR393219:DMS393254 DWN393219:DWO393254 EGJ393219:EGK393254 EQF393219:EQG393254 FAB393219:FAC393254 FJX393219:FJY393254 FTT393219:FTU393254 GDP393219:GDQ393254 GNL393219:GNM393254 GXH393219:GXI393254 HHD393219:HHE393254 HQZ393219:HRA393254 IAV393219:IAW393254 IKR393219:IKS393254 IUN393219:IUO393254 JEJ393219:JEK393254 JOF393219:JOG393254 JYB393219:JYC393254 KHX393219:KHY393254 KRT393219:KRU393254 LBP393219:LBQ393254 LLL393219:LLM393254 LVH393219:LVI393254 MFD393219:MFE393254 MOZ393219:MPA393254 MYV393219:MYW393254 NIR393219:NIS393254 NSN393219:NSO393254 OCJ393219:OCK393254 OMF393219:OMG393254 OWB393219:OWC393254 PFX393219:PFY393254 PPT393219:PPU393254 PZP393219:PZQ393254 QJL393219:QJM393254 QTH393219:QTI393254 RDD393219:RDE393254 RMZ393219:RNA393254 RWV393219:RWW393254 SGR393219:SGS393254 SQN393219:SQO393254 TAJ393219:TAK393254 TKF393219:TKG393254 TUB393219:TUC393254 UDX393219:UDY393254 UNT393219:UNU393254 UXP393219:UXQ393254 VHL393219:VHM393254 VRH393219:VRI393254 WBD393219:WBE393254 WKZ393219:WLA393254 WUV393219:WUW393254 D458755:E458790 IJ458755:IK458790 SF458755:SG458790 ACB458755:ACC458790 ALX458755:ALY458790 AVT458755:AVU458790 BFP458755:BFQ458790 BPL458755:BPM458790 BZH458755:BZI458790 CJD458755:CJE458790 CSZ458755:CTA458790 DCV458755:DCW458790 DMR458755:DMS458790 DWN458755:DWO458790 EGJ458755:EGK458790 EQF458755:EQG458790 FAB458755:FAC458790 FJX458755:FJY458790 FTT458755:FTU458790 GDP458755:GDQ458790 GNL458755:GNM458790 GXH458755:GXI458790 HHD458755:HHE458790 HQZ458755:HRA458790 IAV458755:IAW458790 IKR458755:IKS458790 IUN458755:IUO458790 JEJ458755:JEK458790 JOF458755:JOG458790 JYB458755:JYC458790 KHX458755:KHY458790 KRT458755:KRU458790 LBP458755:LBQ458790 LLL458755:LLM458790 LVH458755:LVI458790 MFD458755:MFE458790 MOZ458755:MPA458790 MYV458755:MYW458790 NIR458755:NIS458790 NSN458755:NSO458790 OCJ458755:OCK458790 OMF458755:OMG458790 OWB458755:OWC458790 PFX458755:PFY458790 PPT458755:PPU458790 PZP458755:PZQ458790 QJL458755:QJM458790 QTH458755:QTI458790 RDD458755:RDE458790 RMZ458755:RNA458790 RWV458755:RWW458790 SGR458755:SGS458790 SQN458755:SQO458790 TAJ458755:TAK458790 TKF458755:TKG458790 TUB458755:TUC458790 UDX458755:UDY458790 UNT458755:UNU458790 UXP458755:UXQ458790 VHL458755:VHM458790 VRH458755:VRI458790 WBD458755:WBE458790 WKZ458755:WLA458790 WUV458755:WUW458790 D524291:E524326 IJ524291:IK524326 SF524291:SG524326 ACB524291:ACC524326 ALX524291:ALY524326 AVT524291:AVU524326 BFP524291:BFQ524326 BPL524291:BPM524326 BZH524291:BZI524326 CJD524291:CJE524326 CSZ524291:CTA524326 DCV524291:DCW524326 DMR524291:DMS524326 DWN524291:DWO524326 EGJ524291:EGK524326 EQF524291:EQG524326 FAB524291:FAC524326 FJX524291:FJY524326 FTT524291:FTU524326 GDP524291:GDQ524326 GNL524291:GNM524326 GXH524291:GXI524326 HHD524291:HHE524326 HQZ524291:HRA524326 IAV524291:IAW524326 IKR524291:IKS524326 IUN524291:IUO524326 JEJ524291:JEK524326 JOF524291:JOG524326 JYB524291:JYC524326 KHX524291:KHY524326 KRT524291:KRU524326 LBP524291:LBQ524326 LLL524291:LLM524326 LVH524291:LVI524326 MFD524291:MFE524326 MOZ524291:MPA524326 MYV524291:MYW524326 NIR524291:NIS524326 NSN524291:NSO524326 OCJ524291:OCK524326 OMF524291:OMG524326 OWB524291:OWC524326 PFX524291:PFY524326 PPT524291:PPU524326 PZP524291:PZQ524326 QJL524291:QJM524326 QTH524291:QTI524326 RDD524291:RDE524326 RMZ524291:RNA524326 RWV524291:RWW524326 SGR524291:SGS524326 SQN524291:SQO524326 TAJ524291:TAK524326 TKF524291:TKG524326 TUB524291:TUC524326 UDX524291:UDY524326 UNT524291:UNU524326 UXP524291:UXQ524326 VHL524291:VHM524326 VRH524291:VRI524326 WBD524291:WBE524326 WKZ524291:WLA524326 WUV524291:WUW524326 D589827:E589862 IJ589827:IK589862 SF589827:SG589862 ACB589827:ACC589862 ALX589827:ALY589862 AVT589827:AVU589862 BFP589827:BFQ589862 BPL589827:BPM589862 BZH589827:BZI589862 CJD589827:CJE589862 CSZ589827:CTA589862 DCV589827:DCW589862 DMR589827:DMS589862 DWN589827:DWO589862 EGJ589827:EGK589862 EQF589827:EQG589862 FAB589827:FAC589862 FJX589827:FJY589862 FTT589827:FTU589862 GDP589827:GDQ589862 GNL589827:GNM589862 GXH589827:GXI589862 HHD589827:HHE589862 HQZ589827:HRA589862 IAV589827:IAW589862 IKR589827:IKS589862 IUN589827:IUO589862 JEJ589827:JEK589862 JOF589827:JOG589862 JYB589827:JYC589862 KHX589827:KHY589862 KRT589827:KRU589862 LBP589827:LBQ589862 LLL589827:LLM589862 LVH589827:LVI589862 MFD589827:MFE589862 MOZ589827:MPA589862 MYV589827:MYW589862 NIR589827:NIS589862 NSN589827:NSO589862 OCJ589827:OCK589862 OMF589827:OMG589862 OWB589827:OWC589862 PFX589827:PFY589862 PPT589827:PPU589862 PZP589827:PZQ589862 QJL589827:QJM589862 QTH589827:QTI589862 RDD589827:RDE589862 RMZ589827:RNA589862 RWV589827:RWW589862 SGR589827:SGS589862 SQN589827:SQO589862 TAJ589827:TAK589862 TKF589827:TKG589862 TUB589827:TUC589862 UDX589827:UDY589862 UNT589827:UNU589862 UXP589827:UXQ589862 VHL589827:VHM589862 VRH589827:VRI589862 WBD589827:WBE589862 WKZ589827:WLA589862 WUV589827:WUW589862 D655363:E655398 IJ655363:IK655398 SF655363:SG655398 ACB655363:ACC655398 ALX655363:ALY655398 AVT655363:AVU655398 BFP655363:BFQ655398 BPL655363:BPM655398 BZH655363:BZI655398 CJD655363:CJE655398 CSZ655363:CTA655398 DCV655363:DCW655398 DMR655363:DMS655398 DWN655363:DWO655398 EGJ655363:EGK655398 EQF655363:EQG655398 FAB655363:FAC655398 FJX655363:FJY655398 FTT655363:FTU655398 GDP655363:GDQ655398 GNL655363:GNM655398 GXH655363:GXI655398 HHD655363:HHE655398 HQZ655363:HRA655398 IAV655363:IAW655398 IKR655363:IKS655398 IUN655363:IUO655398 JEJ655363:JEK655398 JOF655363:JOG655398 JYB655363:JYC655398 KHX655363:KHY655398 KRT655363:KRU655398 LBP655363:LBQ655398 LLL655363:LLM655398 LVH655363:LVI655398 MFD655363:MFE655398 MOZ655363:MPA655398 MYV655363:MYW655398 NIR655363:NIS655398 NSN655363:NSO655398 OCJ655363:OCK655398 OMF655363:OMG655398 OWB655363:OWC655398 PFX655363:PFY655398 PPT655363:PPU655398 PZP655363:PZQ655398 QJL655363:QJM655398 QTH655363:QTI655398 RDD655363:RDE655398 RMZ655363:RNA655398 RWV655363:RWW655398 SGR655363:SGS655398 SQN655363:SQO655398 TAJ655363:TAK655398 TKF655363:TKG655398 TUB655363:TUC655398 UDX655363:UDY655398 UNT655363:UNU655398 UXP655363:UXQ655398 VHL655363:VHM655398 VRH655363:VRI655398 WBD655363:WBE655398 WKZ655363:WLA655398 WUV655363:WUW655398 D720899:E720934 IJ720899:IK720934 SF720899:SG720934 ACB720899:ACC720934 ALX720899:ALY720934 AVT720899:AVU720934 BFP720899:BFQ720934 BPL720899:BPM720934 BZH720899:BZI720934 CJD720899:CJE720934 CSZ720899:CTA720934 DCV720899:DCW720934 DMR720899:DMS720934 DWN720899:DWO720934 EGJ720899:EGK720934 EQF720899:EQG720934 FAB720899:FAC720934 FJX720899:FJY720934 FTT720899:FTU720934 GDP720899:GDQ720934 GNL720899:GNM720934 GXH720899:GXI720934 HHD720899:HHE720934 HQZ720899:HRA720934 IAV720899:IAW720934 IKR720899:IKS720934 IUN720899:IUO720934 JEJ720899:JEK720934 JOF720899:JOG720934 JYB720899:JYC720934 KHX720899:KHY720934 KRT720899:KRU720934 LBP720899:LBQ720934 LLL720899:LLM720934 LVH720899:LVI720934 MFD720899:MFE720934 MOZ720899:MPA720934 MYV720899:MYW720934 NIR720899:NIS720934 NSN720899:NSO720934 OCJ720899:OCK720934 OMF720899:OMG720934 OWB720899:OWC720934 PFX720899:PFY720934 PPT720899:PPU720934 PZP720899:PZQ720934 QJL720899:QJM720934 QTH720899:QTI720934 RDD720899:RDE720934 RMZ720899:RNA720934 RWV720899:RWW720934 SGR720899:SGS720934 SQN720899:SQO720934 TAJ720899:TAK720934 TKF720899:TKG720934 TUB720899:TUC720934 UDX720899:UDY720934 UNT720899:UNU720934 UXP720899:UXQ720934 VHL720899:VHM720934 VRH720899:VRI720934 WBD720899:WBE720934 WKZ720899:WLA720934 WUV720899:WUW720934 D786435:E786470 IJ786435:IK786470 SF786435:SG786470 ACB786435:ACC786470 ALX786435:ALY786470 AVT786435:AVU786470 BFP786435:BFQ786470 BPL786435:BPM786470 BZH786435:BZI786470 CJD786435:CJE786470 CSZ786435:CTA786470 DCV786435:DCW786470 DMR786435:DMS786470 DWN786435:DWO786470 EGJ786435:EGK786470 EQF786435:EQG786470 FAB786435:FAC786470 FJX786435:FJY786470 FTT786435:FTU786470 GDP786435:GDQ786470 GNL786435:GNM786470 GXH786435:GXI786470 HHD786435:HHE786470 HQZ786435:HRA786470 IAV786435:IAW786470 IKR786435:IKS786470 IUN786435:IUO786470 JEJ786435:JEK786470 JOF786435:JOG786470 JYB786435:JYC786470 KHX786435:KHY786470 KRT786435:KRU786470 LBP786435:LBQ786470 LLL786435:LLM786470 LVH786435:LVI786470 MFD786435:MFE786470 MOZ786435:MPA786470 MYV786435:MYW786470 NIR786435:NIS786470 NSN786435:NSO786470 OCJ786435:OCK786470 OMF786435:OMG786470 OWB786435:OWC786470 PFX786435:PFY786470 PPT786435:PPU786470 PZP786435:PZQ786470 QJL786435:QJM786470 QTH786435:QTI786470 RDD786435:RDE786470 RMZ786435:RNA786470 RWV786435:RWW786470 SGR786435:SGS786470 SQN786435:SQO786470 TAJ786435:TAK786470 TKF786435:TKG786470 TUB786435:TUC786470 UDX786435:UDY786470 UNT786435:UNU786470 UXP786435:UXQ786470 VHL786435:VHM786470 VRH786435:VRI786470 WBD786435:WBE786470 WKZ786435:WLA786470 WUV786435:WUW786470 D851971:E852006 IJ851971:IK852006 SF851971:SG852006 ACB851971:ACC852006 ALX851971:ALY852006 AVT851971:AVU852006 BFP851971:BFQ852006 BPL851971:BPM852006 BZH851971:BZI852006 CJD851971:CJE852006 CSZ851971:CTA852006 DCV851971:DCW852006 DMR851971:DMS852006 DWN851971:DWO852006 EGJ851971:EGK852006 EQF851971:EQG852006 FAB851971:FAC852006 FJX851971:FJY852006 FTT851971:FTU852006 GDP851971:GDQ852006 GNL851971:GNM852006 GXH851971:GXI852006 HHD851971:HHE852006 HQZ851971:HRA852006 IAV851971:IAW852006 IKR851971:IKS852006 IUN851971:IUO852006 JEJ851971:JEK852006 JOF851971:JOG852006 JYB851971:JYC852006 KHX851971:KHY852006 KRT851971:KRU852006 LBP851971:LBQ852006 LLL851971:LLM852006 LVH851971:LVI852006 MFD851971:MFE852006 MOZ851971:MPA852006 MYV851971:MYW852006 NIR851971:NIS852006 NSN851971:NSO852006 OCJ851971:OCK852006 OMF851971:OMG852006 OWB851971:OWC852006 PFX851971:PFY852006 PPT851971:PPU852006 PZP851971:PZQ852006 QJL851971:QJM852006 QTH851971:QTI852006 RDD851971:RDE852006 RMZ851971:RNA852006 RWV851971:RWW852006 SGR851971:SGS852006 SQN851971:SQO852006 TAJ851971:TAK852006 TKF851971:TKG852006 TUB851971:TUC852006 UDX851971:UDY852006 UNT851971:UNU852006 UXP851971:UXQ852006 VHL851971:VHM852006 VRH851971:VRI852006 WBD851971:WBE852006 WKZ851971:WLA852006 WUV851971:WUW852006 D917507:E917542 IJ917507:IK917542 SF917507:SG917542 ACB917507:ACC917542 ALX917507:ALY917542 AVT917507:AVU917542 BFP917507:BFQ917542 BPL917507:BPM917542 BZH917507:BZI917542 CJD917507:CJE917542 CSZ917507:CTA917542 DCV917507:DCW917542 DMR917507:DMS917542 DWN917507:DWO917542 EGJ917507:EGK917542 EQF917507:EQG917542 FAB917507:FAC917542 FJX917507:FJY917542 FTT917507:FTU917542 GDP917507:GDQ917542 GNL917507:GNM917542 GXH917507:GXI917542 HHD917507:HHE917542 HQZ917507:HRA917542 IAV917507:IAW917542 IKR917507:IKS917542 IUN917507:IUO917542 JEJ917507:JEK917542 JOF917507:JOG917542 JYB917507:JYC917542 KHX917507:KHY917542 KRT917507:KRU917542 LBP917507:LBQ917542 LLL917507:LLM917542 LVH917507:LVI917542 MFD917507:MFE917542 MOZ917507:MPA917542 MYV917507:MYW917542 NIR917507:NIS917542 NSN917507:NSO917542 OCJ917507:OCK917542 OMF917507:OMG917542 OWB917507:OWC917542 PFX917507:PFY917542 PPT917507:PPU917542 PZP917507:PZQ917542 QJL917507:QJM917542 QTH917507:QTI917542 RDD917507:RDE917542 RMZ917507:RNA917542 RWV917507:RWW917542 SGR917507:SGS917542 SQN917507:SQO917542 TAJ917507:TAK917542 TKF917507:TKG917542 TUB917507:TUC917542 UDX917507:UDY917542 UNT917507:UNU917542 UXP917507:UXQ917542 VHL917507:VHM917542 VRH917507:VRI917542 WBD917507:WBE917542 WKZ917507:WLA917542 WUV917507:WUW917542 D983043:E983078 IJ983043:IK983078 SF983043:SG983078 ACB983043:ACC983078 ALX983043:ALY983078 AVT983043:AVU983078 BFP983043:BFQ983078 BPL983043:BPM983078 BZH983043:BZI983078 CJD983043:CJE983078 CSZ983043:CTA983078 DCV983043:DCW983078 DMR983043:DMS983078 DWN983043:DWO983078 EGJ983043:EGK983078 EQF983043:EQG983078 FAB983043:FAC983078 FJX983043:FJY983078 FTT983043:FTU983078 GDP983043:GDQ983078 GNL983043:GNM983078 GXH983043:GXI983078 HHD983043:HHE983078 HQZ983043:HRA983078 IAV983043:IAW983078 IKR983043:IKS983078 IUN983043:IUO983078 JEJ983043:JEK983078 JOF983043:JOG983078 JYB983043:JYC983078 KHX983043:KHY983078 KRT983043:KRU983078 LBP983043:LBQ983078 LLL983043:LLM983078 LVH983043:LVI983078 MFD983043:MFE983078 MOZ983043:MPA983078 MYV983043:MYW983078 NIR983043:NIS983078 NSN983043:NSO983078 OCJ983043:OCK983078 OMF983043:OMG983078 OWB983043:OWC983078 PFX983043:PFY983078 PPT983043:PPU983078 PZP983043:PZQ983078 QJL983043:QJM983078 QTH983043:QTI983078 RDD983043:RDE983078 RMZ983043:RNA983078 RWV983043:RWW983078 SGR983043:SGS983078 SQN983043:SQO983078 TAJ983043:TAK983078 TKF983043:TKG983078 TUB983043:TUC983078 UDX983043:UDY983078 UNT983043:UNU983078 UXP983043:UXQ983078 VHL983043:VHM983078 VRH983043:VRI983078 WBD983043:WBE983078 WKZ983043:WLA983078 IJ8:IK38 SF8:SG38 ACB8:ACC38 ALX8:ALY38 AVT8:AVU38 BFP8:BFQ38 BPL8:BPM38 BZH8:BZI38 CJD8:CJE38 CSZ8:CTA38 DCV8:DCW38 DMR8:DMS38 DWN8:DWO38 EGJ8:EGK38 EQF8:EQG38 FAB8:FAC38 FJX8:FJY38 FTT8:FTU38 GDP8:GDQ38 GNL8:GNM38 GXH8:GXI38 HHD8:HHE38 HQZ8:HRA38 IAV8:IAW38 IKR8:IKS38 IUN8:IUO38 JEJ8:JEK38 JOF8:JOG38 JYB8:JYC38 KHX8:KHY38 KRT8:KRU38 LBP8:LBQ38 LLL8:LLM38 LVH8:LVI38 MFD8:MFE38 MOZ8:MPA38 MYV8:MYW38 NIR8:NIS38 NSN8:NSO38 OCJ8:OCK38 OMF8:OMG38 OWB8:OWC38 PFX8:PFY38 PPT8:PPU38 PZP8:PZQ38 QJL8:QJM38 QTH8:QTI38 RDD8:RDE38 RMZ8:RNA38 RWV8:RWW38 SGR8:SGS38 SQN8:SQO38 TAJ8:TAK38 TKF8:TKG38 TUB8:TUC38 UDX8:UDY38 UNT8:UNU38 UXP8:UXQ38 VHL8:VHM38 VRH8:VRI38 WBD8:WBE38 WKZ8:WLA38 WUV8:WUW38">
      <formula1>INDIRECT(G8)</formula1>
    </dataValidation>
    <dataValidation type="list" allowBlank="1" showInputMessage="1" showErrorMessage="1" sqref="WUY983042:WUY983078 G65538:G65574 IM65538:IM65574 SI65538:SI65574 ACE65538:ACE65574 AMA65538:AMA65574 AVW65538:AVW65574 BFS65538:BFS65574 BPO65538:BPO65574 BZK65538:BZK65574 CJG65538:CJG65574 CTC65538:CTC65574 DCY65538:DCY65574 DMU65538:DMU65574 DWQ65538:DWQ65574 EGM65538:EGM65574 EQI65538:EQI65574 FAE65538:FAE65574 FKA65538:FKA65574 FTW65538:FTW65574 GDS65538:GDS65574 GNO65538:GNO65574 GXK65538:GXK65574 HHG65538:HHG65574 HRC65538:HRC65574 IAY65538:IAY65574 IKU65538:IKU65574 IUQ65538:IUQ65574 JEM65538:JEM65574 JOI65538:JOI65574 JYE65538:JYE65574 KIA65538:KIA65574 KRW65538:KRW65574 LBS65538:LBS65574 LLO65538:LLO65574 LVK65538:LVK65574 MFG65538:MFG65574 MPC65538:MPC65574 MYY65538:MYY65574 NIU65538:NIU65574 NSQ65538:NSQ65574 OCM65538:OCM65574 OMI65538:OMI65574 OWE65538:OWE65574 PGA65538:PGA65574 PPW65538:PPW65574 PZS65538:PZS65574 QJO65538:QJO65574 QTK65538:QTK65574 RDG65538:RDG65574 RNC65538:RNC65574 RWY65538:RWY65574 SGU65538:SGU65574 SQQ65538:SQQ65574 TAM65538:TAM65574 TKI65538:TKI65574 TUE65538:TUE65574 UEA65538:UEA65574 UNW65538:UNW65574 UXS65538:UXS65574 VHO65538:VHO65574 VRK65538:VRK65574 WBG65538:WBG65574 WLC65538:WLC65574 WUY65538:WUY65574 G131074:G131110 IM131074:IM131110 SI131074:SI131110 ACE131074:ACE131110 AMA131074:AMA131110 AVW131074:AVW131110 BFS131074:BFS131110 BPO131074:BPO131110 BZK131074:BZK131110 CJG131074:CJG131110 CTC131074:CTC131110 DCY131074:DCY131110 DMU131074:DMU131110 DWQ131074:DWQ131110 EGM131074:EGM131110 EQI131074:EQI131110 FAE131074:FAE131110 FKA131074:FKA131110 FTW131074:FTW131110 GDS131074:GDS131110 GNO131074:GNO131110 GXK131074:GXK131110 HHG131074:HHG131110 HRC131074:HRC131110 IAY131074:IAY131110 IKU131074:IKU131110 IUQ131074:IUQ131110 JEM131074:JEM131110 JOI131074:JOI131110 JYE131074:JYE131110 KIA131074:KIA131110 KRW131074:KRW131110 LBS131074:LBS131110 LLO131074:LLO131110 LVK131074:LVK131110 MFG131074:MFG131110 MPC131074:MPC131110 MYY131074:MYY131110 NIU131074:NIU131110 NSQ131074:NSQ131110 OCM131074:OCM131110 OMI131074:OMI131110 OWE131074:OWE131110 PGA131074:PGA131110 PPW131074:PPW131110 PZS131074:PZS131110 QJO131074:QJO131110 QTK131074:QTK131110 RDG131074:RDG131110 RNC131074:RNC131110 RWY131074:RWY131110 SGU131074:SGU131110 SQQ131074:SQQ131110 TAM131074:TAM131110 TKI131074:TKI131110 TUE131074:TUE131110 UEA131074:UEA131110 UNW131074:UNW131110 UXS131074:UXS131110 VHO131074:VHO131110 VRK131074:VRK131110 WBG131074:WBG131110 WLC131074:WLC131110 WUY131074:WUY131110 G196610:G196646 IM196610:IM196646 SI196610:SI196646 ACE196610:ACE196646 AMA196610:AMA196646 AVW196610:AVW196646 BFS196610:BFS196646 BPO196610:BPO196646 BZK196610:BZK196646 CJG196610:CJG196646 CTC196610:CTC196646 DCY196610:DCY196646 DMU196610:DMU196646 DWQ196610:DWQ196646 EGM196610:EGM196646 EQI196610:EQI196646 FAE196610:FAE196646 FKA196610:FKA196646 FTW196610:FTW196646 GDS196610:GDS196646 GNO196610:GNO196646 GXK196610:GXK196646 HHG196610:HHG196646 HRC196610:HRC196646 IAY196610:IAY196646 IKU196610:IKU196646 IUQ196610:IUQ196646 JEM196610:JEM196646 JOI196610:JOI196646 JYE196610:JYE196646 KIA196610:KIA196646 KRW196610:KRW196646 LBS196610:LBS196646 LLO196610:LLO196646 LVK196610:LVK196646 MFG196610:MFG196646 MPC196610:MPC196646 MYY196610:MYY196646 NIU196610:NIU196646 NSQ196610:NSQ196646 OCM196610:OCM196646 OMI196610:OMI196646 OWE196610:OWE196646 PGA196610:PGA196646 PPW196610:PPW196646 PZS196610:PZS196646 QJO196610:QJO196646 QTK196610:QTK196646 RDG196610:RDG196646 RNC196610:RNC196646 RWY196610:RWY196646 SGU196610:SGU196646 SQQ196610:SQQ196646 TAM196610:TAM196646 TKI196610:TKI196646 TUE196610:TUE196646 UEA196610:UEA196646 UNW196610:UNW196646 UXS196610:UXS196646 VHO196610:VHO196646 VRK196610:VRK196646 WBG196610:WBG196646 WLC196610:WLC196646 WUY196610:WUY196646 G262146:G262182 IM262146:IM262182 SI262146:SI262182 ACE262146:ACE262182 AMA262146:AMA262182 AVW262146:AVW262182 BFS262146:BFS262182 BPO262146:BPO262182 BZK262146:BZK262182 CJG262146:CJG262182 CTC262146:CTC262182 DCY262146:DCY262182 DMU262146:DMU262182 DWQ262146:DWQ262182 EGM262146:EGM262182 EQI262146:EQI262182 FAE262146:FAE262182 FKA262146:FKA262182 FTW262146:FTW262182 GDS262146:GDS262182 GNO262146:GNO262182 GXK262146:GXK262182 HHG262146:HHG262182 HRC262146:HRC262182 IAY262146:IAY262182 IKU262146:IKU262182 IUQ262146:IUQ262182 JEM262146:JEM262182 JOI262146:JOI262182 JYE262146:JYE262182 KIA262146:KIA262182 KRW262146:KRW262182 LBS262146:LBS262182 LLO262146:LLO262182 LVK262146:LVK262182 MFG262146:MFG262182 MPC262146:MPC262182 MYY262146:MYY262182 NIU262146:NIU262182 NSQ262146:NSQ262182 OCM262146:OCM262182 OMI262146:OMI262182 OWE262146:OWE262182 PGA262146:PGA262182 PPW262146:PPW262182 PZS262146:PZS262182 QJO262146:QJO262182 QTK262146:QTK262182 RDG262146:RDG262182 RNC262146:RNC262182 RWY262146:RWY262182 SGU262146:SGU262182 SQQ262146:SQQ262182 TAM262146:TAM262182 TKI262146:TKI262182 TUE262146:TUE262182 UEA262146:UEA262182 UNW262146:UNW262182 UXS262146:UXS262182 VHO262146:VHO262182 VRK262146:VRK262182 WBG262146:WBG262182 WLC262146:WLC262182 WUY262146:WUY262182 G327682:G327718 IM327682:IM327718 SI327682:SI327718 ACE327682:ACE327718 AMA327682:AMA327718 AVW327682:AVW327718 BFS327682:BFS327718 BPO327682:BPO327718 BZK327682:BZK327718 CJG327682:CJG327718 CTC327682:CTC327718 DCY327682:DCY327718 DMU327682:DMU327718 DWQ327682:DWQ327718 EGM327682:EGM327718 EQI327682:EQI327718 FAE327682:FAE327718 FKA327682:FKA327718 FTW327682:FTW327718 GDS327682:GDS327718 GNO327682:GNO327718 GXK327682:GXK327718 HHG327682:HHG327718 HRC327682:HRC327718 IAY327682:IAY327718 IKU327682:IKU327718 IUQ327682:IUQ327718 JEM327682:JEM327718 JOI327682:JOI327718 JYE327682:JYE327718 KIA327682:KIA327718 KRW327682:KRW327718 LBS327682:LBS327718 LLO327682:LLO327718 LVK327682:LVK327718 MFG327682:MFG327718 MPC327682:MPC327718 MYY327682:MYY327718 NIU327682:NIU327718 NSQ327682:NSQ327718 OCM327682:OCM327718 OMI327682:OMI327718 OWE327682:OWE327718 PGA327682:PGA327718 PPW327682:PPW327718 PZS327682:PZS327718 QJO327682:QJO327718 QTK327682:QTK327718 RDG327682:RDG327718 RNC327682:RNC327718 RWY327682:RWY327718 SGU327682:SGU327718 SQQ327682:SQQ327718 TAM327682:TAM327718 TKI327682:TKI327718 TUE327682:TUE327718 UEA327682:UEA327718 UNW327682:UNW327718 UXS327682:UXS327718 VHO327682:VHO327718 VRK327682:VRK327718 WBG327682:WBG327718 WLC327682:WLC327718 WUY327682:WUY327718 G393218:G393254 IM393218:IM393254 SI393218:SI393254 ACE393218:ACE393254 AMA393218:AMA393254 AVW393218:AVW393254 BFS393218:BFS393254 BPO393218:BPO393254 BZK393218:BZK393254 CJG393218:CJG393254 CTC393218:CTC393254 DCY393218:DCY393254 DMU393218:DMU393254 DWQ393218:DWQ393254 EGM393218:EGM393254 EQI393218:EQI393254 FAE393218:FAE393254 FKA393218:FKA393254 FTW393218:FTW393254 GDS393218:GDS393254 GNO393218:GNO393254 GXK393218:GXK393254 HHG393218:HHG393254 HRC393218:HRC393254 IAY393218:IAY393254 IKU393218:IKU393254 IUQ393218:IUQ393254 JEM393218:JEM393254 JOI393218:JOI393254 JYE393218:JYE393254 KIA393218:KIA393254 KRW393218:KRW393254 LBS393218:LBS393254 LLO393218:LLO393254 LVK393218:LVK393254 MFG393218:MFG393254 MPC393218:MPC393254 MYY393218:MYY393254 NIU393218:NIU393254 NSQ393218:NSQ393254 OCM393218:OCM393254 OMI393218:OMI393254 OWE393218:OWE393254 PGA393218:PGA393254 PPW393218:PPW393254 PZS393218:PZS393254 QJO393218:QJO393254 QTK393218:QTK393254 RDG393218:RDG393254 RNC393218:RNC393254 RWY393218:RWY393254 SGU393218:SGU393254 SQQ393218:SQQ393254 TAM393218:TAM393254 TKI393218:TKI393254 TUE393218:TUE393254 UEA393218:UEA393254 UNW393218:UNW393254 UXS393218:UXS393254 VHO393218:VHO393254 VRK393218:VRK393254 WBG393218:WBG393254 WLC393218:WLC393254 WUY393218:WUY393254 G458754:G458790 IM458754:IM458790 SI458754:SI458790 ACE458754:ACE458790 AMA458754:AMA458790 AVW458754:AVW458790 BFS458754:BFS458790 BPO458754:BPO458790 BZK458754:BZK458790 CJG458754:CJG458790 CTC458754:CTC458790 DCY458754:DCY458790 DMU458754:DMU458790 DWQ458754:DWQ458790 EGM458754:EGM458790 EQI458754:EQI458790 FAE458754:FAE458790 FKA458754:FKA458790 FTW458754:FTW458790 GDS458754:GDS458790 GNO458754:GNO458790 GXK458754:GXK458790 HHG458754:HHG458790 HRC458754:HRC458790 IAY458754:IAY458790 IKU458754:IKU458790 IUQ458754:IUQ458790 JEM458754:JEM458790 JOI458754:JOI458790 JYE458754:JYE458790 KIA458754:KIA458790 KRW458754:KRW458790 LBS458754:LBS458790 LLO458754:LLO458790 LVK458754:LVK458790 MFG458754:MFG458790 MPC458754:MPC458790 MYY458754:MYY458790 NIU458754:NIU458790 NSQ458754:NSQ458790 OCM458754:OCM458790 OMI458754:OMI458790 OWE458754:OWE458790 PGA458754:PGA458790 PPW458754:PPW458790 PZS458754:PZS458790 QJO458754:QJO458790 QTK458754:QTK458790 RDG458754:RDG458790 RNC458754:RNC458790 RWY458754:RWY458790 SGU458754:SGU458790 SQQ458754:SQQ458790 TAM458754:TAM458790 TKI458754:TKI458790 TUE458754:TUE458790 UEA458754:UEA458790 UNW458754:UNW458790 UXS458754:UXS458790 VHO458754:VHO458790 VRK458754:VRK458790 WBG458754:WBG458790 WLC458754:WLC458790 WUY458754:WUY458790 G524290:G524326 IM524290:IM524326 SI524290:SI524326 ACE524290:ACE524326 AMA524290:AMA524326 AVW524290:AVW524326 BFS524290:BFS524326 BPO524290:BPO524326 BZK524290:BZK524326 CJG524290:CJG524326 CTC524290:CTC524326 DCY524290:DCY524326 DMU524290:DMU524326 DWQ524290:DWQ524326 EGM524290:EGM524326 EQI524290:EQI524326 FAE524290:FAE524326 FKA524290:FKA524326 FTW524290:FTW524326 GDS524290:GDS524326 GNO524290:GNO524326 GXK524290:GXK524326 HHG524290:HHG524326 HRC524290:HRC524326 IAY524290:IAY524326 IKU524290:IKU524326 IUQ524290:IUQ524326 JEM524290:JEM524326 JOI524290:JOI524326 JYE524290:JYE524326 KIA524290:KIA524326 KRW524290:KRW524326 LBS524290:LBS524326 LLO524290:LLO524326 LVK524290:LVK524326 MFG524290:MFG524326 MPC524290:MPC524326 MYY524290:MYY524326 NIU524290:NIU524326 NSQ524290:NSQ524326 OCM524290:OCM524326 OMI524290:OMI524326 OWE524290:OWE524326 PGA524290:PGA524326 PPW524290:PPW524326 PZS524290:PZS524326 QJO524290:QJO524326 QTK524290:QTK524326 RDG524290:RDG524326 RNC524290:RNC524326 RWY524290:RWY524326 SGU524290:SGU524326 SQQ524290:SQQ524326 TAM524290:TAM524326 TKI524290:TKI524326 TUE524290:TUE524326 UEA524290:UEA524326 UNW524290:UNW524326 UXS524290:UXS524326 VHO524290:VHO524326 VRK524290:VRK524326 WBG524290:WBG524326 WLC524290:WLC524326 WUY524290:WUY524326 G589826:G589862 IM589826:IM589862 SI589826:SI589862 ACE589826:ACE589862 AMA589826:AMA589862 AVW589826:AVW589862 BFS589826:BFS589862 BPO589826:BPO589862 BZK589826:BZK589862 CJG589826:CJG589862 CTC589826:CTC589862 DCY589826:DCY589862 DMU589826:DMU589862 DWQ589826:DWQ589862 EGM589826:EGM589862 EQI589826:EQI589862 FAE589826:FAE589862 FKA589826:FKA589862 FTW589826:FTW589862 GDS589826:GDS589862 GNO589826:GNO589862 GXK589826:GXK589862 HHG589826:HHG589862 HRC589826:HRC589862 IAY589826:IAY589862 IKU589826:IKU589862 IUQ589826:IUQ589862 JEM589826:JEM589862 JOI589826:JOI589862 JYE589826:JYE589862 KIA589826:KIA589862 KRW589826:KRW589862 LBS589826:LBS589862 LLO589826:LLO589862 LVK589826:LVK589862 MFG589826:MFG589862 MPC589826:MPC589862 MYY589826:MYY589862 NIU589826:NIU589862 NSQ589826:NSQ589862 OCM589826:OCM589862 OMI589826:OMI589862 OWE589826:OWE589862 PGA589826:PGA589862 PPW589826:PPW589862 PZS589826:PZS589862 QJO589826:QJO589862 QTK589826:QTK589862 RDG589826:RDG589862 RNC589826:RNC589862 RWY589826:RWY589862 SGU589826:SGU589862 SQQ589826:SQQ589862 TAM589826:TAM589862 TKI589826:TKI589862 TUE589826:TUE589862 UEA589826:UEA589862 UNW589826:UNW589862 UXS589826:UXS589862 VHO589826:VHO589862 VRK589826:VRK589862 WBG589826:WBG589862 WLC589826:WLC589862 WUY589826:WUY589862 G655362:G655398 IM655362:IM655398 SI655362:SI655398 ACE655362:ACE655398 AMA655362:AMA655398 AVW655362:AVW655398 BFS655362:BFS655398 BPO655362:BPO655398 BZK655362:BZK655398 CJG655362:CJG655398 CTC655362:CTC655398 DCY655362:DCY655398 DMU655362:DMU655398 DWQ655362:DWQ655398 EGM655362:EGM655398 EQI655362:EQI655398 FAE655362:FAE655398 FKA655362:FKA655398 FTW655362:FTW655398 GDS655362:GDS655398 GNO655362:GNO655398 GXK655362:GXK655398 HHG655362:HHG655398 HRC655362:HRC655398 IAY655362:IAY655398 IKU655362:IKU655398 IUQ655362:IUQ655398 JEM655362:JEM655398 JOI655362:JOI655398 JYE655362:JYE655398 KIA655362:KIA655398 KRW655362:KRW655398 LBS655362:LBS655398 LLO655362:LLO655398 LVK655362:LVK655398 MFG655362:MFG655398 MPC655362:MPC655398 MYY655362:MYY655398 NIU655362:NIU655398 NSQ655362:NSQ655398 OCM655362:OCM655398 OMI655362:OMI655398 OWE655362:OWE655398 PGA655362:PGA655398 PPW655362:PPW655398 PZS655362:PZS655398 QJO655362:QJO655398 QTK655362:QTK655398 RDG655362:RDG655398 RNC655362:RNC655398 RWY655362:RWY655398 SGU655362:SGU655398 SQQ655362:SQQ655398 TAM655362:TAM655398 TKI655362:TKI655398 TUE655362:TUE655398 UEA655362:UEA655398 UNW655362:UNW655398 UXS655362:UXS655398 VHO655362:VHO655398 VRK655362:VRK655398 WBG655362:WBG655398 WLC655362:WLC655398 WUY655362:WUY655398 G720898:G720934 IM720898:IM720934 SI720898:SI720934 ACE720898:ACE720934 AMA720898:AMA720934 AVW720898:AVW720934 BFS720898:BFS720934 BPO720898:BPO720934 BZK720898:BZK720934 CJG720898:CJG720934 CTC720898:CTC720934 DCY720898:DCY720934 DMU720898:DMU720934 DWQ720898:DWQ720934 EGM720898:EGM720934 EQI720898:EQI720934 FAE720898:FAE720934 FKA720898:FKA720934 FTW720898:FTW720934 GDS720898:GDS720934 GNO720898:GNO720934 GXK720898:GXK720934 HHG720898:HHG720934 HRC720898:HRC720934 IAY720898:IAY720934 IKU720898:IKU720934 IUQ720898:IUQ720934 JEM720898:JEM720934 JOI720898:JOI720934 JYE720898:JYE720934 KIA720898:KIA720934 KRW720898:KRW720934 LBS720898:LBS720934 LLO720898:LLO720934 LVK720898:LVK720934 MFG720898:MFG720934 MPC720898:MPC720934 MYY720898:MYY720934 NIU720898:NIU720934 NSQ720898:NSQ720934 OCM720898:OCM720934 OMI720898:OMI720934 OWE720898:OWE720934 PGA720898:PGA720934 PPW720898:PPW720934 PZS720898:PZS720934 QJO720898:QJO720934 QTK720898:QTK720934 RDG720898:RDG720934 RNC720898:RNC720934 RWY720898:RWY720934 SGU720898:SGU720934 SQQ720898:SQQ720934 TAM720898:TAM720934 TKI720898:TKI720934 TUE720898:TUE720934 UEA720898:UEA720934 UNW720898:UNW720934 UXS720898:UXS720934 VHO720898:VHO720934 VRK720898:VRK720934 WBG720898:WBG720934 WLC720898:WLC720934 WUY720898:WUY720934 G786434:G786470 IM786434:IM786470 SI786434:SI786470 ACE786434:ACE786470 AMA786434:AMA786470 AVW786434:AVW786470 BFS786434:BFS786470 BPO786434:BPO786470 BZK786434:BZK786470 CJG786434:CJG786470 CTC786434:CTC786470 DCY786434:DCY786470 DMU786434:DMU786470 DWQ786434:DWQ786470 EGM786434:EGM786470 EQI786434:EQI786470 FAE786434:FAE786470 FKA786434:FKA786470 FTW786434:FTW786470 GDS786434:GDS786470 GNO786434:GNO786470 GXK786434:GXK786470 HHG786434:HHG786470 HRC786434:HRC786470 IAY786434:IAY786470 IKU786434:IKU786470 IUQ786434:IUQ786470 JEM786434:JEM786470 JOI786434:JOI786470 JYE786434:JYE786470 KIA786434:KIA786470 KRW786434:KRW786470 LBS786434:LBS786470 LLO786434:LLO786470 LVK786434:LVK786470 MFG786434:MFG786470 MPC786434:MPC786470 MYY786434:MYY786470 NIU786434:NIU786470 NSQ786434:NSQ786470 OCM786434:OCM786470 OMI786434:OMI786470 OWE786434:OWE786470 PGA786434:PGA786470 PPW786434:PPW786470 PZS786434:PZS786470 QJO786434:QJO786470 QTK786434:QTK786470 RDG786434:RDG786470 RNC786434:RNC786470 RWY786434:RWY786470 SGU786434:SGU786470 SQQ786434:SQQ786470 TAM786434:TAM786470 TKI786434:TKI786470 TUE786434:TUE786470 UEA786434:UEA786470 UNW786434:UNW786470 UXS786434:UXS786470 VHO786434:VHO786470 VRK786434:VRK786470 WBG786434:WBG786470 WLC786434:WLC786470 WUY786434:WUY786470 G851970:G852006 IM851970:IM852006 SI851970:SI852006 ACE851970:ACE852006 AMA851970:AMA852006 AVW851970:AVW852006 BFS851970:BFS852006 BPO851970:BPO852006 BZK851970:BZK852006 CJG851970:CJG852006 CTC851970:CTC852006 DCY851970:DCY852006 DMU851970:DMU852006 DWQ851970:DWQ852006 EGM851970:EGM852006 EQI851970:EQI852006 FAE851970:FAE852006 FKA851970:FKA852006 FTW851970:FTW852006 GDS851970:GDS852006 GNO851970:GNO852006 GXK851970:GXK852006 HHG851970:HHG852006 HRC851970:HRC852006 IAY851970:IAY852006 IKU851970:IKU852006 IUQ851970:IUQ852006 JEM851970:JEM852006 JOI851970:JOI852006 JYE851970:JYE852006 KIA851970:KIA852006 KRW851970:KRW852006 LBS851970:LBS852006 LLO851970:LLO852006 LVK851970:LVK852006 MFG851970:MFG852006 MPC851970:MPC852006 MYY851970:MYY852006 NIU851970:NIU852006 NSQ851970:NSQ852006 OCM851970:OCM852006 OMI851970:OMI852006 OWE851970:OWE852006 PGA851970:PGA852006 PPW851970:PPW852006 PZS851970:PZS852006 QJO851970:QJO852006 QTK851970:QTK852006 RDG851970:RDG852006 RNC851970:RNC852006 RWY851970:RWY852006 SGU851970:SGU852006 SQQ851970:SQQ852006 TAM851970:TAM852006 TKI851970:TKI852006 TUE851970:TUE852006 UEA851970:UEA852006 UNW851970:UNW852006 UXS851970:UXS852006 VHO851970:VHO852006 VRK851970:VRK852006 WBG851970:WBG852006 WLC851970:WLC852006 WUY851970:WUY852006 G917506:G917542 IM917506:IM917542 SI917506:SI917542 ACE917506:ACE917542 AMA917506:AMA917542 AVW917506:AVW917542 BFS917506:BFS917542 BPO917506:BPO917542 BZK917506:BZK917542 CJG917506:CJG917542 CTC917506:CTC917542 DCY917506:DCY917542 DMU917506:DMU917542 DWQ917506:DWQ917542 EGM917506:EGM917542 EQI917506:EQI917542 FAE917506:FAE917542 FKA917506:FKA917542 FTW917506:FTW917542 GDS917506:GDS917542 GNO917506:GNO917542 GXK917506:GXK917542 HHG917506:HHG917542 HRC917506:HRC917542 IAY917506:IAY917542 IKU917506:IKU917542 IUQ917506:IUQ917542 JEM917506:JEM917542 JOI917506:JOI917542 JYE917506:JYE917542 KIA917506:KIA917542 KRW917506:KRW917542 LBS917506:LBS917542 LLO917506:LLO917542 LVK917506:LVK917542 MFG917506:MFG917542 MPC917506:MPC917542 MYY917506:MYY917542 NIU917506:NIU917542 NSQ917506:NSQ917542 OCM917506:OCM917542 OMI917506:OMI917542 OWE917506:OWE917542 PGA917506:PGA917542 PPW917506:PPW917542 PZS917506:PZS917542 QJO917506:QJO917542 QTK917506:QTK917542 RDG917506:RDG917542 RNC917506:RNC917542 RWY917506:RWY917542 SGU917506:SGU917542 SQQ917506:SQQ917542 TAM917506:TAM917542 TKI917506:TKI917542 TUE917506:TUE917542 UEA917506:UEA917542 UNW917506:UNW917542 UXS917506:UXS917542 VHO917506:VHO917542 VRK917506:VRK917542 WBG917506:WBG917542 WLC917506:WLC917542 WUY917506:WUY917542 G983042:G983078 IM983042:IM983078 SI983042:SI983078 ACE983042:ACE983078 AMA983042:AMA983078 AVW983042:AVW983078 BFS983042:BFS983078 BPO983042:BPO983078 BZK983042:BZK983078 CJG983042:CJG983078 CTC983042:CTC983078 DCY983042:DCY983078 DMU983042:DMU983078 DWQ983042:DWQ983078 EGM983042:EGM983078 EQI983042:EQI983078 FAE983042:FAE983078 FKA983042:FKA983078 FTW983042:FTW983078 GDS983042:GDS983078 GNO983042:GNO983078 GXK983042:GXK983078 HHG983042:HHG983078 HRC983042:HRC983078 IAY983042:IAY983078 IKU983042:IKU983078 IUQ983042:IUQ983078 JEM983042:JEM983078 JOI983042:JOI983078 JYE983042:JYE983078 KIA983042:KIA983078 KRW983042:KRW983078 LBS983042:LBS983078 LLO983042:LLO983078 LVK983042:LVK983078 MFG983042:MFG983078 MPC983042:MPC983078 MYY983042:MYY983078 NIU983042:NIU983078 NSQ983042:NSQ983078 OCM983042:OCM983078 OMI983042:OMI983078 OWE983042:OWE983078 PGA983042:PGA983078 PPW983042:PPW983078 PZS983042:PZS983078 QJO983042:QJO983078 QTK983042:QTK983078 RDG983042:RDG983078 RNC983042:RNC983078 RWY983042:RWY983078 SGU983042:SGU983078 SQQ983042:SQQ983078 TAM983042:TAM983078 TKI983042:TKI983078 TUE983042:TUE983078 UEA983042:UEA983078 UNW983042:UNW983078 UXS983042:UXS983078 VHO983042:VHO983078 VRK983042:VRK983078 WBG983042:WBG983078 WLC983042:WLC983078 WUY7:WUY38 WLC7:WLC38 WBG7:WBG38 VRK7:VRK38 VHO7:VHO38 UXS7:UXS38 UNW7:UNW38 UEA7:UEA38 TUE7:TUE38 TKI7:TKI38 TAM7:TAM38 SQQ7:SQQ38 SGU7:SGU38 RWY7:RWY38 RNC7:RNC38 RDG7:RDG38 QTK7:QTK38 QJO7:QJO38 PZS7:PZS38 PPW7:PPW38 PGA7:PGA38 OWE7:OWE38 OMI7:OMI38 OCM7:OCM38 NSQ7:NSQ38 NIU7:NIU38 MYY7:MYY38 MPC7:MPC38 MFG7:MFG38 LVK7:LVK38 LLO7:LLO38 LBS7:LBS38 KRW7:KRW38 KIA7:KIA38 JYE7:JYE38 JOI7:JOI38 JEM7:JEM38 IUQ7:IUQ38 IKU7:IKU38 IAY7:IAY38 HRC7:HRC38 HHG7:HHG38 GXK7:GXK38 GNO7:GNO38 GDS7:GDS38 FTW7:FTW38 FKA7:FKA38 FAE7:FAE38 EQI7:EQI38 EGM7:EGM38 DWQ7:DWQ38 DMU7:DMU38 DCY7:DCY38 CTC7:CTC38 CJG7:CJG38 BZK7:BZK38 BPO7:BPO38 BFS7:BFS38 AVW7:AVW38 AMA7:AMA38 ACE7:ACE38 SI7:SI38 IM7:IM38">
      <formula1>領域</formula1>
    </dataValidation>
    <dataValidation type="whole" operator="greaterThanOrEqual" allowBlank="1" showInputMessage="1" showErrorMessage="1" sqref="WUZ983042:WUZ983078 H65538:H65574 IN65538:IN65574 SJ65538:SJ65574 ACF65538:ACF65574 AMB65538:AMB65574 AVX65538:AVX65574 BFT65538:BFT65574 BPP65538:BPP65574 BZL65538:BZL65574 CJH65538:CJH65574 CTD65538:CTD65574 DCZ65538:DCZ65574 DMV65538:DMV65574 DWR65538:DWR65574 EGN65538:EGN65574 EQJ65538:EQJ65574 FAF65538:FAF65574 FKB65538:FKB65574 FTX65538:FTX65574 GDT65538:GDT65574 GNP65538:GNP65574 GXL65538:GXL65574 HHH65538:HHH65574 HRD65538:HRD65574 IAZ65538:IAZ65574 IKV65538:IKV65574 IUR65538:IUR65574 JEN65538:JEN65574 JOJ65538:JOJ65574 JYF65538:JYF65574 KIB65538:KIB65574 KRX65538:KRX65574 LBT65538:LBT65574 LLP65538:LLP65574 LVL65538:LVL65574 MFH65538:MFH65574 MPD65538:MPD65574 MYZ65538:MYZ65574 NIV65538:NIV65574 NSR65538:NSR65574 OCN65538:OCN65574 OMJ65538:OMJ65574 OWF65538:OWF65574 PGB65538:PGB65574 PPX65538:PPX65574 PZT65538:PZT65574 QJP65538:QJP65574 QTL65538:QTL65574 RDH65538:RDH65574 RND65538:RND65574 RWZ65538:RWZ65574 SGV65538:SGV65574 SQR65538:SQR65574 TAN65538:TAN65574 TKJ65538:TKJ65574 TUF65538:TUF65574 UEB65538:UEB65574 UNX65538:UNX65574 UXT65538:UXT65574 VHP65538:VHP65574 VRL65538:VRL65574 WBH65538:WBH65574 WLD65538:WLD65574 WUZ65538:WUZ65574 H131074:H131110 IN131074:IN131110 SJ131074:SJ131110 ACF131074:ACF131110 AMB131074:AMB131110 AVX131074:AVX131110 BFT131074:BFT131110 BPP131074:BPP131110 BZL131074:BZL131110 CJH131074:CJH131110 CTD131074:CTD131110 DCZ131074:DCZ131110 DMV131074:DMV131110 DWR131074:DWR131110 EGN131074:EGN131110 EQJ131074:EQJ131110 FAF131074:FAF131110 FKB131074:FKB131110 FTX131074:FTX131110 GDT131074:GDT131110 GNP131074:GNP131110 GXL131074:GXL131110 HHH131074:HHH131110 HRD131074:HRD131110 IAZ131074:IAZ131110 IKV131074:IKV131110 IUR131074:IUR131110 JEN131074:JEN131110 JOJ131074:JOJ131110 JYF131074:JYF131110 KIB131074:KIB131110 KRX131074:KRX131110 LBT131074:LBT131110 LLP131074:LLP131110 LVL131074:LVL131110 MFH131074:MFH131110 MPD131074:MPD131110 MYZ131074:MYZ131110 NIV131074:NIV131110 NSR131074:NSR131110 OCN131074:OCN131110 OMJ131074:OMJ131110 OWF131074:OWF131110 PGB131074:PGB131110 PPX131074:PPX131110 PZT131074:PZT131110 QJP131074:QJP131110 QTL131074:QTL131110 RDH131074:RDH131110 RND131074:RND131110 RWZ131074:RWZ131110 SGV131074:SGV131110 SQR131074:SQR131110 TAN131074:TAN131110 TKJ131074:TKJ131110 TUF131074:TUF131110 UEB131074:UEB131110 UNX131074:UNX131110 UXT131074:UXT131110 VHP131074:VHP131110 VRL131074:VRL131110 WBH131074:WBH131110 WLD131074:WLD131110 WUZ131074:WUZ131110 H196610:H196646 IN196610:IN196646 SJ196610:SJ196646 ACF196610:ACF196646 AMB196610:AMB196646 AVX196610:AVX196646 BFT196610:BFT196646 BPP196610:BPP196646 BZL196610:BZL196646 CJH196610:CJH196646 CTD196610:CTD196646 DCZ196610:DCZ196646 DMV196610:DMV196646 DWR196610:DWR196646 EGN196610:EGN196646 EQJ196610:EQJ196646 FAF196610:FAF196646 FKB196610:FKB196646 FTX196610:FTX196646 GDT196610:GDT196646 GNP196610:GNP196646 GXL196610:GXL196646 HHH196610:HHH196646 HRD196610:HRD196646 IAZ196610:IAZ196646 IKV196610:IKV196646 IUR196610:IUR196646 JEN196610:JEN196646 JOJ196610:JOJ196646 JYF196610:JYF196646 KIB196610:KIB196646 KRX196610:KRX196646 LBT196610:LBT196646 LLP196610:LLP196646 LVL196610:LVL196646 MFH196610:MFH196646 MPD196610:MPD196646 MYZ196610:MYZ196646 NIV196610:NIV196646 NSR196610:NSR196646 OCN196610:OCN196646 OMJ196610:OMJ196646 OWF196610:OWF196646 PGB196610:PGB196646 PPX196610:PPX196646 PZT196610:PZT196646 QJP196610:QJP196646 QTL196610:QTL196646 RDH196610:RDH196646 RND196610:RND196646 RWZ196610:RWZ196646 SGV196610:SGV196646 SQR196610:SQR196646 TAN196610:TAN196646 TKJ196610:TKJ196646 TUF196610:TUF196646 UEB196610:UEB196646 UNX196610:UNX196646 UXT196610:UXT196646 VHP196610:VHP196646 VRL196610:VRL196646 WBH196610:WBH196646 WLD196610:WLD196646 WUZ196610:WUZ196646 H262146:H262182 IN262146:IN262182 SJ262146:SJ262182 ACF262146:ACF262182 AMB262146:AMB262182 AVX262146:AVX262182 BFT262146:BFT262182 BPP262146:BPP262182 BZL262146:BZL262182 CJH262146:CJH262182 CTD262146:CTD262182 DCZ262146:DCZ262182 DMV262146:DMV262182 DWR262146:DWR262182 EGN262146:EGN262182 EQJ262146:EQJ262182 FAF262146:FAF262182 FKB262146:FKB262182 FTX262146:FTX262182 GDT262146:GDT262182 GNP262146:GNP262182 GXL262146:GXL262182 HHH262146:HHH262182 HRD262146:HRD262182 IAZ262146:IAZ262182 IKV262146:IKV262182 IUR262146:IUR262182 JEN262146:JEN262182 JOJ262146:JOJ262182 JYF262146:JYF262182 KIB262146:KIB262182 KRX262146:KRX262182 LBT262146:LBT262182 LLP262146:LLP262182 LVL262146:LVL262182 MFH262146:MFH262182 MPD262146:MPD262182 MYZ262146:MYZ262182 NIV262146:NIV262182 NSR262146:NSR262182 OCN262146:OCN262182 OMJ262146:OMJ262182 OWF262146:OWF262182 PGB262146:PGB262182 PPX262146:PPX262182 PZT262146:PZT262182 QJP262146:QJP262182 QTL262146:QTL262182 RDH262146:RDH262182 RND262146:RND262182 RWZ262146:RWZ262182 SGV262146:SGV262182 SQR262146:SQR262182 TAN262146:TAN262182 TKJ262146:TKJ262182 TUF262146:TUF262182 UEB262146:UEB262182 UNX262146:UNX262182 UXT262146:UXT262182 VHP262146:VHP262182 VRL262146:VRL262182 WBH262146:WBH262182 WLD262146:WLD262182 WUZ262146:WUZ262182 H327682:H327718 IN327682:IN327718 SJ327682:SJ327718 ACF327682:ACF327718 AMB327682:AMB327718 AVX327682:AVX327718 BFT327682:BFT327718 BPP327682:BPP327718 BZL327682:BZL327718 CJH327682:CJH327718 CTD327682:CTD327718 DCZ327682:DCZ327718 DMV327682:DMV327718 DWR327682:DWR327718 EGN327682:EGN327718 EQJ327682:EQJ327718 FAF327682:FAF327718 FKB327682:FKB327718 FTX327682:FTX327718 GDT327682:GDT327718 GNP327682:GNP327718 GXL327682:GXL327718 HHH327682:HHH327718 HRD327682:HRD327718 IAZ327682:IAZ327718 IKV327682:IKV327718 IUR327682:IUR327718 JEN327682:JEN327718 JOJ327682:JOJ327718 JYF327682:JYF327718 KIB327682:KIB327718 KRX327682:KRX327718 LBT327682:LBT327718 LLP327682:LLP327718 LVL327682:LVL327718 MFH327682:MFH327718 MPD327682:MPD327718 MYZ327682:MYZ327718 NIV327682:NIV327718 NSR327682:NSR327718 OCN327682:OCN327718 OMJ327682:OMJ327718 OWF327682:OWF327718 PGB327682:PGB327718 PPX327682:PPX327718 PZT327682:PZT327718 QJP327682:QJP327718 QTL327682:QTL327718 RDH327682:RDH327718 RND327682:RND327718 RWZ327682:RWZ327718 SGV327682:SGV327718 SQR327682:SQR327718 TAN327682:TAN327718 TKJ327682:TKJ327718 TUF327682:TUF327718 UEB327682:UEB327718 UNX327682:UNX327718 UXT327682:UXT327718 VHP327682:VHP327718 VRL327682:VRL327718 WBH327682:WBH327718 WLD327682:WLD327718 WUZ327682:WUZ327718 H393218:H393254 IN393218:IN393254 SJ393218:SJ393254 ACF393218:ACF393254 AMB393218:AMB393254 AVX393218:AVX393254 BFT393218:BFT393254 BPP393218:BPP393254 BZL393218:BZL393254 CJH393218:CJH393254 CTD393218:CTD393254 DCZ393218:DCZ393254 DMV393218:DMV393254 DWR393218:DWR393254 EGN393218:EGN393254 EQJ393218:EQJ393254 FAF393218:FAF393254 FKB393218:FKB393254 FTX393218:FTX393254 GDT393218:GDT393254 GNP393218:GNP393254 GXL393218:GXL393254 HHH393218:HHH393254 HRD393218:HRD393254 IAZ393218:IAZ393254 IKV393218:IKV393254 IUR393218:IUR393254 JEN393218:JEN393254 JOJ393218:JOJ393254 JYF393218:JYF393254 KIB393218:KIB393254 KRX393218:KRX393254 LBT393218:LBT393254 LLP393218:LLP393254 LVL393218:LVL393254 MFH393218:MFH393254 MPD393218:MPD393254 MYZ393218:MYZ393254 NIV393218:NIV393254 NSR393218:NSR393254 OCN393218:OCN393254 OMJ393218:OMJ393254 OWF393218:OWF393254 PGB393218:PGB393254 PPX393218:PPX393254 PZT393218:PZT393254 QJP393218:QJP393254 QTL393218:QTL393254 RDH393218:RDH393254 RND393218:RND393254 RWZ393218:RWZ393254 SGV393218:SGV393254 SQR393218:SQR393254 TAN393218:TAN393254 TKJ393218:TKJ393254 TUF393218:TUF393254 UEB393218:UEB393254 UNX393218:UNX393254 UXT393218:UXT393254 VHP393218:VHP393254 VRL393218:VRL393254 WBH393218:WBH393254 WLD393218:WLD393254 WUZ393218:WUZ393254 H458754:H458790 IN458754:IN458790 SJ458754:SJ458790 ACF458754:ACF458790 AMB458754:AMB458790 AVX458754:AVX458790 BFT458754:BFT458790 BPP458754:BPP458790 BZL458754:BZL458790 CJH458754:CJH458790 CTD458754:CTD458790 DCZ458754:DCZ458790 DMV458754:DMV458790 DWR458754:DWR458790 EGN458754:EGN458790 EQJ458754:EQJ458790 FAF458754:FAF458790 FKB458754:FKB458790 FTX458754:FTX458790 GDT458754:GDT458790 GNP458754:GNP458790 GXL458754:GXL458790 HHH458754:HHH458790 HRD458754:HRD458790 IAZ458754:IAZ458790 IKV458754:IKV458790 IUR458754:IUR458790 JEN458754:JEN458790 JOJ458754:JOJ458790 JYF458754:JYF458790 KIB458754:KIB458790 KRX458754:KRX458790 LBT458754:LBT458790 LLP458754:LLP458790 LVL458754:LVL458790 MFH458754:MFH458790 MPD458754:MPD458790 MYZ458754:MYZ458790 NIV458754:NIV458790 NSR458754:NSR458790 OCN458754:OCN458790 OMJ458754:OMJ458790 OWF458754:OWF458790 PGB458754:PGB458790 PPX458754:PPX458790 PZT458754:PZT458790 QJP458754:QJP458790 QTL458754:QTL458790 RDH458754:RDH458790 RND458754:RND458790 RWZ458754:RWZ458790 SGV458754:SGV458790 SQR458754:SQR458790 TAN458754:TAN458790 TKJ458754:TKJ458790 TUF458754:TUF458790 UEB458754:UEB458790 UNX458754:UNX458790 UXT458754:UXT458790 VHP458754:VHP458790 VRL458754:VRL458790 WBH458754:WBH458790 WLD458754:WLD458790 WUZ458754:WUZ458790 H524290:H524326 IN524290:IN524326 SJ524290:SJ524326 ACF524290:ACF524326 AMB524290:AMB524326 AVX524290:AVX524326 BFT524290:BFT524326 BPP524290:BPP524326 BZL524290:BZL524326 CJH524290:CJH524326 CTD524290:CTD524326 DCZ524290:DCZ524326 DMV524290:DMV524326 DWR524290:DWR524326 EGN524290:EGN524326 EQJ524290:EQJ524326 FAF524290:FAF524326 FKB524290:FKB524326 FTX524290:FTX524326 GDT524290:GDT524326 GNP524290:GNP524326 GXL524290:GXL524326 HHH524290:HHH524326 HRD524290:HRD524326 IAZ524290:IAZ524326 IKV524290:IKV524326 IUR524290:IUR524326 JEN524290:JEN524326 JOJ524290:JOJ524326 JYF524290:JYF524326 KIB524290:KIB524326 KRX524290:KRX524326 LBT524290:LBT524326 LLP524290:LLP524326 LVL524290:LVL524326 MFH524290:MFH524326 MPD524290:MPD524326 MYZ524290:MYZ524326 NIV524290:NIV524326 NSR524290:NSR524326 OCN524290:OCN524326 OMJ524290:OMJ524326 OWF524290:OWF524326 PGB524290:PGB524326 PPX524290:PPX524326 PZT524290:PZT524326 QJP524290:QJP524326 QTL524290:QTL524326 RDH524290:RDH524326 RND524290:RND524326 RWZ524290:RWZ524326 SGV524290:SGV524326 SQR524290:SQR524326 TAN524290:TAN524326 TKJ524290:TKJ524326 TUF524290:TUF524326 UEB524290:UEB524326 UNX524290:UNX524326 UXT524290:UXT524326 VHP524290:VHP524326 VRL524290:VRL524326 WBH524290:WBH524326 WLD524290:WLD524326 WUZ524290:WUZ524326 H589826:H589862 IN589826:IN589862 SJ589826:SJ589862 ACF589826:ACF589862 AMB589826:AMB589862 AVX589826:AVX589862 BFT589826:BFT589862 BPP589826:BPP589862 BZL589826:BZL589862 CJH589826:CJH589862 CTD589826:CTD589862 DCZ589826:DCZ589862 DMV589826:DMV589862 DWR589826:DWR589862 EGN589826:EGN589862 EQJ589826:EQJ589862 FAF589826:FAF589862 FKB589826:FKB589862 FTX589826:FTX589862 GDT589826:GDT589862 GNP589826:GNP589862 GXL589826:GXL589862 HHH589826:HHH589862 HRD589826:HRD589862 IAZ589826:IAZ589862 IKV589826:IKV589862 IUR589826:IUR589862 JEN589826:JEN589862 JOJ589826:JOJ589862 JYF589826:JYF589862 KIB589826:KIB589862 KRX589826:KRX589862 LBT589826:LBT589862 LLP589826:LLP589862 LVL589826:LVL589862 MFH589826:MFH589862 MPD589826:MPD589862 MYZ589826:MYZ589862 NIV589826:NIV589862 NSR589826:NSR589862 OCN589826:OCN589862 OMJ589826:OMJ589862 OWF589826:OWF589862 PGB589826:PGB589862 PPX589826:PPX589862 PZT589826:PZT589862 QJP589826:QJP589862 QTL589826:QTL589862 RDH589826:RDH589862 RND589826:RND589862 RWZ589826:RWZ589862 SGV589826:SGV589862 SQR589826:SQR589862 TAN589826:TAN589862 TKJ589826:TKJ589862 TUF589826:TUF589862 UEB589826:UEB589862 UNX589826:UNX589862 UXT589826:UXT589862 VHP589826:VHP589862 VRL589826:VRL589862 WBH589826:WBH589862 WLD589826:WLD589862 WUZ589826:WUZ589862 H655362:H655398 IN655362:IN655398 SJ655362:SJ655398 ACF655362:ACF655398 AMB655362:AMB655398 AVX655362:AVX655398 BFT655362:BFT655398 BPP655362:BPP655398 BZL655362:BZL655398 CJH655362:CJH655398 CTD655362:CTD655398 DCZ655362:DCZ655398 DMV655362:DMV655398 DWR655362:DWR655398 EGN655362:EGN655398 EQJ655362:EQJ655398 FAF655362:FAF655398 FKB655362:FKB655398 FTX655362:FTX655398 GDT655362:GDT655398 GNP655362:GNP655398 GXL655362:GXL655398 HHH655362:HHH655398 HRD655362:HRD655398 IAZ655362:IAZ655398 IKV655362:IKV655398 IUR655362:IUR655398 JEN655362:JEN655398 JOJ655362:JOJ655398 JYF655362:JYF655398 KIB655362:KIB655398 KRX655362:KRX655398 LBT655362:LBT655398 LLP655362:LLP655398 LVL655362:LVL655398 MFH655362:MFH655398 MPD655362:MPD655398 MYZ655362:MYZ655398 NIV655362:NIV655398 NSR655362:NSR655398 OCN655362:OCN655398 OMJ655362:OMJ655398 OWF655362:OWF655398 PGB655362:PGB655398 PPX655362:PPX655398 PZT655362:PZT655398 QJP655362:QJP655398 QTL655362:QTL655398 RDH655362:RDH655398 RND655362:RND655398 RWZ655362:RWZ655398 SGV655362:SGV655398 SQR655362:SQR655398 TAN655362:TAN655398 TKJ655362:TKJ655398 TUF655362:TUF655398 UEB655362:UEB655398 UNX655362:UNX655398 UXT655362:UXT655398 VHP655362:VHP655398 VRL655362:VRL655398 WBH655362:WBH655398 WLD655362:WLD655398 WUZ655362:WUZ655398 H720898:H720934 IN720898:IN720934 SJ720898:SJ720934 ACF720898:ACF720934 AMB720898:AMB720934 AVX720898:AVX720934 BFT720898:BFT720934 BPP720898:BPP720934 BZL720898:BZL720934 CJH720898:CJH720934 CTD720898:CTD720934 DCZ720898:DCZ720934 DMV720898:DMV720934 DWR720898:DWR720934 EGN720898:EGN720934 EQJ720898:EQJ720934 FAF720898:FAF720934 FKB720898:FKB720934 FTX720898:FTX720934 GDT720898:GDT720934 GNP720898:GNP720934 GXL720898:GXL720934 HHH720898:HHH720934 HRD720898:HRD720934 IAZ720898:IAZ720934 IKV720898:IKV720934 IUR720898:IUR720934 JEN720898:JEN720934 JOJ720898:JOJ720934 JYF720898:JYF720934 KIB720898:KIB720934 KRX720898:KRX720934 LBT720898:LBT720934 LLP720898:LLP720934 LVL720898:LVL720934 MFH720898:MFH720934 MPD720898:MPD720934 MYZ720898:MYZ720934 NIV720898:NIV720934 NSR720898:NSR720934 OCN720898:OCN720934 OMJ720898:OMJ720934 OWF720898:OWF720934 PGB720898:PGB720934 PPX720898:PPX720934 PZT720898:PZT720934 QJP720898:QJP720934 QTL720898:QTL720934 RDH720898:RDH720934 RND720898:RND720934 RWZ720898:RWZ720934 SGV720898:SGV720934 SQR720898:SQR720934 TAN720898:TAN720934 TKJ720898:TKJ720934 TUF720898:TUF720934 UEB720898:UEB720934 UNX720898:UNX720934 UXT720898:UXT720934 VHP720898:VHP720934 VRL720898:VRL720934 WBH720898:WBH720934 WLD720898:WLD720934 WUZ720898:WUZ720934 H786434:H786470 IN786434:IN786470 SJ786434:SJ786470 ACF786434:ACF786470 AMB786434:AMB786470 AVX786434:AVX786470 BFT786434:BFT786470 BPP786434:BPP786470 BZL786434:BZL786470 CJH786434:CJH786470 CTD786434:CTD786470 DCZ786434:DCZ786470 DMV786434:DMV786470 DWR786434:DWR786470 EGN786434:EGN786470 EQJ786434:EQJ786470 FAF786434:FAF786470 FKB786434:FKB786470 FTX786434:FTX786470 GDT786434:GDT786470 GNP786434:GNP786470 GXL786434:GXL786470 HHH786434:HHH786470 HRD786434:HRD786470 IAZ786434:IAZ786470 IKV786434:IKV786470 IUR786434:IUR786470 JEN786434:JEN786470 JOJ786434:JOJ786470 JYF786434:JYF786470 KIB786434:KIB786470 KRX786434:KRX786470 LBT786434:LBT786470 LLP786434:LLP786470 LVL786434:LVL786470 MFH786434:MFH786470 MPD786434:MPD786470 MYZ786434:MYZ786470 NIV786434:NIV786470 NSR786434:NSR786470 OCN786434:OCN786470 OMJ786434:OMJ786470 OWF786434:OWF786470 PGB786434:PGB786470 PPX786434:PPX786470 PZT786434:PZT786470 QJP786434:QJP786470 QTL786434:QTL786470 RDH786434:RDH786470 RND786434:RND786470 RWZ786434:RWZ786470 SGV786434:SGV786470 SQR786434:SQR786470 TAN786434:TAN786470 TKJ786434:TKJ786470 TUF786434:TUF786470 UEB786434:UEB786470 UNX786434:UNX786470 UXT786434:UXT786470 VHP786434:VHP786470 VRL786434:VRL786470 WBH786434:WBH786470 WLD786434:WLD786470 WUZ786434:WUZ786470 H851970:H852006 IN851970:IN852006 SJ851970:SJ852006 ACF851970:ACF852006 AMB851970:AMB852006 AVX851970:AVX852006 BFT851970:BFT852006 BPP851970:BPP852006 BZL851970:BZL852006 CJH851970:CJH852006 CTD851970:CTD852006 DCZ851970:DCZ852006 DMV851970:DMV852006 DWR851970:DWR852006 EGN851970:EGN852006 EQJ851970:EQJ852006 FAF851970:FAF852006 FKB851970:FKB852006 FTX851970:FTX852006 GDT851970:GDT852006 GNP851970:GNP852006 GXL851970:GXL852006 HHH851970:HHH852006 HRD851970:HRD852006 IAZ851970:IAZ852006 IKV851970:IKV852006 IUR851970:IUR852006 JEN851970:JEN852006 JOJ851970:JOJ852006 JYF851970:JYF852006 KIB851970:KIB852006 KRX851970:KRX852006 LBT851970:LBT852006 LLP851970:LLP852006 LVL851970:LVL852006 MFH851970:MFH852006 MPD851970:MPD852006 MYZ851970:MYZ852006 NIV851970:NIV852006 NSR851970:NSR852006 OCN851970:OCN852006 OMJ851970:OMJ852006 OWF851970:OWF852006 PGB851970:PGB852006 PPX851970:PPX852006 PZT851970:PZT852006 QJP851970:QJP852006 QTL851970:QTL852006 RDH851970:RDH852006 RND851970:RND852006 RWZ851970:RWZ852006 SGV851970:SGV852006 SQR851970:SQR852006 TAN851970:TAN852006 TKJ851970:TKJ852006 TUF851970:TUF852006 UEB851970:UEB852006 UNX851970:UNX852006 UXT851970:UXT852006 VHP851970:VHP852006 VRL851970:VRL852006 WBH851970:WBH852006 WLD851970:WLD852006 WUZ851970:WUZ852006 H917506:H917542 IN917506:IN917542 SJ917506:SJ917542 ACF917506:ACF917542 AMB917506:AMB917542 AVX917506:AVX917542 BFT917506:BFT917542 BPP917506:BPP917542 BZL917506:BZL917542 CJH917506:CJH917542 CTD917506:CTD917542 DCZ917506:DCZ917542 DMV917506:DMV917542 DWR917506:DWR917542 EGN917506:EGN917542 EQJ917506:EQJ917542 FAF917506:FAF917542 FKB917506:FKB917542 FTX917506:FTX917542 GDT917506:GDT917542 GNP917506:GNP917542 GXL917506:GXL917542 HHH917506:HHH917542 HRD917506:HRD917542 IAZ917506:IAZ917542 IKV917506:IKV917542 IUR917506:IUR917542 JEN917506:JEN917542 JOJ917506:JOJ917542 JYF917506:JYF917542 KIB917506:KIB917542 KRX917506:KRX917542 LBT917506:LBT917542 LLP917506:LLP917542 LVL917506:LVL917542 MFH917506:MFH917542 MPD917506:MPD917542 MYZ917506:MYZ917542 NIV917506:NIV917542 NSR917506:NSR917542 OCN917506:OCN917542 OMJ917506:OMJ917542 OWF917506:OWF917542 PGB917506:PGB917542 PPX917506:PPX917542 PZT917506:PZT917542 QJP917506:QJP917542 QTL917506:QTL917542 RDH917506:RDH917542 RND917506:RND917542 RWZ917506:RWZ917542 SGV917506:SGV917542 SQR917506:SQR917542 TAN917506:TAN917542 TKJ917506:TKJ917542 TUF917506:TUF917542 UEB917506:UEB917542 UNX917506:UNX917542 UXT917506:UXT917542 VHP917506:VHP917542 VRL917506:VRL917542 WBH917506:WBH917542 WLD917506:WLD917542 WUZ917506:WUZ917542 H983042:H983078 IN983042:IN983078 SJ983042:SJ983078 ACF983042:ACF983078 AMB983042:AMB983078 AVX983042:AVX983078 BFT983042:BFT983078 BPP983042:BPP983078 BZL983042:BZL983078 CJH983042:CJH983078 CTD983042:CTD983078 DCZ983042:DCZ983078 DMV983042:DMV983078 DWR983042:DWR983078 EGN983042:EGN983078 EQJ983042:EQJ983078 FAF983042:FAF983078 FKB983042:FKB983078 FTX983042:FTX983078 GDT983042:GDT983078 GNP983042:GNP983078 GXL983042:GXL983078 HHH983042:HHH983078 HRD983042:HRD983078 IAZ983042:IAZ983078 IKV983042:IKV983078 IUR983042:IUR983078 JEN983042:JEN983078 JOJ983042:JOJ983078 JYF983042:JYF983078 KIB983042:KIB983078 KRX983042:KRX983078 LBT983042:LBT983078 LLP983042:LLP983078 LVL983042:LVL983078 MFH983042:MFH983078 MPD983042:MPD983078 MYZ983042:MYZ983078 NIV983042:NIV983078 NSR983042:NSR983078 OCN983042:OCN983078 OMJ983042:OMJ983078 OWF983042:OWF983078 PGB983042:PGB983078 PPX983042:PPX983078 PZT983042:PZT983078 QJP983042:QJP983078 QTL983042:QTL983078 RDH983042:RDH983078 RND983042:RND983078 RWZ983042:RWZ983078 SGV983042:SGV983078 SQR983042:SQR983078 TAN983042:TAN983078 TKJ983042:TKJ983078 TUF983042:TUF983078 UEB983042:UEB983078 UNX983042:UNX983078 UXT983042:UXT983078 VHP983042:VHP983078 VRL983042:VRL983078 WBH983042:WBH983078 WLD983042:WLD983078 WUZ7:WUZ38 WLD7:WLD38 WBH7:WBH38 VRL7:VRL38 VHP7:VHP38 UXT7:UXT38 UNX7:UNX38 UEB7:UEB38 TUF7:TUF38 TKJ7:TKJ38 TAN7:TAN38 SQR7:SQR38 SGV7:SGV38 RWZ7:RWZ38 RND7:RND38 RDH7:RDH38 QTL7:QTL38 QJP7:QJP38 PZT7:PZT38 PPX7:PPX38 PGB7:PGB38 OWF7:OWF38 OMJ7:OMJ38 OCN7:OCN38 NSR7:NSR38 NIV7:NIV38 MYZ7:MYZ38 MPD7:MPD38 MFH7:MFH38 LVL7:LVL38 LLP7:LLP38 LBT7:LBT38 KRX7:KRX38 KIB7:KIB38 JYF7:JYF38 JOJ7:JOJ38 JEN7:JEN38 IUR7:IUR38 IKV7:IKV38 IAZ7:IAZ38 HRD7:HRD38 HHH7:HHH38 GXL7:GXL38 GNP7:GNP38 GDT7:GDT38 FTX7:FTX38 FKB7:FKB38 FAF7:FAF38 EQJ7:EQJ38 EGN7:EGN38 DWR7:DWR38 DMV7:DMV38 DCZ7:DCZ38 CTD7:CTD38 CJH7:CJH38 BZL7:BZL38 BPP7:BPP38 BFT7:BFT38 AVX7:AVX38 AMB7:AMB38 ACF7:ACF38 SJ7:SJ38 IN7:IN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D34:D38 F34:G38 H34:I34"/>
    <dataValidation type="list" allowBlank="1" showInputMessage="1" showErrorMessage="1" sqref="G7:G31">
      <formula1>#REF!</formula1>
    </dataValidation>
    <dataValidation type="list" errorStyle="information" allowBlank="1" showInputMessage="1" showErrorMessage="1" error="直接入力した場合も続けてください。" prompt="リストより選択してください。リストにない場合は直接入力してください。" sqref="F7:F31">
      <formula1>#REF!</formula1>
    </dataValidation>
  </dataValidations>
  <pageMargins left="0.78740157480314965" right="0.59055118110236227" top="0.59055118110236227" bottom="0.59055118110236227" header="0.31496062992125984" footer="0.35433070866141736"/>
  <pageSetup paperSize="9" scale="83" orientation="portrait" horizontalDpi="720" verticalDpi="72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6"/>
  <sheetViews>
    <sheetView zoomScaleNormal="100" zoomScaleSheetLayoutView="100" workbookViewId="0">
      <selection activeCell="E8" sqref="E8:I8"/>
    </sheetView>
  </sheetViews>
  <sheetFormatPr defaultColWidth="8.88671875" defaultRowHeight="24" customHeight="1" x14ac:dyDescent="0.2"/>
  <cols>
    <col min="1" max="9" width="10" style="150" customWidth="1"/>
    <col min="10" max="16384" width="8.88671875" style="150"/>
  </cols>
  <sheetData>
    <row r="1" spans="1:9" ht="24" customHeight="1" x14ac:dyDescent="0.2">
      <c r="A1" s="360" t="s">
        <v>125</v>
      </c>
      <c r="B1" s="360"/>
      <c r="C1" s="360"/>
      <c r="D1" s="360"/>
      <c r="E1" s="360"/>
      <c r="F1" s="149"/>
      <c r="G1" s="149"/>
      <c r="H1" s="149"/>
      <c r="I1" s="149"/>
    </row>
    <row r="2" spans="1:9" ht="24" customHeight="1" x14ac:dyDescent="0.2">
      <c r="A2" s="155"/>
      <c r="B2" s="155"/>
      <c r="C2" s="155"/>
      <c r="D2" s="155"/>
      <c r="E2" s="155"/>
      <c r="F2" s="149"/>
      <c r="G2" s="149"/>
      <c r="H2" s="149"/>
      <c r="I2" s="149"/>
    </row>
    <row r="3" spans="1:9" ht="24" customHeight="1" x14ac:dyDescent="0.2">
      <c r="A3" s="149"/>
      <c r="B3" s="149"/>
      <c r="C3" s="149"/>
      <c r="D3" s="149"/>
      <c r="E3" s="149"/>
      <c r="F3" s="149"/>
      <c r="G3" s="149"/>
      <c r="H3" s="149"/>
      <c r="I3" s="149"/>
    </row>
    <row r="4" spans="1:9" ht="24" customHeight="1" x14ac:dyDescent="0.2">
      <c r="A4" s="149"/>
      <c r="B4" s="149"/>
      <c r="C4" s="149"/>
      <c r="D4" s="149"/>
      <c r="E4" s="149"/>
      <c r="F4" s="361" t="s">
        <v>119</v>
      </c>
      <c r="G4" s="361"/>
      <c r="H4" s="361"/>
      <c r="I4" s="361"/>
    </row>
    <row r="5" spans="1:9" ht="24" customHeight="1" x14ac:dyDescent="0.2">
      <c r="A5" s="149"/>
      <c r="B5" s="149"/>
      <c r="C5" s="149"/>
      <c r="D5" s="149"/>
      <c r="E5" s="149"/>
      <c r="F5" s="149"/>
      <c r="G5" s="149"/>
      <c r="H5" s="149"/>
      <c r="I5" s="149"/>
    </row>
    <row r="6" spans="1:9" ht="24" customHeight="1" x14ac:dyDescent="0.2">
      <c r="A6" s="358" t="s">
        <v>116</v>
      </c>
      <c r="B6" s="358"/>
      <c r="C6" s="358"/>
      <c r="D6" s="358"/>
      <c r="E6" s="358"/>
      <c r="F6" s="152"/>
      <c r="G6" s="149"/>
      <c r="H6" s="149"/>
      <c r="I6" s="149"/>
    </row>
    <row r="7" spans="1:9" ht="24" customHeight="1" x14ac:dyDescent="0.2">
      <c r="A7" s="149"/>
      <c r="B7" s="149"/>
      <c r="C7" s="149"/>
      <c r="D7" s="149"/>
      <c r="E7" s="149"/>
      <c r="F7" s="149"/>
      <c r="G7" s="149"/>
      <c r="H7" s="149"/>
      <c r="I7" s="149"/>
    </row>
    <row r="8" spans="1:9" ht="24" customHeight="1" x14ac:dyDescent="0.2">
      <c r="A8" s="149"/>
      <c r="B8" s="149"/>
      <c r="C8" s="149"/>
      <c r="D8" s="149"/>
      <c r="E8" s="361" t="s">
        <v>120</v>
      </c>
      <c r="F8" s="361"/>
      <c r="G8" s="361"/>
      <c r="H8" s="361"/>
      <c r="I8" s="361"/>
    </row>
    <row r="9" spans="1:9" ht="24" customHeight="1" x14ac:dyDescent="0.2">
      <c r="A9" s="149"/>
      <c r="B9" s="149"/>
      <c r="C9" s="149"/>
      <c r="D9" s="149"/>
      <c r="E9" s="149"/>
      <c r="F9" s="149"/>
      <c r="G9" s="149"/>
      <c r="H9" s="149"/>
      <c r="I9" s="149"/>
    </row>
    <row r="10" spans="1:9" ht="24" customHeight="1" x14ac:dyDescent="0.2">
      <c r="A10" s="149"/>
      <c r="B10" s="149"/>
      <c r="C10" s="149"/>
      <c r="D10" s="149"/>
      <c r="E10" s="149"/>
      <c r="F10" s="149"/>
      <c r="G10" s="149"/>
      <c r="H10" s="149"/>
      <c r="I10" s="149"/>
    </row>
    <row r="11" spans="1:9" ht="24" customHeight="1" x14ac:dyDescent="0.2">
      <c r="A11" s="357" t="s">
        <v>117</v>
      </c>
      <c r="B11" s="357"/>
      <c r="C11" s="357"/>
      <c r="D11" s="357"/>
      <c r="E11" s="357"/>
      <c r="F11" s="357"/>
      <c r="G11" s="357"/>
      <c r="H11" s="357"/>
      <c r="I11" s="357"/>
    </row>
    <row r="12" spans="1:9" ht="24" customHeight="1" x14ac:dyDescent="0.2">
      <c r="A12" s="358" t="s">
        <v>79</v>
      </c>
      <c r="B12" s="358"/>
      <c r="C12" s="358"/>
      <c r="D12" s="358"/>
      <c r="E12" s="358"/>
      <c r="F12" s="358"/>
      <c r="G12" s="358"/>
      <c r="H12" s="358"/>
      <c r="I12" s="358"/>
    </row>
    <row r="13" spans="1:9" ht="24" customHeight="1" x14ac:dyDescent="0.2">
      <c r="A13" s="153"/>
      <c r="B13" s="153"/>
      <c r="C13" s="153"/>
      <c r="D13" s="153"/>
      <c r="E13" s="153"/>
      <c r="F13" s="153"/>
      <c r="G13" s="153"/>
      <c r="H13" s="153"/>
      <c r="I13" s="153"/>
    </row>
    <row r="14" spans="1:9" ht="24" customHeight="1" x14ac:dyDescent="0.2">
      <c r="A14" s="358" t="s">
        <v>118</v>
      </c>
      <c r="B14" s="358"/>
      <c r="C14" s="358"/>
      <c r="D14" s="358"/>
      <c r="E14" s="358"/>
      <c r="F14" s="358"/>
      <c r="G14" s="358"/>
      <c r="H14" s="358"/>
      <c r="I14" s="358"/>
    </row>
    <row r="15" spans="1:9" ht="24" customHeight="1" x14ac:dyDescent="0.2">
      <c r="A15" s="149"/>
      <c r="B15" s="149"/>
      <c r="C15" s="149"/>
      <c r="D15" s="149"/>
      <c r="E15" s="149"/>
      <c r="F15" s="149"/>
      <c r="G15" s="149"/>
      <c r="H15" s="149"/>
      <c r="I15" s="149"/>
    </row>
    <row r="16" spans="1:9" ht="24" customHeight="1" x14ac:dyDescent="0.2">
      <c r="A16" s="357" t="s">
        <v>80</v>
      </c>
      <c r="B16" s="357"/>
      <c r="C16" s="357"/>
      <c r="D16" s="357"/>
      <c r="E16" s="357"/>
      <c r="F16" s="357"/>
      <c r="G16" s="357"/>
      <c r="H16" s="357"/>
      <c r="I16" s="357"/>
    </row>
    <row r="17" spans="1:9" ht="24" customHeight="1" x14ac:dyDescent="0.2">
      <c r="A17" s="149"/>
      <c r="B17" s="149"/>
      <c r="C17" s="149"/>
      <c r="D17" s="149"/>
      <c r="E17" s="149"/>
      <c r="F17" s="149"/>
      <c r="G17" s="149"/>
      <c r="H17" s="149"/>
      <c r="I17" s="149"/>
    </row>
    <row r="18" spans="1:9" ht="24" customHeight="1" x14ac:dyDescent="0.2">
      <c r="A18" s="358" t="s">
        <v>121</v>
      </c>
      <c r="B18" s="358"/>
      <c r="C18" s="358"/>
      <c r="D18" s="358"/>
      <c r="E18" s="358"/>
      <c r="F18" s="359" t="s">
        <v>81</v>
      </c>
      <c r="G18" s="359"/>
      <c r="H18" s="151"/>
      <c r="I18" s="151"/>
    </row>
    <row r="19" spans="1:9" ht="24" customHeight="1" x14ac:dyDescent="0.2">
      <c r="A19" s="149"/>
      <c r="B19" s="149"/>
      <c r="C19" s="149"/>
      <c r="D19" s="149"/>
      <c r="E19" s="149"/>
      <c r="F19" s="149"/>
      <c r="G19" s="149"/>
      <c r="H19" s="154"/>
      <c r="I19" s="154"/>
    </row>
    <row r="20" spans="1:9" ht="24" customHeight="1" x14ac:dyDescent="0.2">
      <c r="A20" s="358" t="s">
        <v>122</v>
      </c>
      <c r="B20" s="358"/>
      <c r="C20" s="358"/>
      <c r="D20" s="358"/>
      <c r="E20" s="358"/>
      <c r="F20" s="359" t="s">
        <v>81</v>
      </c>
      <c r="G20" s="359"/>
      <c r="H20" s="151"/>
      <c r="I20" s="151"/>
    </row>
    <row r="21" spans="1:9" ht="24" customHeight="1" x14ac:dyDescent="0.2">
      <c r="A21" s="149"/>
      <c r="B21" s="149"/>
      <c r="C21" s="149"/>
      <c r="D21" s="149"/>
      <c r="E21" s="149"/>
      <c r="F21" s="149"/>
      <c r="G21" s="149"/>
      <c r="H21" s="154"/>
      <c r="I21" s="154"/>
    </row>
    <row r="22" spans="1:9" ht="24" customHeight="1" x14ac:dyDescent="0.2">
      <c r="A22" s="149"/>
      <c r="B22" s="149"/>
      <c r="C22" s="149"/>
      <c r="D22" s="149"/>
      <c r="E22" s="149"/>
      <c r="F22" s="149"/>
      <c r="G22" s="149"/>
      <c r="H22" s="149"/>
      <c r="I22" s="149"/>
    </row>
    <row r="23" spans="1:9" ht="24" customHeight="1" x14ac:dyDescent="0.2">
      <c r="A23" s="149"/>
      <c r="B23" s="149"/>
      <c r="C23" s="149"/>
      <c r="D23" s="149"/>
      <c r="E23" s="149"/>
      <c r="F23" s="149"/>
      <c r="G23" s="149"/>
      <c r="H23" s="149"/>
      <c r="I23" s="149"/>
    </row>
    <row r="24" spans="1:9" ht="24" customHeight="1" x14ac:dyDescent="0.2">
      <c r="A24" s="149"/>
      <c r="B24" s="149"/>
      <c r="C24" s="149"/>
      <c r="D24" s="149"/>
      <c r="E24" s="149"/>
      <c r="F24" s="149"/>
      <c r="G24" s="149"/>
      <c r="H24" s="149"/>
      <c r="I24" s="149"/>
    </row>
    <row r="25" spans="1:9" ht="24" customHeight="1" x14ac:dyDescent="0.2">
      <c r="A25" s="149"/>
      <c r="B25" s="149"/>
      <c r="C25" s="149"/>
      <c r="D25" s="149"/>
      <c r="E25" s="149"/>
      <c r="F25" s="149"/>
      <c r="G25" s="149"/>
      <c r="H25" s="149"/>
      <c r="I25" s="149"/>
    </row>
    <row r="26" spans="1:9" ht="24" customHeight="1" x14ac:dyDescent="0.2">
      <c r="A26" s="149"/>
      <c r="B26" s="149"/>
      <c r="C26" s="149"/>
      <c r="D26" s="149"/>
      <c r="E26" s="149"/>
      <c r="F26" s="149"/>
      <c r="G26" s="149"/>
      <c r="H26" s="149"/>
      <c r="I26" s="149"/>
    </row>
  </sheetData>
  <mergeCells count="12">
    <mergeCell ref="A14:I14"/>
    <mergeCell ref="A12:I12"/>
    <mergeCell ref="A1:E1"/>
    <mergeCell ref="A6:E6"/>
    <mergeCell ref="A11:I11"/>
    <mergeCell ref="F4:I4"/>
    <mergeCell ref="E8:I8"/>
    <mergeCell ref="A16:I16"/>
    <mergeCell ref="A18:E18"/>
    <mergeCell ref="F18:G18"/>
    <mergeCell ref="A20:E20"/>
    <mergeCell ref="F20:G20"/>
  </mergeCells>
  <phoneticPr fontId="1"/>
  <printOptions horizontalCentered="1"/>
  <pageMargins left="0.59055118110236227" right="0.59055118110236227" top="0.59055118110236227" bottom="0.59055118110236227"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6"/>
  <sheetViews>
    <sheetView showGridLines="0" zoomScaleNormal="100" zoomScaleSheetLayoutView="100" workbookViewId="0">
      <selection activeCell="E8" sqref="E8:I8"/>
    </sheetView>
  </sheetViews>
  <sheetFormatPr defaultColWidth="8.88671875" defaultRowHeight="24" customHeight="1" x14ac:dyDescent="0.2"/>
  <cols>
    <col min="1" max="9" width="10" style="150" customWidth="1"/>
    <col min="10" max="16384" width="8.88671875" style="150"/>
  </cols>
  <sheetData>
    <row r="1" spans="1:9" ht="24" customHeight="1" x14ac:dyDescent="0.2">
      <c r="A1" s="360" t="s">
        <v>124</v>
      </c>
      <c r="B1" s="360"/>
      <c r="C1" s="360"/>
      <c r="D1" s="360"/>
      <c r="E1" s="360"/>
      <c r="F1" s="149"/>
      <c r="G1" s="149"/>
      <c r="H1" s="149"/>
      <c r="I1" s="149"/>
    </row>
    <row r="2" spans="1:9" ht="24" customHeight="1" x14ac:dyDescent="0.2">
      <c r="A2" s="155"/>
      <c r="B2" s="155"/>
      <c r="C2" s="155"/>
      <c r="D2" s="155"/>
      <c r="E2" s="155"/>
      <c r="F2" s="149"/>
      <c r="G2" s="149"/>
      <c r="H2" s="149"/>
      <c r="I2" s="149"/>
    </row>
    <row r="3" spans="1:9" ht="24" customHeight="1" x14ac:dyDescent="0.2">
      <c r="A3" s="149"/>
      <c r="B3" s="149"/>
      <c r="C3" s="149"/>
      <c r="D3" s="149"/>
      <c r="E3" s="149"/>
      <c r="F3" s="149"/>
      <c r="G3" s="149"/>
      <c r="H3" s="149"/>
      <c r="I3" s="149"/>
    </row>
    <row r="4" spans="1:9" ht="24" customHeight="1" x14ac:dyDescent="0.2">
      <c r="A4" s="149"/>
      <c r="B4" s="149"/>
      <c r="C4" s="149"/>
      <c r="D4" s="149"/>
      <c r="E4" s="149"/>
      <c r="F4" s="361" t="s">
        <v>119</v>
      </c>
      <c r="G4" s="361"/>
      <c r="H4" s="361"/>
      <c r="I4" s="361"/>
    </row>
    <row r="5" spans="1:9" ht="24" customHeight="1" x14ac:dyDescent="0.2">
      <c r="A5" s="149"/>
      <c r="B5" s="149"/>
      <c r="C5" s="149"/>
      <c r="D5" s="149"/>
      <c r="E5" s="149"/>
      <c r="F5" s="149"/>
      <c r="G5" s="149"/>
      <c r="H5" s="149"/>
      <c r="I5" s="149"/>
    </row>
    <row r="6" spans="1:9" ht="24" customHeight="1" x14ac:dyDescent="0.2">
      <c r="A6" s="358" t="s">
        <v>123</v>
      </c>
      <c r="B6" s="358"/>
      <c r="C6" s="358"/>
      <c r="D6" s="358"/>
      <c r="E6" s="358"/>
      <c r="F6" s="152"/>
      <c r="G6" s="149"/>
      <c r="H6" s="149"/>
      <c r="I6" s="149"/>
    </row>
    <row r="7" spans="1:9" ht="24" customHeight="1" x14ac:dyDescent="0.2">
      <c r="A7" s="149"/>
      <c r="B7" s="149"/>
      <c r="C7" s="149"/>
      <c r="D7" s="149"/>
      <c r="E7" s="149"/>
      <c r="F7" s="149"/>
      <c r="G7" s="149"/>
      <c r="H7" s="149"/>
      <c r="I7" s="149"/>
    </row>
    <row r="8" spans="1:9" ht="24" customHeight="1" x14ac:dyDescent="0.2">
      <c r="A8" s="149"/>
      <c r="B8" s="149"/>
      <c r="C8" s="149"/>
      <c r="D8" s="149"/>
      <c r="E8" s="361" t="s">
        <v>120</v>
      </c>
      <c r="F8" s="361"/>
      <c r="G8" s="361"/>
      <c r="H8" s="361"/>
      <c r="I8" s="361"/>
    </row>
    <row r="9" spans="1:9" ht="24" customHeight="1" x14ac:dyDescent="0.2">
      <c r="A9" s="149"/>
      <c r="B9" s="149"/>
      <c r="C9" s="149"/>
      <c r="D9" s="149"/>
      <c r="E9" s="149"/>
      <c r="F9" s="149"/>
      <c r="G9" s="149"/>
      <c r="H9" s="149"/>
      <c r="I9" s="149"/>
    </row>
    <row r="10" spans="1:9" ht="24" customHeight="1" x14ac:dyDescent="0.2">
      <c r="A10" s="149"/>
      <c r="B10" s="149"/>
      <c r="C10" s="149"/>
      <c r="D10" s="149"/>
      <c r="E10" s="149"/>
      <c r="F10" s="149"/>
      <c r="G10" s="149"/>
      <c r="H10" s="149"/>
      <c r="I10" s="149"/>
    </row>
    <row r="11" spans="1:9" ht="24" customHeight="1" x14ac:dyDescent="0.2">
      <c r="A11" s="357" t="s">
        <v>117</v>
      </c>
      <c r="B11" s="357"/>
      <c r="C11" s="357"/>
      <c r="D11" s="357"/>
      <c r="E11" s="357"/>
      <c r="F11" s="357"/>
      <c r="G11" s="357"/>
      <c r="H11" s="357"/>
      <c r="I11" s="357"/>
    </row>
    <row r="12" spans="1:9" ht="24" customHeight="1" x14ac:dyDescent="0.2">
      <c r="A12" s="358" t="s">
        <v>79</v>
      </c>
      <c r="B12" s="358"/>
      <c r="C12" s="358"/>
      <c r="D12" s="358"/>
      <c r="E12" s="358"/>
      <c r="F12" s="358"/>
      <c r="G12" s="358"/>
      <c r="H12" s="358"/>
      <c r="I12" s="358"/>
    </row>
    <row r="13" spans="1:9" ht="24" customHeight="1" x14ac:dyDescent="0.2">
      <c r="A13" s="153"/>
      <c r="B13" s="153"/>
      <c r="C13" s="153"/>
      <c r="D13" s="153"/>
      <c r="E13" s="153"/>
      <c r="F13" s="153"/>
      <c r="G13" s="153"/>
      <c r="H13" s="153"/>
      <c r="I13" s="153"/>
    </row>
    <row r="14" spans="1:9" ht="24" customHeight="1" x14ac:dyDescent="0.2">
      <c r="A14" s="358" t="s">
        <v>118</v>
      </c>
      <c r="B14" s="358"/>
      <c r="C14" s="358"/>
      <c r="D14" s="358"/>
      <c r="E14" s="358"/>
      <c r="F14" s="358"/>
      <c r="G14" s="358"/>
      <c r="H14" s="358"/>
      <c r="I14" s="358"/>
    </row>
    <row r="15" spans="1:9" ht="24" customHeight="1" x14ac:dyDescent="0.2">
      <c r="A15" s="149"/>
      <c r="B15" s="149"/>
      <c r="C15" s="149"/>
      <c r="D15" s="149"/>
      <c r="E15" s="149"/>
      <c r="F15" s="149"/>
      <c r="G15" s="149"/>
      <c r="H15" s="149"/>
      <c r="I15" s="149"/>
    </row>
    <row r="16" spans="1:9" ht="24" customHeight="1" x14ac:dyDescent="0.2">
      <c r="A16" s="357" t="s">
        <v>80</v>
      </c>
      <c r="B16" s="357"/>
      <c r="C16" s="357"/>
      <c r="D16" s="357"/>
      <c r="E16" s="357"/>
      <c r="F16" s="357"/>
      <c r="G16" s="357"/>
      <c r="H16" s="357"/>
      <c r="I16" s="357"/>
    </row>
    <row r="17" spans="1:9" ht="24" customHeight="1" x14ac:dyDescent="0.2">
      <c r="A17" s="149"/>
      <c r="B17" s="149"/>
      <c r="C17" s="149"/>
      <c r="D17" s="149"/>
      <c r="E17" s="149"/>
      <c r="F17" s="149"/>
      <c r="G17" s="149"/>
      <c r="H17" s="149"/>
      <c r="I17" s="149"/>
    </row>
    <row r="18" spans="1:9" ht="24" customHeight="1" x14ac:dyDescent="0.2">
      <c r="A18" s="358" t="s">
        <v>121</v>
      </c>
      <c r="B18" s="358"/>
      <c r="C18" s="358"/>
      <c r="D18" s="358"/>
      <c r="E18" s="358"/>
      <c r="F18" s="359" t="s">
        <v>81</v>
      </c>
      <c r="G18" s="359"/>
      <c r="H18" s="151"/>
      <c r="I18" s="151"/>
    </row>
    <row r="19" spans="1:9" ht="24" customHeight="1" x14ac:dyDescent="0.2">
      <c r="A19" s="149"/>
      <c r="B19" s="149"/>
      <c r="C19" s="149"/>
      <c r="D19" s="149"/>
      <c r="E19" s="149"/>
      <c r="F19" s="149"/>
      <c r="G19" s="149"/>
      <c r="H19" s="154"/>
      <c r="I19" s="154"/>
    </row>
    <row r="20" spans="1:9" ht="24" customHeight="1" x14ac:dyDescent="0.2">
      <c r="A20" s="358" t="s">
        <v>122</v>
      </c>
      <c r="B20" s="358"/>
      <c r="C20" s="358"/>
      <c r="D20" s="358"/>
      <c r="E20" s="358"/>
      <c r="F20" s="359" t="s">
        <v>81</v>
      </c>
      <c r="G20" s="359"/>
      <c r="H20" s="151"/>
      <c r="I20" s="151"/>
    </row>
    <row r="21" spans="1:9" ht="24" customHeight="1" x14ac:dyDescent="0.2">
      <c r="A21" s="149"/>
      <c r="B21" s="149"/>
      <c r="C21" s="149"/>
      <c r="D21" s="149"/>
      <c r="E21" s="149"/>
      <c r="F21" s="149"/>
      <c r="G21" s="149"/>
      <c r="H21" s="154"/>
      <c r="I21" s="154"/>
    </row>
    <row r="22" spans="1:9" ht="24" customHeight="1" x14ac:dyDescent="0.2">
      <c r="A22" s="149"/>
      <c r="B22" s="149"/>
      <c r="C22" s="149"/>
      <c r="D22" s="149"/>
      <c r="E22" s="149"/>
      <c r="F22" s="149"/>
      <c r="G22" s="149"/>
      <c r="H22" s="149"/>
      <c r="I22" s="149"/>
    </row>
    <row r="23" spans="1:9" ht="24" customHeight="1" x14ac:dyDescent="0.2">
      <c r="A23" s="149"/>
      <c r="B23" s="149"/>
      <c r="C23" s="149"/>
      <c r="D23" s="149"/>
      <c r="E23" s="149"/>
      <c r="F23" s="149"/>
      <c r="G23" s="149"/>
      <c r="H23" s="149"/>
      <c r="I23" s="149"/>
    </row>
    <row r="24" spans="1:9" ht="24" customHeight="1" x14ac:dyDescent="0.2">
      <c r="A24" s="149"/>
      <c r="B24" s="149"/>
      <c r="C24" s="149"/>
      <c r="D24" s="149"/>
      <c r="E24" s="149"/>
      <c r="F24" s="149"/>
      <c r="G24" s="149"/>
      <c r="H24" s="149"/>
      <c r="I24" s="149"/>
    </row>
    <row r="25" spans="1:9" ht="24" customHeight="1" x14ac:dyDescent="0.2">
      <c r="A25" s="149"/>
      <c r="B25" s="149"/>
      <c r="C25" s="149"/>
      <c r="D25" s="149"/>
      <c r="E25" s="149"/>
      <c r="F25" s="149"/>
      <c r="G25" s="149"/>
      <c r="H25" s="149"/>
      <c r="I25" s="149"/>
    </row>
    <row r="26" spans="1:9" ht="24" customHeight="1" x14ac:dyDescent="0.2">
      <c r="A26" s="149"/>
      <c r="B26" s="149"/>
      <c r="C26" s="149"/>
      <c r="D26" s="149"/>
      <c r="E26" s="149"/>
      <c r="F26" s="149"/>
      <c r="G26" s="149"/>
      <c r="H26" s="149"/>
      <c r="I26" s="149"/>
    </row>
  </sheetData>
  <mergeCells count="12">
    <mergeCell ref="A18:E18"/>
    <mergeCell ref="F18:G18"/>
    <mergeCell ref="A20:E20"/>
    <mergeCell ref="F20:G20"/>
    <mergeCell ref="A1:E1"/>
    <mergeCell ref="F4:I4"/>
    <mergeCell ref="A6:E6"/>
    <mergeCell ref="E8:I8"/>
    <mergeCell ref="A11:I11"/>
    <mergeCell ref="A12:I12"/>
    <mergeCell ref="A14:I14"/>
    <mergeCell ref="A16:I16"/>
  </mergeCells>
  <phoneticPr fontId="1"/>
  <printOptions horizontalCentered="1"/>
  <pageMargins left="0.59055118110236227" right="0.59055118110236227" top="0.59055118110236227" bottom="0.59055118110236227"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様式1-1</vt:lpstr>
      <vt:lpstr>様式1-3</vt:lpstr>
      <vt:lpstr>様式2-1</vt:lpstr>
      <vt:lpstr>様式2-2</vt:lpstr>
      <vt:lpstr>様式2-4</vt:lpstr>
      <vt:lpstr>様式2-5</vt:lpstr>
      <vt:lpstr>記録簿【３月】</vt:lpstr>
      <vt:lpstr>添書様式（市町村立）</vt:lpstr>
      <vt:lpstr>添書様式（県立）</vt:lpstr>
      <vt:lpstr>記録簿【３月】!Print_Area</vt:lpstr>
      <vt:lpstr>'添書様式（県立）'!Print_Area</vt:lpstr>
      <vt:lpstr>'添書様式（市町村立）'!Print_Area</vt:lpstr>
      <vt:lpstr>'様式1-1'!Print_Area</vt:lpstr>
      <vt:lpstr>'様式1-3'!Print_Area</vt:lpstr>
      <vt:lpstr>'様式2-1'!Print_Area</vt:lpstr>
      <vt:lpstr>'様式2-2'!Print_Area</vt:lpstr>
      <vt:lpstr>'様式2-4'!Print_Area</vt:lpstr>
      <vt:lpstr>'様式2-5'!Print_Area</vt:lpstr>
      <vt:lpstr>記録簿【３月】!Print_Titles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2024-03-04T02:21:58Z</cp:lastPrinted>
  <dcterms:created xsi:type="dcterms:W3CDTF">2020-12-22T02:37:31Z</dcterms:created>
  <dcterms:modified xsi:type="dcterms:W3CDTF">2024-03-04T08:19:19Z</dcterms:modified>
</cp:coreProperties>
</file>