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kyoc2\R5\004_主に研修に関わる事業\002_基本研修\001_初任者研修\102_小・中・義初任者研修\77_年度末業務\02_R6提出資料依頼\12_様式\ダウンロード用\R6\"/>
    </mc:Choice>
  </mc:AlternateContent>
  <bookViews>
    <workbookView xWindow="-108" yWindow="-108" windowWidth="19428" windowHeight="10428" tabRatio="856"/>
  </bookViews>
  <sheets>
    <sheet name="様式1-2" sheetId="80" r:id="rId1"/>
    <sheet name="様式1-4" sheetId="81" r:id="rId2"/>
    <sheet name="様式2-3" sheetId="82" r:id="rId3"/>
    <sheet name="記録簿【３月】" sheetId="67" state="hidden" r:id="rId4"/>
    <sheet name="様式2-6" sheetId="83" r:id="rId5"/>
    <sheet name="添書様式（市町村立）" sheetId="78" r:id="rId6"/>
    <sheet name="添書様式（県立）" sheetId="79" r:id="rId7"/>
  </sheets>
  <definedNames>
    <definedName name="①" localSheetId="0">#REF!</definedName>
    <definedName name="①" localSheetId="1">#REF!</definedName>
    <definedName name="①" localSheetId="2">#REF!</definedName>
    <definedName name="①" localSheetId="4">#REF!</definedName>
    <definedName name="①">#REF!</definedName>
    <definedName name="②" localSheetId="0">#REF!</definedName>
    <definedName name="②" localSheetId="1">#REF!</definedName>
    <definedName name="②" localSheetId="2">#REF!</definedName>
    <definedName name="②" localSheetId="4">#REF!</definedName>
    <definedName name="②">#REF!</definedName>
    <definedName name="③" localSheetId="0">#REF!</definedName>
    <definedName name="③" localSheetId="1">#REF!</definedName>
    <definedName name="③" localSheetId="2">#REF!</definedName>
    <definedName name="③" localSheetId="4">#REF!</definedName>
    <definedName name="③">#REF!</definedName>
    <definedName name="④" localSheetId="0">#REF!</definedName>
    <definedName name="④" localSheetId="1">#REF!</definedName>
    <definedName name="④" localSheetId="2">#REF!</definedName>
    <definedName name="④" localSheetId="4">#REF!</definedName>
    <definedName name="④">#REF!</definedName>
    <definedName name="⑤" localSheetId="0">#REF!</definedName>
    <definedName name="⑤" localSheetId="1">#REF!</definedName>
    <definedName name="⑤" localSheetId="2">#REF!</definedName>
    <definedName name="⑤" localSheetId="4">#REF!</definedName>
    <definedName name="⑤">#REF!</definedName>
    <definedName name="⑥" localSheetId="0">#REF!</definedName>
    <definedName name="⑥" localSheetId="1">#REF!</definedName>
    <definedName name="⑥" localSheetId="2">#REF!</definedName>
    <definedName name="⑥" localSheetId="4">#REF!</definedName>
    <definedName name="⑥">#REF!</definedName>
    <definedName name="⑦" localSheetId="0">#REF!</definedName>
    <definedName name="⑦" localSheetId="1">#REF!</definedName>
    <definedName name="⑦" localSheetId="2">#REF!</definedName>
    <definedName name="⑦" localSheetId="4">#REF!</definedName>
    <definedName name="⑦">#REF!</definedName>
    <definedName name="⑧" localSheetId="0">#REF!</definedName>
    <definedName name="⑧" localSheetId="1">#REF!</definedName>
    <definedName name="⑧" localSheetId="2">#REF!</definedName>
    <definedName name="⑧" localSheetId="4">#REF!</definedName>
    <definedName name="⑧">#REF!</definedName>
    <definedName name="_xlnm.Print_Area" localSheetId="3">記録簿【３月】!$A$1:$J$41</definedName>
    <definedName name="_xlnm.Print_Area" localSheetId="6">'添書様式（県立）'!$A$1:$I$26</definedName>
    <definedName name="_xlnm.Print_Area" localSheetId="5">'添書様式（市町村立）'!$A$1:$I$26</definedName>
    <definedName name="_xlnm.Print_Area" localSheetId="0">'様式1-2'!$A$1:$AI$25</definedName>
    <definedName name="_xlnm.Print_Area" localSheetId="1">'様式1-4'!$A$1:$AI$31</definedName>
    <definedName name="_xlnm.Print_Area" localSheetId="2">'様式2-3'!$A$1:$V$56</definedName>
    <definedName name="_xlnm.Print_Area" localSheetId="4">'様式2-6'!$A$1:$V$56</definedName>
    <definedName name="_xlnm.Print_Titles" localSheetId="3">記録簿【３月】!$4:$6</definedName>
    <definedName name="指導者" localSheetId="0">#REF!</definedName>
    <definedName name="指導者" localSheetId="1">#REF!</definedName>
    <definedName name="指導者" localSheetId="2">#REF!</definedName>
    <definedName name="指導者" localSheetId="4">#REF!</definedName>
    <definedName name="指導者">#REF!</definedName>
    <definedName name="領域" localSheetId="0">#REF!</definedName>
    <definedName name="領域" localSheetId="1">#REF!</definedName>
    <definedName name="領域" localSheetId="2">#REF!</definedName>
    <definedName name="領域" localSheetId="4">#REF!</definedName>
    <definedName name="領域">#REF!</definedName>
  </definedNames>
  <calcPr calcId="162913" calcMode="manual"/>
</workbook>
</file>

<file path=xl/calcChain.xml><?xml version="1.0" encoding="utf-8"?>
<calcChain xmlns="http://schemas.openxmlformats.org/spreadsheetml/2006/main">
  <c r="L12" i="80" l="1"/>
  <c r="H30" i="81" l="1"/>
  <c r="D6" i="83"/>
  <c r="D6" i="82"/>
  <c r="K24" i="81"/>
  <c r="K18" i="81"/>
  <c r="K12" i="81"/>
  <c r="H24" i="80"/>
  <c r="L18" i="80"/>
  <c r="I34" i="67" l="1"/>
  <c r="K31" i="67"/>
  <c r="K30" i="67"/>
  <c r="K29" i="67"/>
  <c r="K28" i="67"/>
  <c r="K27" i="67"/>
  <c r="K26" i="67"/>
  <c r="K25" i="67"/>
  <c r="K24" i="67"/>
  <c r="K23" i="67"/>
  <c r="K22" i="67"/>
  <c r="K21" i="67"/>
  <c r="K20" i="67"/>
  <c r="K19" i="67"/>
  <c r="K18" i="67"/>
  <c r="K17" i="67"/>
  <c r="K16" i="67"/>
  <c r="K15" i="67"/>
  <c r="K14" i="67"/>
  <c r="K13" i="67"/>
  <c r="K12" i="67"/>
  <c r="K11" i="67"/>
  <c r="K10" i="67"/>
  <c r="K9" i="67"/>
  <c r="K8" i="67"/>
  <c r="K7" i="67"/>
  <c r="BD13" i="67" l="1"/>
  <c r="AU13" i="67"/>
  <c r="AQ13" i="67"/>
  <c r="AL13" i="67"/>
  <c r="AH13" i="67"/>
  <c r="AT13" i="67"/>
  <c r="AP13" i="67"/>
  <c r="AK13" i="67"/>
  <c r="AG13" i="67"/>
  <c r="AS13" i="67"/>
  <c r="AO13" i="67"/>
  <c r="AJ13" i="67"/>
  <c r="AF13" i="67"/>
  <c r="AR13" i="67"/>
  <c r="AN13" i="67"/>
  <c r="AI13" i="67"/>
  <c r="AE13" i="67"/>
  <c r="AU21" i="67"/>
  <c r="AQ21" i="67"/>
  <c r="AL21" i="67"/>
  <c r="AH21" i="67"/>
  <c r="AT21" i="67"/>
  <c r="AP21" i="67"/>
  <c r="AK21" i="67"/>
  <c r="AG21" i="67"/>
  <c r="AS21" i="67"/>
  <c r="AO21" i="67"/>
  <c r="AJ21" i="67"/>
  <c r="AF21" i="67"/>
  <c r="AR21" i="67"/>
  <c r="AN21" i="67"/>
  <c r="AI21" i="67"/>
  <c r="AE21" i="67"/>
  <c r="AU25" i="67"/>
  <c r="AQ25" i="67"/>
  <c r="AL25" i="67"/>
  <c r="AH25" i="67"/>
  <c r="AT25" i="67"/>
  <c r="AP25" i="67"/>
  <c r="AK25" i="67"/>
  <c r="AG25" i="67"/>
  <c r="AS25" i="67"/>
  <c r="AO25" i="67"/>
  <c r="AJ25" i="67"/>
  <c r="AF25" i="67"/>
  <c r="AR25" i="67"/>
  <c r="AN25" i="67"/>
  <c r="AI25" i="67"/>
  <c r="AE25" i="67"/>
  <c r="BC10" i="67"/>
  <c r="AU10" i="67"/>
  <c r="AQ10" i="67"/>
  <c r="AL10" i="67"/>
  <c r="AH10" i="67"/>
  <c r="AI10" i="67"/>
  <c r="AT10" i="67"/>
  <c r="AP10" i="67"/>
  <c r="AK10" i="67"/>
  <c r="AG10" i="67"/>
  <c r="AE10" i="67"/>
  <c r="AS10" i="67"/>
  <c r="AO10" i="67"/>
  <c r="AJ10" i="67"/>
  <c r="AF10" i="67"/>
  <c r="AR10" i="67"/>
  <c r="AN10" i="67"/>
  <c r="AU18" i="67"/>
  <c r="AQ18" i="67"/>
  <c r="AL18" i="67"/>
  <c r="AH18" i="67"/>
  <c r="AT18" i="67"/>
  <c r="AP18" i="67"/>
  <c r="AK18" i="67"/>
  <c r="AG18" i="67"/>
  <c r="AS18" i="67"/>
  <c r="AO18" i="67"/>
  <c r="AJ18" i="67"/>
  <c r="AF18" i="67"/>
  <c r="AR18" i="67"/>
  <c r="AN18" i="67"/>
  <c r="AI18" i="67"/>
  <c r="AE18" i="67"/>
  <c r="AU30" i="67"/>
  <c r="AQ30" i="67"/>
  <c r="AL30" i="67"/>
  <c r="AH30" i="67"/>
  <c r="AT30" i="67"/>
  <c r="AP30" i="67"/>
  <c r="AK30" i="67"/>
  <c r="AG30" i="67"/>
  <c r="AS30" i="67"/>
  <c r="AO30" i="67"/>
  <c r="AJ30" i="67"/>
  <c r="AF30" i="67"/>
  <c r="AR30" i="67"/>
  <c r="AN30" i="67"/>
  <c r="AI30" i="67"/>
  <c r="AE30" i="67"/>
  <c r="BC7" i="67"/>
  <c r="AU7" i="67"/>
  <c r="AQ7" i="67"/>
  <c r="AL7" i="67"/>
  <c r="AH7" i="67"/>
  <c r="AR7" i="67"/>
  <c r="AI7" i="67"/>
  <c r="AT7" i="67"/>
  <c r="AP7" i="67"/>
  <c r="AK7" i="67"/>
  <c r="AG7" i="67"/>
  <c r="AS7" i="67"/>
  <c r="AO7" i="67"/>
  <c r="AJ7" i="67"/>
  <c r="AF7" i="67"/>
  <c r="AN7" i="67"/>
  <c r="AE7" i="67"/>
  <c r="N11" i="67"/>
  <c r="AU11" i="67"/>
  <c r="AT11" i="67"/>
  <c r="AS11" i="67"/>
  <c r="AR11" i="67"/>
  <c r="AQ11" i="67"/>
  <c r="AL11" i="67"/>
  <c r="AH11" i="67"/>
  <c r="AP11" i="67"/>
  <c r="AK11" i="67"/>
  <c r="AG11" i="67"/>
  <c r="AI11" i="67"/>
  <c r="AO11" i="67"/>
  <c r="AJ11" i="67"/>
  <c r="AF11" i="67"/>
  <c r="AN11" i="67"/>
  <c r="AE11" i="67"/>
  <c r="N15" i="67"/>
  <c r="AU15" i="67"/>
  <c r="AQ15" i="67"/>
  <c r="AL15" i="67"/>
  <c r="AH15" i="67"/>
  <c r="AT15" i="67"/>
  <c r="AP15" i="67"/>
  <c r="AK15" i="67"/>
  <c r="AG15" i="67"/>
  <c r="AS15" i="67"/>
  <c r="AO15" i="67"/>
  <c r="AJ15" i="67"/>
  <c r="AF15" i="67"/>
  <c r="AR15" i="67"/>
  <c r="AN15" i="67"/>
  <c r="AI15" i="67"/>
  <c r="AE15" i="67"/>
  <c r="AU19" i="67"/>
  <c r="AQ19" i="67"/>
  <c r="AL19" i="67"/>
  <c r="AH19" i="67"/>
  <c r="AT19" i="67"/>
  <c r="AP19" i="67"/>
  <c r="AK19" i="67"/>
  <c r="AG19" i="67"/>
  <c r="AS19" i="67"/>
  <c r="AO19" i="67"/>
  <c r="AJ19" i="67"/>
  <c r="AF19" i="67"/>
  <c r="AR19" i="67"/>
  <c r="AN19" i="67"/>
  <c r="AI19" i="67"/>
  <c r="AE19" i="67"/>
  <c r="AU23" i="67"/>
  <c r="AQ23" i="67"/>
  <c r="AL23" i="67"/>
  <c r="AH23" i="67"/>
  <c r="AT23" i="67"/>
  <c r="AP23" i="67"/>
  <c r="AK23" i="67"/>
  <c r="AG23" i="67"/>
  <c r="AS23" i="67"/>
  <c r="AO23" i="67"/>
  <c r="AJ23" i="67"/>
  <c r="AF23" i="67"/>
  <c r="AR23" i="67"/>
  <c r="AN23" i="67"/>
  <c r="AI23" i="67"/>
  <c r="AE23" i="67"/>
  <c r="AU27" i="67"/>
  <c r="AQ27" i="67"/>
  <c r="AL27" i="67"/>
  <c r="AH27" i="67"/>
  <c r="AT27" i="67"/>
  <c r="AP27" i="67"/>
  <c r="AK27" i="67"/>
  <c r="AG27" i="67"/>
  <c r="AS27" i="67"/>
  <c r="AO27" i="67"/>
  <c r="AJ27" i="67"/>
  <c r="AF27" i="67"/>
  <c r="AR27" i="67"/>
  <c r="AN27" i="67"/>
  <c r="AI27" i="67"/>
  <c r="AE27" i="67"/>
  <c r="AU31" i="67"/>
  <c r="AQ31" i="67"/>
  <c r="AL31" i="67"/>
  <c r="AH31" i="67"/>
  <c r="AT31" i="67"/>
  <c r="AP31" i="67"/>
  <c r="AK31" i="67"/>
  <c r="AG31" i="67"/>
  <c r="AS31" i="67"/>
  <c r="AO31" i="67"/>
  <c r="AJ31" i="67"/>
  <c r="AF31" i="67"/>
  <c r="AR31" i="67"/>
  <c r="AN31" i="67"/>
  <c r="AI31" i="67"/>
  <c r="AE31" i="67"/>
  <c r="BC9" i="67"/>
  <c r="AU9" i="67"/>
  <c r="AQ9" i="67"/>
  <c r="AL9" i="67"/>
  <c r="AH9" i="67"/>
  <c r="AN9" i="67"/>
  <c r="AE9" i="67"/>
  <c r="AT9" i="67"/>
  <c r="AP9" i="67"/>
  <c r="AK9" i="67"/>
  <c r="AG9" i="67"/>
  <c r="AS9" i="67"/>
  <c r="AO9" i="67"/>
  <c r="AJ9" i="67"/>
  <c r="AF9" i="67"/>
  <c r="AR9" i="67"/>
  <c r="AI9" i="67"/>
  <c r="AU17" i="67"/>
  <c r="AQ17" i="67"/>
  <c r="AL17" i="67"/>
  <c r="AH17" i="67"/>
  <c r="AT17" i="67"/>
  <c r="AP17" i="67"/>
  <c r="AK17" i="67"/>
  <c r="AG17" i="67"/>
  <c r="AS17" i="67"/>
  <c r="AO17" i="67"/>
  <c r="AJ17" i="67"/>
  <c r="AF17" i="67"/>
  <c r="AR17" i="67"/>
  <c r="AN17" i="67"/>
  <c r="AI17" i="67"/>
  <c r="AE17" i="67"/>
  <c r="AU29" i="67"/>
  <c r="AQ29" i="67"/>
  <c r="AL29" i="67"/>
  <c r="AH29" i="67"/>
  <c r="AT29" i="67"/>
  <c r="AP29" i="67"/>
  <c r="AK29" i="67"/>
  <c r="AG29" i="67"/>
  <c r="AS29" i="67"/>
  <c r="AO29" i="67"/>
  <c r="AJ29" i="67"/>
  <c r="AF29" i="67"/>
  <c r="AR29" i="67"/>
  <c r="AN29" i="67"/>
  <c r="AI29" i="67"/>
  <c r="AE29" i="67"/>
  <c r="BD14" i="67"/>
  <c r="AU14" i="67"/>
  <c r="AQ14" i="67"/>
  <c r="AL14" i="67"/>
  <c r="AH14" i="67"/>
  <c r="AT14" i="67"/>
  <c r="AP14" i="67"/>
  <c r="AK14" i="67"/>
  <c r="AG14" i="67"/>
  <c r="AS14" i="67"/>
  <c r="AO14" i="67"/>
  <c r="AJ14" i="67"/>
  <c r="AF14" i="67"/>
  <c r="AR14" i="67"/>
  <c r="AN14" i="67"/>
  <c r="AI14" i="67"/>
  <c r="AE14" i="67"/>
  <c r="AU22" i="67"/>
  <c r="AQ22" i="67"/>
  <c r="AL22" i="67"/>
  <c r="AH22" i="67"/>
  <c r="AT22" i="67"/>
  <c r="AP22" i="67"/>
  <c r="AK22" i="67"/>
  <c r="AG22" i="67"/>
  <c r="AS22" i="67"/>
  <c r="AO22" i="67"/>
  <c r="AJ22" i="67"/>
  <c r="AF22" i="67"/>
  <c r="AR22" i="67"/>
  <c r="AN22" i="67"/>
  <c r="AI22" i="67"/>
  <c r="AE22" i="67"/>
  <c r="AU26" i="67"/>
  <c r="AQ26" i="67"/>
  <c r="AL26" i="67"/>
  <c r="AH26" i="67"/>
  <c r="AT26" i="67"/>
  <c r="AP26" i="67"/>
  <c r="AK26" i="67"/>
  <c r="AG26" i="67"/>
  <c r="AS26" i="67"/>
  <c r="AO26" i="67"/>
  <c r="AJ26" i="67"/>
  <c r="AF26" i="67"/>
  <c r="AR26" i="67"/>
  <c r="AN26" i="67"/>
  <c r="AI26" i="67"/>
  <c r="AE26" i="67"/>
  <c r="BC8" i="67"/>
  <c r="AU8" i="67"/>
  <c r="AQ8" i="67"/>
  <c r="AL8" i="67"/>
  <c r="AH8" i="67"/>
  <c r="AI8" i="67"/>
  <c r="AT8" i="67"/>
  <c r="AP8" i="67"/>
  <c r="AK8" i="67"/>
  <c r="AG8" i="67"/>
  <c r="AR8" i="67"/>
  <c r="AS8" i="67"/>
  <c r="AO8" i="67"/>
  <c r="AJ8" i="67"/>
  <c r="AF8" i="67"/>
  <c r="AN8" i="67"/>
  <c r="AE8" i="67"/>
  <c r="BD12" i="67"/>
  <c r="AU12" i="67"/>
  <c r="AQ12" i="67"/>
  <c r="AL12" i="67"/>
  <c r="AH12" i="67"/>
  <c r="AT12" i="67"/>
  <c r="AP12" i="67"/>
  <c r="AK12" i="67"/>
  <c r="AG12" i="67"/>
  <c r="AS12" i="67"/>
  <c r="AO12" i="67"/>
  <c r="AJ12" i="67"/>
  <c r="AF12" i="67"/>
  <c r="AR12" i="67"/>
  <c r="AN12" i="67"/>
  <c r="AI12" i="67"/>
  <c r="AE12" i="67"/>
  <c r="AU16" i="67"/>
  <c r="AQ16" i="67"/>
  <c r="AL16" i="67"/>
  <c r="AH16" i="67"/>
  <c r="AT16" i="67"/>
  <c r="AP16" i="67"/>
  <c r="AK16" i="67"/>
  <c r="AG16" i="67"/>
  <c r="AS16" i="67"/>
  <c r="AO16" i="67"/>
  <c r="AJ16" i="67"/>
  <c r="AF16" i="67"/>
  <c r="AR16" i="67"/>
  <c r="AN16" i="67"/>
  <c r="AI16" i="67"/>
  <c r="AE16" i="67"/>
  <c r="AU20" i="67"/>
  <c r="AQ20" i="67"/>
  <c r="AL20" i="67"/>
  <c r="AH20" i="67"/>
  <c r="AT20" i="67"/>
  <c r="AP20" i="67"/>
  <c r="AK20" i="67"/>
  <c r="AG20" i="67"/>
  <c r="AS20" i="67"/>
  <c r="AO20" i="67"/>
  <c r="AJ20" i="67"/>
  <c r="AF20" i="67"/>
  <c r="AR20" i="67"/>
  <c r="AN20" i="67"/>
  <c r="AI20" i="67"/>
  <c r="AE20" i="67"/>
  <c r="AU24" i="67"/>
  <c r="AQ24" i="67"/>
  <c r="AL24" i="67"/>
  <c r="AH24" i="67"/>
  <c r="AT24" i="67"/>
  <c r="AP24" i="67"/>
  <c r="AK24" i="67"/>
  <c r="AG24" i="67"/>
  <c r="AS24" i="67"/>
  <c r="AO24" i="67"/>
  <c r="AJ24" i="67"/>
  <c r="AF24" i="67"/>
  <c r="AR24" i="67"/>
  <c r="AN24" i="67"/>
  <c r="AI24" i="67"/>
  <c r="AE24" i="67"/>
  <c r="AU28" i="67"/>
  <c r="AQ28" i="67"/>
  <c r="AL28" i="67"/>
  <c r="AH28" i="67"/>
  <c r="AT28" i="67"/>
  <c r="AP28" i="67"/>
  <c r="AK28" i="67"/>
  <c r="AG28" i="67"/>
  <c r="AS28" i="67"/>
  <c r="AO28" i="67"/>
  <c r="AJ28" i="67"/>
  <c r="AF28" i="67"/>
  <c r="AR28" i="67"/>
  <c r="AN28" i="67"/>
  <c r="AI28" i="67"/>
  <c r="AE28" i="67"/>
  <c r="BD23" i="67"/>
  <c r="AZ23" i="67"/>
  <c r="BC23" i="67"/>
  <c r="AY23" i="67"/>
  <c r="BB23" i="67"/>
  <c r="AX23" i="67"/>
  <c r="BA23" i="67"/>
  <c r="AW23" i="67"/>
  <c r="Z23" i="67"/>
  <c r="V23" i="67"/>
  <c r="Q23" i="67"/>
  <c r="M23" i="67"/>
  <c r="AC23" i="67"/>
  <c r="Y23" i="67"/>
  <c r="T23" i="67"/>
  <c r="P23" i="67"/>
  <c r="AB23" i="67"/>
  <c r="X23" i="67"/>
  <c r="S23" i="67"/>
  <c r="O23" i="67"/>
  <c r="AA23" i="67"/>
  <c r="W23" i="67"/>
  <c r="R23" i="67"/>
  <c r="N23" i="67"/>
  <c r="BA18" i="67"/>
  <c r="AW18" i="67"/>
  <c r="Z18" i="67"/>
  <c r="V18" i="67"/>
  <c r="Q18" i="67"/>
  <c r="M18" i="67"/>
  <c r="BD18" i="67"/>
  <c r="AZ18" i="67"/>
  <c r="AC18" i="67"/>
  <c r="Y18" i="67"/>
  <c r="T18" i="67"/>
  <c r="P18" i="67"/>
  <c r="BC18" i="67"/>
  <c r="AY18" i="67"/>
  <c r="AB18" i="67"/>
  <c r="X18" i="67"/>
  <c r="S18" i="67"/>
  <c r="O18" i="67"/>
  <c r="BB18" i="67"/>
  <c r="AX18" i="67"/>
  <c r="AA18" i="67"/>
  <c r="W18" i="67"/>
  <c r="R18" i="67"/>
  <c r="N18" i="67"/>
  <c r="BA22" i="67"/>
  <c r="AW22" i="67"/>
  <c r="Z22" i="67"/>
  <c r="V22" i="67"/>
  <c r="Q22" i="67"/>
  <c r="M22" i="67"/>
  <c r="BD22" i="67"/>
  <c r="AZ22" i="67"/>
  <c r="AC22" i="67"/>
  <c r="Y22" i="67"/>
  <c r="T22" i="67"/>
  <c r="P22" i="67"/>
  <c r="BC22" i="67"/>
  <c r="AY22" i="67"/>
  <c r="AB22" i="67"/>
  <c r="X22" i="67"/>
  <c r="S22" i="67"/>
  <c r="O22" i="67"/>
  <c r="BB22" i="67"/>
  <c r="AX22" i="67"/>
  <c r="AA22" i="67"/>
  <c r="W22" i="67"/>
  <c r="R22" i="67"/>
  <c r="N22" i="67"/>
  <c r="BD26" i="67"/>
  <c r="AZ26" i="67"/>
  <c r="AC26" i="67"/>
  <c r="Y26" i="67"/>
  <c r="T26" i="67"/>
  <c r="P26" i="67"/>
  <c r="BC26" i="67"/>
  <c r="AY26" i="67"/>
  <c r="AB26" i="67"/>
  <c r="X26" i="67"/>
  <c r="S26" i="67"/>
  <c r="O26" i="67"/>
  <c r="BB26" i="67"/>
  <c r="AX26" i="67"/>
  <c r="AA26" i="67"/>
  <c r="W26" i="67"/>
  <c r="R26" i="67"/>
  <c r="N26" i="67"/>
  <c r="BA26" i="67"/>
  <c r="AW26" i="67"/>
  <c r="Z26" i="67"/>
  <c r="V26" i="67"/>
  <c r="Q26" i="67"/>
  <c r="M26" i="67"/>
  <c r="BD30" i="67"/>
  <c r="AZ30" i="67"/>
  <c r="AC30" i="67"/>
  <c r="Y30" i="67"/>
  <c r="T30" i="67"/>
  <c r="P30" i="67"/>
  <c r="BC30" i="67"/>
  <c r="AY30" i="67"/>
  <c r="AB30" i="67"/>
  <c r="X30" i="67"/>
  <c r="S30" i="67"/>
  <c r="O30" i="67"/>
  <c r="BB30" i="67"/>
  <c r="AX30" i="67"/>
  <c r="AA30" i="67"/>
  <c r="W30" i="67"/>
  <c r="R30" i="67"/>
  <c r="N30" i="67"/>
  <c r="BA30" i="67"/>
  <c r="AW30" i="67"/>
  <c r="Z30" i="67"/>
  <c r="V30" i="67"/>
  <c r="Q30" i="67"/>
  <c r="M30" i="67"/>
  <c r="P7" i="67"/>
  <c r="T7" i="67"/>
  <c r="Y7" i="67"/>
  <c r="AC7" i="67"/>
  <c r="AZ7" i="67"/>
  <c r="BD7" i="67"/>
  <c r="P8" i="67"/>
  <c r="T8" i="67"/>
  <c r="Y8" i="67"/>
  <c r="AC8" i="67"/>
  <c r="AZ8" i="67"/>
  <c r="BD8" i="67"/>
  <c r="P9" i="67"/>
  <c r="T9" i="67"/>
  <c r="Y9" i="67"/>
  <c r="AC9" i="67"/>
  <c r="AZ9" i="67"/>
  <c r="BD9" i="67"/>
  <c r="P10" i="67"/>
  <c r="T10" i="67"/>
  <c r="Y10" i="67"/>
  <c r="AC10" i="67"/>
  <c r="AZ10" i="67"/>
  <c r="BD10" i="67"/>
  <c r="Q11" i="67"/>
  <c r="V11" i="67"/>
  <c r="Z11" i="67"/>
  <c r="AW11" i="67"/>
  <c r="BA11" i="67"/>
  <c r="M12" i="67"/>
  <c r="Q12" i="67"/>
  <c r="V12" i="67"/>
  <c r="Z12" i="67"/>
  <c r="AW12" i="67"/>
  <c r="BA12" i="67"/>
  <c r="M13" i="67"/>
  <c r="Q13" i="67"/>
  <c r="V13" i="67"/>
  <c r="Z13" i="67"/>
  <c r="AW13" i="67"/>
  <c r="BA13" i="67"/>
  <c r="M14" i="67"/>
  <c r="Q14" i="67"/>
  <c r="V14" i="67"/>
  <c r="Z14" i="67"/>
  <c r="AW14" i="67"/>
  <c r="BA14" i="67"/>
  <c r="M15" i="67"/>
  <c r="Q15" i="67"/>
  <c r="M7" i="67"/>
  <c r="Q7" i="67"/>
  <c r="V7" i="67"/>
  <c r="Z7" i="67"/>
  <c r="AW7" i="67"/>
  <c r="BA7" i="67"/>
  <c r="M8" i="67"/>
  <c r="Q8" i="67"/>
  <c r="V8" i="67"/>
  <c r="Z8" i="67"/>
  <c r="AW8" i="67"/>
  <c r="BA8" i="67"/>
  <c r="M9" i="67"/>
  <c r="Q9" i="67"/>
  <c r="V9" i="67"/>
  <c r="Z9" i="67"/>
  <c r="AW9" i="67"/>
  <c r="BA9" i="67"/>
  <c r="M10" i="67"/>
  <c r="Q10" i="67"/>
  <c r="V10" i="67"/>
  <c r="Z10" i="67"/>
  <c r="AW10" i="67"/>
  <c r="BA10" i="67"/>
  <c r="M11" i="67"/>
  <c r="R11" i="67"/>
  <c r="W11" i="67"/>
  <c r="AA11" i="67"/>
  <c r="AX11" i="67"/>
  <c r="BB11" i="67"/>
  <c r="N12" i="67"/>
  <c r="R12" i="67"/>
  <c r="W12" i="67"/>
  <c r="AA12" i="67"/>
  <c r="AX12" i="67"/>
  <c r="BB12" i="67"/>
  <c r="N13" i="67"/>
  <c r="R13" i="67"/>
  <c r="W13" i="67"/>
  <c r="AA13" i="67"/>
  <c r="AX13" i="67"/>
  <c r="BB13" i="67"/>
  <c r="N14" i="67"/>
  <c r="R14" i="67"/>
  <c r="W14" i="67"/>
  <c r="AA14" i="67"/>
  <c r="AX14" i="67"/>
  <c r="BB14" i="67"/>
  <c r="BA15" i="67"/>
  <c r="AW15" i="67"/>
  <c r="Z15" i="67"/>
  <c r="V15" i="67"/>
  <c r="BD15" i="67"/>
  <c r="AZ15" i="67"/>
  <c r="AC15" i="67"/>
  <c r="Y15" i="67"/>
  <c r="T15" i="67"/>
  <c r="BC15" i="67"/>
  <c r="AY15" i="67"/>
  <c r="AB15" i="67"/>
  <c r="X15" i="67"/>
  <c r="S15" i="67"/>
  <c r="BB15" i="67"/>
  <c r="AX15" i="67"/>
  <c r="AA15" i="67"/>
  <c r="W15" i="67"/>
  <c r="R15" i="67"/>
  <c r="BA19" i="67"/>
  <c r="AW19" i="67"/>
  <c r="Z19" i="67"/>
  <c r="V19" i="67"/>
  <c r="Q19" i="67"/>
  <c r="M19" i="67"/>
  <c r="BD19" i="67"/>
  <c r="AZ19" i="67"/>
  <c r="AC19" i="67"/>
  <c r="Y19" i="67"/>
  <c r="T19" i="67"/>
  <c r="P19" i="67"/>
  <c r="BC19" i="67"/>
  <c r="AY19" i="67"/>
  <c r="AB19" i="67"/>
  <c r="X19" i="67"/>
  <c r="S19" i="67"/>
  <c r="O19" i="67"/>
  <c r="BB19" i="67"/>
  <c r="AX19" i="67"/>
  <c r="AA19" i="67"/>
  <c r="W19" i="67"/>
  <c r="R19" i="67"/>
  <c r="N19" i="67"/>
  <c r="BD27" i="67"/>
  <c r="AZ27" i="67"/>
  <c r="AC27" i="67"/>
  <c r="Y27" i="67"/>
  <c r="T27" i="67"/>
  <c r="P27" i="67"/>
  <c r="BC27" i="67"/>
  <c r="AY27" i="67"/>
  <c r="AB27" i="67"/>
  <c r="X27" i="67"/>
  <c r="S27" i="67"/>
  <c r="O27" i="67"/>
  <c r="BB27" i="67"/>
  <c r="AX27" i="67"/>
  <c r="AA27" i="67"/>
  <c r="W27" i="67"/>
  <c r="R27" i="67"/>
  <c r="N27" i="67"/>
  <c r="BA27" i="67"/>
  <c r="AW27" i="67"/>
  <c r="Z27" i="67"/>
  <c r="V27" i="67"/>
  <c r="Q27" i="67"/>
  <c r="M27" i="67"/>
  <c r="BD31" i="67"/>
  <c r="AZ31" i="67"/>
  <c r="AC31" i="67"/>
  <c r="Y31" i="67"/>
  <c r="T31" i="67"/>
  <c r="P31" i="67"/>
  <c r="BC31" i="67"/>
  <c r="AY31" i="67"/>
  <c r="AB31" i="67"/>
  <c r="X31" i="67"/>
  <c r="S31" i="67"/>
  <c r="O31" i="67"/>
  <c r="BB31" i="67"/>
  <c r="AX31" i="67"/>
  <c r="AA31" i="67"/>
  <c r="W31" i="67"/>
  <c r="R31" i="67"/>
  <c r="N31" i="67"/>
  <c r="BA31" i="67"/>
  <c r="AW31" i="67"/>
  <c r="Z31" i="67"/>
  <c r="V31" i="67"/>
  <c r="Q31" i="67"/>
  <c r="M31" i="67"/>
  <c r="BA16" i="67"/>
  <c r="AW16" i="67"/>
  <c r="Z16" i="67"/>
  <c r="V16" i="67"/>
  <c r="Q16" i="67"/>
  <c r="M16" i="67"/>
  <c r="BD16" i="67"/>
  <c r="AZ16" i="67"/>
  <c r="AC16" i="67"/>
  <c r="Y16" i="67"/>
  <c r="T16" i="67"/>
  <c r="P16" i="67"/>
  <c r="BC16" i="67"/>
  <c r="AY16" i="67"/>
  <c r="AB16" i="67"/>
  <c r="X16" i="67"/>
  <c r="S16" i="67"/>
  <c r="O16" i="67"/>
  <c r="BB16" i="67"/>
  <c r="AX16" i="67"/>
  <c r="AA16" i="67"/>
  <c r="W16" i="67"/>
  <c r="R16" i="67"/>
  <c r="N16" i="67"/>
  <c r="BA20" i="67"/>
  <c r="AW20" i="67"/>
  <c r="Z20" i="67"/>
  <c r="V20" i="67"/>
  <c r="Q20" i="67"/>
  <c r="M20" i="67"/>
  <c r="BD20" i="67"/>
  <c r="AZ20" i="67"/>
  <c r="AC20" i="67"/>
  <c r="Y20" i="67"/>
  <c r="T20" i="67"/>
  <c r="P20" i="67"/>
  <c r="BC20" i="67"/>
  <c r="AY20" i="67"/>
  <c r="AB20" i="67"/>
  <c r="X20" i="67"/>
  <c r="S20" i="67"/>
  <c r="O20" i="67"/>
  <c r="BB20" i="67"/>
  <c r="AX20" i="67"/>
  <c r="AA20" i="67"/>
  <c r="W20" i="67"/>
  <c r="R20" i="67"/>
  <c r="N20" i="67"/>
  <c r="BD24" i="67"/>
  <c r="AZ24" i="67"/>
  <c r="AC24" i="67"/>
  <c r="Y24" i="67"/>
  <c r="T24" i="67"/>
  <c r="P24" i="67"/>
  <c r="BC24" i="67"/>
  <c r="AY24" i="67"/>
  <c r="AB24" i="67"/>
  <c r="X24" i="67"/>
  <c r="S24" i="67"/>
  <c r="O24" i="67"/>
  <c r="BB24" i="67"/>
  <c r="AX24" i="67"/>
  <c r="AA24" i="67"/>
  <c r="W24" i="67"/>
  <c r="R24" i="67"/>
  <c r="N24" i="67"/>
  <c r="BA24" i="67"/>
  <c r="AW24" i="67"/>
  <c r="Z24" i="67"/>
  <c r="V24" i="67"/>
  <c r="Q24" i="67"/>
  <c r="M24" i="67"/>
  <c r="BD28" i="67"/>
  <c r="AZ28" i="67"/>
  <c r="AC28" i="67"/>
  <c r="Y28" i="67"/>
  <c r="T28" i="67"/>
  <c r="P28" i="67"/>
  <c r="BC28" i="67"/>
  <c r="AY28" i="67"/>
  <c r="AB28" i="67"/>
  <c r="X28" i="67"/>
  <c r="S28" i="67"/>
  <c r="O28" i="67"/>
  <c r="BB28" i="67"/>
  <c r="AX28" i="67"/>
  <c r="AA28" i="67"/>
  <c r="W28" i="67"/>
  <c r="R28" i="67"/>
  <c r="N28" i="67"/>
  <c r="BA28" i="67"/>
  <c r="AW28" i="67"/>
  <c r="Z28" i="67"/>
  <c r="V28" i="67"/>
  <c r="Q28" i="67"/>
  <c r="M28" i="67"/>
  <c r="N7" i="67"/>
  <c r="R7" i="67"/>
  <c r="W7" i="67"/>
  <c r="AA7" i="67"/>
  <c r="AX7" i="67"/>
  <c r="BB7" i="67"/>
  <c r="N8" i="67"/>
  <c r="R8" i="67"/>
  <c r="W8" i="67"/>
  <c r="AA8" i="67"/>
  <c r="AX8" i="67"/>
  <c r="BB8" i="67"/>
  <c r="N9" i="67"/>
  <c r="R9" i="67"/>
  <c r="W9" i="67"/>
  <c r="AA9" i="67"/>
  <c r="AX9" i="67"/>
  <c r="BB9" i="67"/>
  <c r="N10" i="67"/>
  <c r="R10" i="67"/>
  <c r="W10" i="67"/>
  <c r="AA10" i="67"/>
  <c r="AX10" i="67"/>
  <c r="BB10" i="67"/>
  <c r="O11" i="67"/>
  <c r="S11" i="67"/>
  <c r="X11" i="67"/>
  <c r="AB11" i="67"/>
  <c r="AY11" i="67"/>
  <c r="BC11" i="67"/>
  <c r="O12" i="67"/>
  <c r="S12" i="67"/>
  <c r="X12" i="67"/>
  <c r="AB12" i="67"/>
  <c r="AY12" i="67"/>
  <c r="BC12" i="67"/>
  <c r="O13" i="67"/>
  <c r="S13" i="67"/>
  <c r="X13" i="67"/>
  <c r="AB13" i="67"/>
  <c r="AY13" i="67"/>
  <c r="BC13" i="67"/>
  <c r="O14" i="67"/>
  <c r="S14" i="67"/>
  <c r="X14" i="67"/>
  <c r="AB14" i="67"/>
  <c r="AY14" i="67"/>
  <c r="BC14" i="67"/>
  <c r="O15" i="67"/>
  <c r="BA17" i="67"/>
  <c r="AW17" i="67"/>
  <c r="Z17" i="67"/>
  <c r="V17" i="67"/>
  <c r="Q17" i="67"/>
  <c r="M17" i="67"/>
  <c r="BD17" i="67"/>
  <c r="AZ17" i="67"/>
  <c r="AC17" i="67"/>
  <c r="Y17" i="67"/>
  <c r="T17" i="67"/>
  <c r="P17" i="67"/>
  <c r="BC17" i="67"/>
  <c r="AY17" i="67"/>
  <c r="AB17" i="67"/>
  <c r="X17" i="67"/>
  <c r="S17" i="67"/>
  <c r="O17" i="67"/>
  <c r="BB17" i="67"/>
  <c r="AX17" i="67"/>
  <c r="AA17" i="67"/>
  <c r="W17" i="67"/>
  <c r="R17" i="67"/>
  <c r="N17" i="67"/>
  <c r="BA21" i="67"/>
  <c r="AW21" i="67"/>
  <c r="Z21" i="67"/>
  <c r="V21" i="67"/>
  <c r="Q21" i="67"/>
  <c r="M21" i="67"/>
  <c r="BD21" i="67"/>
  <c r="AZ21" i="67"/>
  <c r="AC21" i="67"/>
  <c r="Y21" i="67"/>
  <c r="T21" i="67"/>
  <c r="P21" i="67"/>
  <c r="BC21" i="67"/>
  <c r="AY21" i="67"/>
  <c r="AB21" i="67"/>
  <c r="X21" i="67"/>
  <c r="S21" i="67"/>
  <c r="O21" i="67"/>
  <c r="BB21" i="67"/>
  <c r="AX21" i="67"/>
  <c r="AA21" i="67"/>
  <c r="W21" i="67"/>
  <c r="R21" i="67"/>
  <c r="N21" i="67"/>
  <c r="BD25" i="67"/>
  <c r="AZ25" i="67"/>
  <c r="AC25" i="67"/>
  <c r="Y25" i="67"/>
  <c r="T25" i="67"/>
  <c r="P25" i="67"/>
  <c r="BC25" i="67"/>
  <c r="AY25" i="67"/>
  <c r="AB25" i="67"/>
  <c r="X25" i="67"/>
  <c r="S25" i="67"/>
  <c r="O25" i="67"/>
  <c r="BB25" i="67"/>
  <c r="AX25" i="67"/>
  <c r="AA25" i="67"/>
  <c r="W25" i="67"/>
  <c r="R25" i="67"/>
  <c r="N25" i="67"/>
  <c r="BA25" i="67"/>
  <c r="AW25" i="67"/>
  <c r="Z25" i="67"/>
  <c r="V25" i="67"/>
  <c r="Q25" i="67"/>
  <c r="M25" i="67"/>
  <c r="BD29" i="67"/>
  <c r="AZ29" i="67"/>
  <c r="AC29" i="67"/>
  <c r="Y29" i="67"/>
  <c r="T29" i="67"/>
  <c r="P29" i="67"/>
  <c r="BC29" i="67"/>
  <c r="AY29" i="67"/>
  <c r="AB29" i="67"/>
  <c r="X29" i="67"/>
  <c r="S29" i="67"/>
  <c r="O29" i="67"/>
  <c r="BB29" i="67"/>
  <c r="AX29" i="67"/>
  <c r="AA29" i="67"/>
  <c r="W29" i="67"/>
  <c r="R29" i="67"/>
  <c r="N29" i="67"/>
  <c r="BA29" i="67"/>
  <c r="AW29" i="67"/>
  <c r="Z29" i="67"/>
  <c r="V29" i="67"/>
  <c r="Q29" i="67"/>
  <c r="M29" i="67"/>
  <c r="O7" i="67"/>
  <c r="S7" i="67"/>
  <c r="X7" i="67"/>
  <c r="AB7" i="67"/>
  <c r="AY7" i="67"/>
  <c r="O8" i="67"/>
  <c r="S8" i="67"/>
  <c r="X8" i="67"/>
  <c r="AB8" i="67"/>
  <c r="AY8" i="67"/>
  <c r="O9" i="67"/>
  <c r="S9" i="67"/>
  <c r="X9" i="67"/>
  <c r="AB9" i="67"/>
  <c r="AY9" i="67"/>
  <c r="O10" i="67"/>
  <c r="S10" i="67"/>
  <c r="X10" i="67"/>
  <c r="AB10" i="67"/>
  <c r="AY10" i="67"/>
  <c r="P11" i="67"/>
  <c r="T11" i="67"/>
  <c r="Y11" i="67"/>
  <c r="AC11" i="67"/>
  <c r="AZ11" i="67"/>
  <c r="BD11" i="67"/>
  <c r="P12" i="67"/>
  <c r="T12" i="67"/>
  <c r="Y12" i="67"/>
  <c r="AC12" i="67"/>
  <c r="AZ12" i="67"/>
  <c r="P13" i="67"/>
  <c r="T13" i="67"/>
  <c r="Y13" i="67"/>
  <c r="AC13" i="67"/>
  <c r="AZ13" i="67"/>
  <c r="P14" i="67"/>
  <c r="T14" i="67"/>
  <c r="Y14" i="67"/>
  <c r="AC14" i="67"/>
  <c r="AZ14" i="67"/>
  <c r="P15" i="67"/>
  <c r="R32" i="67" l="1"/>
  <c r="BC32" i="67"/>
  <c r="O32" i="67"/>
  <c r="M32" i="67"/>
  <c r="N32" i="67"/>
  <c r="S32" i="67"/>
  <c r="AJ32" i="67"/>
  <c r="AK32" i="67"/>
  <c r="AR32" i="67"/>
  <c r="AU32" i="67"/>
  <c r="AE32" i="67"/>
  <c r="AO32" i="67"/>
  <c r="AP32" i="67"/>
  <c r="AH32" i="67"/>
  <c r="AN32" i="67"/>
  <c r="AS32" i="67"/>
  <c r="AT32" i="67"/>
  <c r="AL32" i="67"/>
  <c r="AF32" i="67"/>
  <c r="AG32" i="67"/>
  <c r="AI32" i="67"/>
  <c r="AQ32" i="67"/>
  <c r="AY32" i="67"/>
  <c r="BB32" i="67"/>
  <c r="AW32" i="67"/>
  <c r="Y32" i="67"/>
  <c r="AB32" i="67"/>
  <c r="AX32" i="67"/>
  <c r="Z32" i="67"/>
  <c r="BD32" i="67"/>
  <c r="E41" i="67" s="1"/>
  <c r="T32" i="67"/>
  <c r="X32" i="67"/>
  <c r="AA32" i="67"/>
  <c r="V32" i="67"/>
  <c r="AZ32" i="67"/>
  <c r="P32" i="67"/>
  <c r="W32" i="67"/>
  <c r="BA32" i="67"/>
  <c r="Q32" i="67"/>
  <c r="AC32" i="67"/>
  <c r="E39" i="67" l="1"/>
  <c r="E35" i="67"/>
  <c r="E38" i="67"/>
  <c r="E36" i="67"/>
  <c r="E40" i="67"/>
  <c r="E37" i="67"/>
  <c r="G37" i="67"/>
  <c r="G36" i="67"/>
  <c r="G34" i="67"/>
  <c r="G38" i="67"/>
  <c r="G35" i="67"/>
  <c r="E34" i="67"/>
  <c r="H34" i="67" l="1"/>
</calcChain>
</file>

<file path=xl/sharedStrings.xml><?xml version="1.0" encoding="utf-8"?>
<sst xmlns="http://schemas.openxmlformats.org/spreadsheetml/2006/main" count="1014" uniqueCount="199">
  <si>
    <t>氏　名</t>
    <rPh sb="0" eb="1">
      <t>シ</t>
    </rPh>
    <rPh sb="2" eb="3">
      <t>メイ</t>
    </rPh>
    <phoneticPr fontId="1"/>
  </si>
  <si>
    <t>月</t>
    <rPh sb="0" eb="1">
      <t>ツキ</t>
    </rPh>
    <phoneticPr fontId="1"/>
  </si>
  <si>
    <t>日（曜）</t>
    <rPh sb="0" eb="1">
      <t>ニチ</t>
    </rPh>
    <rPh sb="2" eb="3">
      <t>ヨウ</t>
    </rPh>
    <phoneticPr fontId="1"/>
  </si>
  <si>
    <t>指　導　者</t>
    <rPh sb="0" eb="1">
      <t>ユビ</t>
    </rPh>
    <rPh sb="2" eb="3">
      <t>シルベ</t>
    </rPh>
    <rPh sb="4" eb="5">
      <t>モノ</t>
    </rPh>
    <phoneticPr fontId="1"/>
  </si>
  <si>
    <t>教頭</t>
    <rPh sb="0" eb="2">
      <t>キョウトウ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</si>
  <si>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</si>
  <si>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校長</t>
    <rPh sb="0" eb="2">
      <t>コウチョウ</t>
    </rPh>
    <phoneticPr fontId="1"/>
  </si>
  <si>
    <t>②</t>
    <phoneticPr fontId="1"/>
  </si>
  <si>
    <t>その他の教員</t>
  </si>
  <si>
    <t>①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</si>
  <si>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</si>
  <si>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</si>
  <si>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</si>
  <si>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</si>
  <si>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</si>
  <si>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</si>
  <si>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　［領域　①：生徒指導力　　　　②：学習指導力　　　　③：ＩＣＴ活用力・情報モラル　　　　　④：特別支援教育力
　　　　　⑤：総合的な人間力　　⑥：教育公務員としての自覚　　⑦：チームマネジメント能力　　⑧：危機管理対応能力　］</t>
    <rPh sb="7" eb="9">
      <t>セイト</t>
    </rPh>
    <rPh sb="9" eb="12">
      <t>シドウリョク</t>
    </rPh>
    <rPh sb="18" eb="20">
      <t>ガクシュウ</t>
    </rPh>
    <rPh sb="20" eb="23">
      <t>シドウリョク</t>
    </rPh>
    <rPh sb="32" eb="34">
      <t>カツヨウ</t>
    </rPh>
    <rPh sb="34" eb="35">
      <t>リョク</t>
    </rPh>
    <rPh sb="36" eb="38">
      <t>ジョウホウ</t>
    </rPh>
    <rPh sb="48" eb="50">
      <t>トクベツ</t>
    </rPh>
    <rPh sb="50" eb="52">
      <t>シエン</t>
    </rPh>
    <rPh sb="52" eb="55">
      <t>キョウイクリョク</t>
    </rPh>
    <rPh sb="63" eb="66">
      <t>ソウゴウテキ</t>
    </rPh>
    <rPh sb="67" eb="69">
      <t>ニンゲン</t>
    </rPh>
    <rPh sb="69" eb="70">
      <t>リョク</t>
    </rPh>
    <rPh sb="74" eb="76">
      <t>キョウイク</t>
    </rPh>
    <rPh sb="76" eb="79">
      <t>コウムイン</t>
    </rPh>
    <rPh sb="83" eb="85">
      <t>ジカク</t>
    </rPh>
    <rPh sb="98" eb="100">
      <t>ノウリョク</t>
    </rPh>
    <rPh sb="104" eb="106">
      <t>キキ</t>
    </rPh>
    <rPh sb="106" eb="108">
      <t>カンリ</t>
    </rPh>
    <rPh sb="108" eb="110">
      <t>タイオウ</t>
    </rPh>
    <rPh sb="110" eb="112">
      <t>ノウリョク</t>
    </rPh>
    <phoneticPr fontId="1"/>
  </si>
  <si>
    <t>指　導　内　容</t>
    <rPh sb="0" eb="1">
      <t>ユビ</t>
    </rPh>
    <rPh sb="2" eb="3">
      <t>シルベ</t>
    </rPh>
    <rPh sb="4" eb="5">
      <t>ウチ</t>
    </rPh>
    <rPh sb="6" eb="7">
      <t>カタチ</t>
    </rPh>
    <phoneticPr fontId="1"/>
  </si>
  <si>
    <t>領域別指導時間数</t>
    <rPh sb="0" eb="3">
      <t>リョウイキベツ</t>
    </rPh>
    <rPh sb="3" eb="5">
      <t>シドウ</t>
    </rPh>
    <rPh sb="5" eb="8">
      <t>ジカンスウ</t>
    </rPh>
    <phoneticPr fontId="1"/>
  </si>
  <si>
    <t>備　　考</t>
    <rPh sb="0" eb="1">
      <t>ソノオ</t>
    </rPh>
    <rPh sb="3" eb="4">
      <t>コウ</t>
    </rPh>
    <phoneticPr fontId="1"/>
  </si>
  <si>
    <t>番 号</t>
    <rPh sb="0" eb="1">
      <t>バン</t>
    </rPh>
    <rPh sb="2" eb="3">
      <t>ゴウ</t>
    </rPh>
    <phoneticPr fontId="1"/>
  </si>
  <si>
    <t>時 間</t>
    <rPh sb="0" eb="1">
      <t>トキ</t>
    </rPh>
    <rPh sb="2" eb="3">
      <t>アイダ</t>
    </rPh>
    <phoneticPr fontId="1"/>
  </si>
  <si>
    <t>初任者氏名【　　　　　　　　　　　　　　　】</t>
    <rPh sb="0" eb="3">
      <t>ショニンシャ</t>
    </rPh>
    <rPh sb="3" eb="5">
      <t>シメイ</t>
    </rPh>
    <phoneticPr fontId="1"/>
  </si>
  <si>
    <t>学 校 名</t>
    <rPh sb="0" eb="5">
      <t>ガッコウメイ</t>
    </rPh>
    <phoneticPr fontId="1"/>
  </si>
  <si>
    <t>類　　型</t>
    <rPh sb="0" eb="4">
      <t>ルイケイ</t>
    </rPh>
    <phoneticPr fontId="1"/>
  </si>
  <si>
    <t>学級数</t>
    <rPh sb="0" eb="2">
      <t>ガッキュウ</t>
    </rPh>
    <rPh sb="2" eb="3">
      <t>スウ</t>
    </rPh>
    <phoneticPr fontId="1"/>
  </si>
  <si>
    <t>校 長 名</t>
    <rPh sb="0" eb="3">
      <t>コウチョウ</t>
    </rPh>
    <rPh sb="4" eb="5">
      <t>シメイ</t>
    </rPh>
    <phoneticPr fontId="1"/>
  </si>
  <si>
    <t>１　初　任　者</t>
    <rPh sb="2" eb="7">
      <t>ショニンシャ</t>
    </rPh>
    <phoneticPr fontId="1"/>
  </si>
  <si>
    <t>週研修
時  数</t>
    <rPh sb="0" eb="1">
      <t>シュウ</t>
    </rPh>
    <rPh sb="1" eb="3">
      <t>ケンシュウ</t>
    </rPh>
    <rPh sb="4" eb="5">
      <t>ジ</t>
    </rPh>
    <rPh sb="7" eb="8">
      <t>スウ</t>
    </rPh>
    <phoneticPr fontId="1"/>
  </si>
  <si>
    <t>主な校務分掌</t>
    <rPh sb="0" eb="1">
      <t>オモ</t>
    </rPh>
    <rPh sb="2" eb="4">
      <t>コウム</t>
    </rPh>
    <rPh sb="4" eb="6">
      <t>ブンショウ</t>
    </rPh>
    <phoneticPr fontId="1"/>
  </si>
  <si>
    <t>小 学 校
グループ</t>
    <rPh sb="0" eb="1">
      <t>ショウ</t>
    </rPh>
    <rPh sb="2" eb="3">
      <t>ガク</t>
    </rPh>
    <rPh sb="4" eb="5">
      <t>コウ</t>
    </rPh>
    <phoneticPr fontId="1"/>
  </si>
  <si>
    <t>ア</t>
  </si>
  <si>
    <t>所有する免許状</t>
    <rPh sb="0" eb="2">
      <t>ショユウ</t>
    </rPh>
    <rPh sb="4" eb="7">
      <t>メンキョジョウ</t>
    </rPh>
    <phoneticPr fontId="1"/>
  </si>
  <si>
    <t>同一教科
担当教員数</t>
    <rPh sb="0" eb="2">
      <t>ドウイツ</t>
    </rPh>
    <rPh sb="2" eb="4">
      <t>キョウカ</t>
    </rPh>
    <rPh sb="5" eb="7">
      <t>タントウ</t>
    </rPh>
    <rPh sb="7" eb="9">
      <t>キョウイン</t>
    </rPh>
    <rPh sb="9" eb="10">
      <t>スウ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</si>
  <si>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</si>
  <si>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</si>
  <si>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</si>
  <si>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</si>
  <si>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</si>
  <si>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指導者</t>
    <rPh sb="0" eb="3">
      <t>シドウシャ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</si>
  <si>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</si>
  <si>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</si>
  <si>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校内指導教員</t>
    <rPh sb="0" eb="6">
      <t>コウナイシドウキョウイン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</si>
  <si>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</si>
  <si>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</si>
  <si>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日数月計</t>
    <rPh sb="0" eb="2">
      <t>ニッスウ</t>
    </rPh>
    <rPh sb="2" eb="3">
      <t>ツキ</t>
    </rPh>
    <rPh sb="3" eb="4">
      <t>ケイ</t>
    </rPh>
    <phoneticPr fontId="1"/>
  </si>
  <si>
    <t>指導者領域別月計</t>
    <rPh sb="0" eb="3">
      <t>シドウシャ</t>
    </rPh>
    <rPh sb="3" eb="5">
      <t>リョウイキ</t>
    </rPh>
    <rPh sb="5" eb="6">
      <t>ベツ</t>
    </rPh>
    <rPh sb="6" eb="7">
      <t>ツキ</t>
    </rPh>
    <rPh sb="7" eb="8">
      <t>ケイ</t>
    </rPh>
    <phoneticPr fontId="1"/>
  </si>
  <si>
    <t>時数月計</t>
    <phoneticPr fontId="1"/>
  </si>
  <si>
    <t>①：生徒指導力</t>
    <phoneticPr fontId="1"/>
  </si>
  <si>
    <t>②：学習指導力</t>
    <phoneticPr fontId="1"/>
  </si>
  <si>
    <t>③：ＩＣＴ活用力・情報モラル</t>
    <phoneticPr fontId="1"/>
  </si>
  <si>
    <t>④：特別支援教育力</t>
    <phoneticPr fontId="1"/>
  </si>
  <si>
    <t>⑤：総合的な人間力</t>
    <phoneticPr fontId="1"/>
  </si>
  <si>
    <t>⑦：チームマネジメント能力</t>
    <phoneticPr fontId="1"/>
  </si>
  <si>
    <t>⑥：教育公務員としての自覚</t>
    <phoneticPr fontId="1"/>
  </si>
  <si>
    <t>⑧：危機管理対応能力</t>
    <phoneticPr fontId="1"/>
  </si>
  <si>
    <t>領域別
月時数</t>
    <rPh sb="0" eb="2">
      <t>リョウイキ</t>
    </rPh>
    <rPh sb="2" eb="3">
      <t>ベツ</t>
    </rPh>
    <rPh sb="4" eb="5">
      <t>ツキ</t>
    </rPh>
    <rPh sb="5" eb="7">
      <t>ジスウ</t>
    </rPh>
    <phoneticPr fontId="1"/>
  </si>
  <si>
    <t>指導者別月時数</t>
    <rPh sb="4" eb="5">
      <t>ツキ</t>
    </rPh>
    <phoneticPr fontId="1"/>
  </si>
  <si>
    <t>領　域</t>
    <rPh sb="0" eb="1">
      <t>リョウ</t>
    </rPh>
    <rPh sb="2" eb="3">
      <t>イキ</t>
    </rPh>
    <phoneticPr fontId="1"/>
  </si>
  <si>
    <r>
      <t>【３月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</si>
  <si>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t>主な校務分掌</t>
    <phoneticPr fontId="1"/>
  </si>
  <si>
    <t>所有する免許状</t>
    <phoneticPr fontId="1"/>
  </si>
  <si>
    <t>初任者及び指導教員等の時間割調査</t>
    <rPh sb="0" eb="3">
      <t>ショニンシャ</t>
    </rPh>
    <rPh sb="3" eb="4">
      <t>オヨ</t>
    </rPh>
    <rPh sb="5" eb="7">
      <t>シドウ</t>
    </rPh>
    <rPh sb="7" eb="9">
      <t>キョウイン</t>
    </rPh>
    <rPh sb="9" eb="10">
      <t>トウ</t>
    </rPh>
    <rPh sb="11" eb="14">
      <t>ジカンワリ</t>
    </rPh>
    <rPh sb="14" eb="16">
      <t>チョウサ</t>
    </rPh>
    <phoneticPr fontId="1"/>
  </si>
  <si>
    <t>① 初任者ア</t>
    <phoneticPr fontId="1"/>
  </si>
  <si>
    <t>拠点校指導教員</t>
    <rPh sb="0" eb="2">
      <t>キョテン</t>
    </rPh>
    <rPh sb="2" eb="3">
      <t>コウ</t>
    </rPh>
    <rPh sb="3" eb="5">
      <t>シドウ</t>
    </rPh>
    <rPh sb="5" eb="7">
      <t>キョウイン</t>
    </rPh>
    <phoneticPr fontId="1"/>
  </si>
  <si>
    <t>拠点校指導教員</t>
    <rPh sb="0" eb="7">
      <t>キョテンコウシドウキョウイン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</si>
  <si>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</si>
  <si>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時間）</t>
  </si>
  <si>
    <t>　　　　　　　「○○○○○○○○○○○○○」について（提出）</t>
    <rPh sb="27" eb="29">
      <t>テイシュツ</t>
    </rPh>
    <phoneticPr fontId="1"/>
  </si>
  <si>
    <t>記</t>
    <rPh sb="0" eb="1">
      <t>キ</t>
    </rPh>
    <phoneticPr fontId="1"/>
  </si>
  <si>
    <t>・・・・・・・・・・</t>
    <phoneticPr fontId="1"/>
  </si>
  <si>
    <t>年</t>
    <rPh sb="0" eb="1">
      <t>ネン</t>
    </rPh>
    <phoneticPr fontId="1"/>
  </si>
  <si>
    <t>）</t>
    <phoneticPr fontId="1"/>
  </si>
  <si>
    <t>週研修
時　数</t>
    <rPh sb="0" eb="1">
      <t>シュウ</t>
    </rPh>
    <rPh sb="1" eb="3">
      <t>ケンシュウ</t>
    </rPh>
    <rPh sb="4" eb="5">
      <t>ジ</t>
    </rPh>
    <rPh sb="6" eb="7">
      <t>スウ</t>
    </rPh>
    <phoneticPr fontId="1"/>
  </si>
  <si>
    <t>週 持 ち
授業時数</t>
    <rPh sb="0" eb="1">
      <t>シュウ</t>
    </rPh>
    <rPh sb="2" eb="3">
      <t>モ</t>
    </rPh>
    <rPh sb="6" eb="8">
      <t>ジュギョウ</t>
    </rPh>
    <rPh sb="8" eb="10">
      <t>ジスウ</t>
    </rPh>
    <phoneticPr fontId="1"/>
  </si>
  <si>
    <t>週指導
時　数</t>
    <rPh sb="0" eb="1">
      <t>シュウ</t>
    </rPh>
    <rPh sb="1" eb="3">
      <t>シドウ</t>
    </rPh>
    <rPh sb="4" eb="5">
      <t>ジ</t>
    </rPh>
    <rPh sb="6" eb="7">
      <t>スウ</t>
    </rPh>
    <phoneticPr fontId="1"/>
  </si>
  <si>
    <t>職　名</t>
    <rPh sb="0" eb="1">
      <t>ショク</t>
    </rPh>
    <rPh sb="2" eb="3">
      <t>メイ</t>
    </rPh>
    <phoneticPr fontId="1"/>
  </si>
  <si>
    <t>教　歴</t>
    <rPh sb="0" eb="1">
      <t>キョウ</t>
    </rPh>
    <rPh sb="2" eb="3">
      <t>レキ</t>
    </rPh>
    <phoneticPr fontId="1"/>
  </si>
  <si>
    <t>教 歴</t>
    <rPh sb="0" eb="1">
      <t>キョウ</t>
    </rPh>
    <rPh sb="2" eb="3">
      <t>レキ</t>
    </rPh>
    <phoneticPr fontId="1"/>
  </si>
  <si>
    <t>所有する
免 許 状</t>
    <rPh sb="0" eb="2">
      <t>ショユウ</t>
    </rPh>
    <rPh sb="5" eb="6">
      <t>メン</t>
    </rPh>
    <rPh sb="7" eb="8">
      <t>モト</t>
    </rPh>
    <rPh sb="9" eb="10">
      <t>ジョウ</t>
    </rPh>
    <phoneticPr fontId="1"/>
  </si>
  <si>
    <t>指　導
教員歴</t>
    <rPh sb="0" eb="1">
      <t>ユビ</t>
    </rPh>
    <rPh sb="2" eb="3">
      <t>シルベ</t>
    </rPh>
    <rPh sb="4" eb="6">
      <t>キョウイン</t>
    </rPh>
    <rPh sb="6" eb="7">
      <t>レキ</t>
    </rPh>
    <phoneticPr fontId="1"/>
  </si>
  <si>
    <t>担任・担当
（学級名等）</t>
    <rPh sb="0" eb="2">
      <t>タンニン</t>
    </rPh>
    <rPh sb="3" eb="5">
      <t>タントウ</t>
    </rPh>
    <rPh sb="7" eb="9">
      <t>ガッキュウ</t>
    </rPh>
    <rPh sb="9" eb="10">
      <t>メイ</t>
    </rPh>
    <rPh sb="10" eb="11">
      <t>トウ</t>
    </rPh>
    <phoneticPr fontId="1"/>
  </si>
  <si>
    <t>担任・担当
（学級名等）</t>
    <rPh sb="0" eb="2">
      <t>タンニン</t>
    </rPh>
    <rPh sb="3" eb="4">
      <t>タン</t>
    </rPh>
    <rPh sb="4" eb="5">
      <t>トウ</t>
    </rPh>
    <rPh sb="7" eb="9">
      <t>ガッキュウ</t>
    </rPh>
    <rPh sb="9" eb="10">
      <t>メイ</t>
    </rPh>
    <rPh sb="10" eb="11">
      <t>トウ</t>
    </rPh>
    <phoneticPr fontId="1"/>
  </si>
  <si>
    <t>週 持 ち
授業時数</t>
    <rPh sb="0" eb="1">
      <t>シュウ</t>
    </rPh>
    <rPh sb="2" eb="3">
      <t>ジ</t>
    </rPh>
    <rPh sb="6" eb="8">
      <t>ジュギョウ</t>
    </rPh>
    <rPh sb="8" eb="10">
      <t>ジスウ</t>
    </rPh>
    <phoneticPr fontId="1"/>
  </si>
  <si>
    <t>名</t>
    <rPh sb="0" eb="1">
      <t>メイ</t>
    </rPh>
    <phoneticPr fontId="1"/>
  </si>
  <si>
    <t>担任・担当
(学級名等)</t>
    <rPh sb="0" eb="2">
      <t>タンニン</t>
    </rPh>
    <rPh sb="3" eb="4">
      <t>ニナ</t>
    </rPh>
    <rPh sb="4" eb="5">
      <t>トウ</t>
    </rPh>
    <rPh sb="7" eb="9">
      <t>ガッキュウ</t>
    </rPh>
    <rPh sb="9" eb="10">
      <t>メイ</t>
    </rPh>
    <rPh sb="10" eb="11">
      <t>トウ</t>
    </rPh>
    <phoneticPr fontId="1"/>
  </si>
  <si>
    <t>学校名</t>
    <rPh sb="0" eb="3">
      <t>ガッコウメイ</t>
    </rPh>
    <phoneticPr fontId="1"/>
  </si>
  <si>
    <t>（週持ち授業時数：</t>
    <phoneticPr fontId="1"/>
  </si>
  <si>
    <t>時間）</t>
    <phoneticPr fontId="1"/>
  </si>
  <si>
    <t xml:space="preserve">備考
</t>
    <rPh sb="0" eb="2">
      <t>ビコウ</t>
    </rPh>
    <phoneticPr fontId="1"/>
  </si>
  <si>
    <t>（担当教科：</t>
    <rPh sb="1" eb="3">
      <t>タントウ</t>
    </rPh>
    <rPh sb="3" eb="5">
      <t>キョウカ</t>
    </rPh>
    <phoneticPr fontId="1"/>
  </si>
  <si>
    <t>様式1-2（小学校：単独校用）</t>
    <rPh sb="0" eb="2">
      <t>ヨウシキ</t>
    </rPh>
    <rPh sb="6" eb="9">
      <t>ショウガッコウ</t>
    </rPh>
    <rPh sb="10" eb="12">
      <t>タンドク</t>
    </rPh>
    <rPh sb="12" eb="13">
      <t>コウ</t>
    </rPh>
    <rPh sb="13" eb="14">
      <t>ヨウ</t>
    </rPh>
    <phoneticPr fontId="1"/>
  </si>
  <si>
    <t>初任者及び指導教員等の校務分掌等調査（小学校：単独校用）</t>
    <rPh sb="0" eb="3">
      <t>ショニンシャ</t>
    </rPh>
    <rPh sb="3" eb="4">
      <t>オヨ</t>
    </rPh>
    <rPh sb="5" eb="7">
      <t>シドウ</t>
    </rPh>
    <rPh sb="7" eb="9">
      <t>キョウイン</t>
    </rPh>
    <rPh sb="9" eb="10">
      <t>トウ</t>
    </rPh>
    <rPh sb="11" eb="13">
      <t>コウム</t>
    </rPh>
    <rPh sb="13" eb="15">
      <t>ブンショウ</t>
    </rPh>
    <rPh sb="15" eb="16">
      <t>トウ</t>
    </rPh>
    <rPh sb="16" eb="18">
      <t>チョウサ</t>
    </rPh>
    <rPh sb="19" eb="22">
      <t>ショウガッコウ</t>
    </rPh>
    <rPh sb="23" eb="26">
      <t>タンドクコウ</t>
    </rPh>
    <rPh sb="26" eb="27">
      <t>ヨウ</t>
    </rPh>
    <phoneticPr fontId="1"/>
  </si>
  <si>
    <t>単Ⅰ</t>
    <rPh sb="0" eb="1">
      <t>タン</t>
    </rPh>
    <phoneticPr fontId="1"/>
  </si>
  <si>
    <t>様式1-4（中学校：単独校用）</t>
    <rPh sb="0" eb="2">
      <t>ヨウシキ</t>
    </rPh>
    <rPh sb="6" eb="9">
      <t>チュウガッコウ</t>
    </rPh>
    <rPh sb="10" eb="12">
      <t>タンドク</t>
    </rPh>
    <rPh sb="12" eb="13">
      <t>コウ</t>
    </rPh>
    <rPh sb="13" eb="14">
      <t>ヨウ</t>
    </rPh>
    <phoneticPr fontId="1"/>
  </si>
  <si>
    <t>初任者及び指導教員等の校務分掌等調査（中学校：単独校用）</t>
    <rPh sb="0" eb="3">
      <t>ショニンシャ</t>
    </rPh>
    <rPh sb="3" eb="4">
      <t>オヨ</t>
    </rPh>
    <rPh sb="5" eb="7">
      <t>シドウ</t>
    </rPh>
    <rPh sb="7" eb="9">
      <t>キョウイン</t>
    </rPh>
    <rPh sb="9" eb="10">
      <t>トウ</t>
    </rPh>
    <rPh sb="11" eb="13">
      <t>コウム</t>
    </rPh>
    <rPh sb="13" eb="15">
      <t>ブンショウ</t>
    </rPh>
    <rPh sb="15" eb="16">
      <t>トウ</t>
    </rPh>
    <rPh sb="16" eb="18">
      <t>チョウサ</t>
    </rPh>
    <rPh sb="19" eb="20">
      <t>ナカ</t>
    </rPh>
    <rPh sb="20" eb="22">
      <t>ガッコウ</t>
    </rPh>
    <rPh sb="23" eb="25">
      <t>タンドク</t>
    </rPh>
    <rPh sb="25" eb="26">
      <t>コウ</t>
    </rPh>
    <rPh sb="26" eb="27">
      <t>ヨウ</t>
    </rPh>
    <phoneticPr fontId="1"/>
  </si>
  <si>
    <t>＜類型単Ⅰ＞</t>
    <rPh sb="3" eb="4">
      <t>タン</t>
    </rPh>
    <phoneticPr fontId="1"/>
  </si>
  <si>
    <t>② 校内指導教員</t>
    <rPh sb="2" eb="4">
      <t>コウナイ</t>
    </rPh>
    <rPh sb="4" eb="6">
      <t>シドウ</t>
    </rPh>
    <rPh sb="6" eb="8">
      <t>キョウイン</t>
    </rPh>
    <phoneticPr fontId="1"/>
  </si>
  <si>
    <t>④ 非常勤講師</t>
    <rPh sb="2" eb="7">
      <t>ヒジョウキンコウシ</t>
    </rPh>
    <phoneticPr fontId="1"/>
  </si>
  <si>
    <t>　○○市町村教育委員会教育長　殿</t>
    <rPh sb="3" eb="4">
      <t>シ</t>
    </rPh>
    <rPh sb="4" eb="6">
      <t>チョウソン</t>
    </rPh>
    <rPh sb="6" eb="8">
      <t>キョウイク</t>
    </rPh>
    <rPh sb="8" eb="11">
      <t>イインカイ</t>
    </rPh>
    <rPh sb="11" eb="14">
      <t>キョウイクチョウ</t>
    </rPh>
    <rPh sb="15" eb="16">
      <t>ドノ</t>
    </rPh>
    <phoneticPr fontId="1"/>
  </si>
  <si>
    <t>令和６年度山形県小学校・中学校・義務教育学校初任者研修の</t>
    <rPh sb="5" eb="8">
      <t>ヤマガタケン</t>
    </rPh>
    <rPh sb="8" eb="11">
      <t>ショウガッコウ</t>
    </rPh>
    <rPh sb="12" eb="15">
      <t>チュウガッコウ</t>
    </rPh>
    <rPh sb="16" eb="18">
      <t>ギム</t>
    </rPh>
    <rPh sb="18" eb="20">
      <t>キョウイク</t>
    </rPh>
    <rPh sb="20" eb="22">
      <t>ガッコウ</t>
    </rPh>
    <rPh sb="22" eb="25">
      <t>ショニンシャ</t>
    </rPh>
    <rPh sb="25" eb="27">
      <t>ケンシュウ</t>
    </rPh>
    <phoneticPr fontId="1"/>
  </si>
  <si>
    <t>　このことについて、下記のとおり提出します。</t>
    <rPh sb="10" eb="12">
      <t>カキ</t>
    </rPh>
    <rPh sb="16" eb="18">
      <t>テイシュツ</t>
    </rPh>
    <phoneticPr fontId="1"/>
  </si>
  <si>
    <t>令和○年○月○日　</t>
    <rPh sb="0" eb="2">
      <t>レイワ</t>
    </rPh>
    <rPh sb="3" eb="4">
      <t>ネン</t>
    </rPh>
    <rPh sb="5" eb="6">
      <t>ガツ</t>
    </rPh>
    <rPh sb="7" eb="8">
      <t>ニチ</t>
    </rPh>
    <phoneticPr fontId="1"/>
  </si>
  <si>
    <t>○○立○○○学校長　　　</t>
    <rPh sb="2" eb="3">
      <t>リツ</t>
    </rPh>
    <rPh sb="6" eb="8">
      <t>ガッコウ</t>
    </rPh>
    <rPh sb="8" eb="9">
      <t>チョウ</t>
    </rPh>
    <phoneticPr fontId="1"/>
  </si>
  <si>
    <t>　　１　○○○○○○○○○○○○○○○○○○</t>
    <phoneticPr fontId="1"/>
  </si>
  <si>
    <t>　　２　○○○○○○○○○○○○○○○○○○</t>
    <phoneticPr fontId="1"/>
  </si>
  <si>
    <t>　県教育センター所長　殿</t>
    <rPh sb="1" eb="2">
      <t>ケン</t>
    </rPh>
    <rPh sb="2" eb="4">
      <t>キョウイク</t>
    </rPh>
    <rPh sb="8" eb="10">
      <t>ショチョウ</t>
    </rPh>
    <rPh sb="11" eb="12">
      <t>トノ</t>
    </rPh>
    <phoneticPr fontId="1"/>
  </si>
  <si>
    <t xml:space="preserve"> 添書様式例２（県立中学校）</t>
    <rPh sb="1" eb="3">
      <t>テンショ</t>
    </rPh>
    <rPh sb="3" eb="5">
      <t>ヨウシキ</t>
    </rPh>
    <rPh sb="5" eb="6">
      <t>レイ</t>
    </rPh>
    <rPh sb="8" eb="10">
      <t>ケンリツ</t>
    </rPh>
    <rPh sb="10" eb="13">
      <t>チュウガッコウ</t>
    </rPh>
    <phoneticPr fontId="1"/>
  </si>
  <si>
    <t xml:space="preserve"> 添書様式例１（グループ校・単独校）</t>
    <rPh sb="1" eb="3">
      <t>テンショ</t>
    </rPh>
    <rPh sb="3" eb="5">
      <t>ヨウシキ</t>
    </rPh>
    <rPh sb="5" eb="6">
      <t>レイ</t>
    </rPh>
    <rPh sb="12" eb="13">
      <t>コウ</t>
    </rPh>
    <rPh sb="14" eb="16">
      <t>タンドク</t>
    </rPh>
    <rPh sb="16" eb="17">
      <t>コウ</t>
    </rPh>
    <phoneticPr fontId="1"/>
  </si>
  <si>
    <t>２　校内指導教員</t>
    <rPh sb="2" eb="4">
      <t>コウナイ</t>
    </rPh>
    <rPh sb="4" eb="5">
      <t>ユビ</t>
    </rPh>
    <rPh sb="5" eb="6">
      <t>シルベ</t>
    </rPh>
    <rPh sb="6" eb="8">
      <t>キョウイン</t>
    </rPh>
    <phoneticPr fontId="1"/>
  </si>
  <si>
    <t>３　非常勤講師</t>
    <rPh sb="2" eb="7">
      <t>ヒジョウキンコウシ</t>
    </rPh>
    <phoneticPr fontId="1"/>
  </si>
  <si>
    <t>３　教科指導員</t>
    <rPh sb="2" eb="6">
      <t>キョウカシドウ</t>
    </rPh>
    <rPh sb="6" eb="7">
      <t>イン</t>
    </rPh>
    <phoneticPr fontId="1"/>
  </si>
  <si>
    <t>４　非常勤講師</t>
    <rPh sb="2" eb="7">
      <t>ヒジョウキンコウシ</t>
    </rPh>
    <phoneticPr fontId="1"/>
  </si>
  <si>
    <t>担当教科とその時数</t>
    <rPh sb="0" eb="2">
      <t>タントウ</t>
    </rPh>
    <rPh sb="2" eb="4">
      <t>キョウカ</t>
    </rPh>
    <rPh sb="7" eb="9">
      <t>ジスウ</t>
    </rPh>
    <phoneticPr fontId="1"/>
  </si>
  <si>
    <t>③ 教科指導員</t>
    <rPh sb="2" eb="4">
      <t>キョウカ</t>
    </rPh>
    <rPh sb="4" eb="6">
      <t>シドウ</t>
    </rPh>
    <rPh sb="6" eb="7">
      <t>イン</t>
    </rPh>
    <phoneticPr fontId="1"/>
  </si>
  <si>
    <t>週持ち授業時数</t>
    <rPh sb="0" eb="1">
      <t>シュウ</t>
    </rPh>
    <rPh sb="1" eb="2">
      <t>モ</t>
    </rPh>
    <rPh sb="3" eb="5">
      <t>ジュギョウ</t>
    </rPh>
    <rPh sb="5" eb="7">
      <t>ジスウ</t>
    </rPh>
    <phoneticPr fontId="1"/>
  </si>
  <si>
    <t>所有する免許状</t>
    <rPh sb="0" eb="2">
      <t>ショユウ</t>
    </rPh>
    <rPh sb="4" eb="5">
      <t>メン</t>
    </rPh>
    <rPh sb="5" eb="6">
      <t>モト</t>
    </rPh>
    <rPh sb="6" eb="7">
      <t>ジョウ</t>
    </rPh>
    <phoneticPr fontId="1"/>
  </si>
  <si>
    <t>③ 非常勤講師</t>
    <rPh sb="2" eb="5">
      <t>ヒジョウキン</t>
    </rPh>
    <rPh sb="5" eb="7">
      <t>コウシ</t>
    </rPh>
    <phoneticPr fontId="1"/>
  </si>
  <si>
    <t>様式2-3（小学校：単独校用）</t>
    <rPh sb="0" eb="2">
      <t>ヨウシキ</t>
    </rPh>
    <rPh sb="6" eb="9">
      <t>ショウガッコウ</t>
    </rPh>
    <rPh sb="10" eb="12">
      <t>タンドク</t>
    </rPh>
    <rPh sb="12" eb="13">
      <t>コウ</t>
    </rPh>
    <rPh sb="13" eb="14">
      <t>ヨウ</t>
    </rPh>
    <phoneticPr fontId="1"/>
  </si>
  <si>
    <t>――小学校：単独校用――</t>
    <rPh sb="2" eb="3">
      <t>ショウ</t>
    </rPh>
    <rPh sb="6" eb="9">
      <t>タンドクコウ</t>
    </rPh>
    <phoneticPr fontId="1"/>
  </si>
  <si>
    <t>様式2-6（中学校：単独校用）</t>
    <rPh sb="0" eb="2">
      <t>ヨウシキ</t>
    </rPh>
    <rPh sb="6" eb="9">
      <t>チュウガッコウ</t>
    </rPh>
    <rPh sb="10" eb="13">
      <t>タンドクコウ</t>
    </rPh>
    <phoneticPr fontId="1"/>
  </si>
  <si>
    <t>――中学校：単独校用――</t>
    <rPh sb="2" eb="3">
      <t>ナカ</t>
    </rPh>
    <phoneticPr fontId="1"/>
  </si>
  <si>
    <t>例</t>
    <rPh sb="0" eb="1">
      <t>レイ</t>
    </rPh>
    <phoneticPr fontId="1"/>
  </si>
  <si>
    <t>○○市（町村）立○○小学校</t>
    <rPh sb="2" eb="3">
      <t>シ</t>
    </rPh>
    <rPh sb="4" eb="6">
      <t>チョウソン</t>
    </rPh>
    <rPh sb="10" eb="13">
      <t>ショウガッコウ</t>
    </rPh>
    <phoneticPr fontId="1"/>
  </si>
  <si>
    <t>○○　○○</t>
    <phoneticPr fontId="1"/>
  </si>
  <si>
    <t>○○　○○</t>
    <phoneticPr fontId="1"/>
  </si>
  <si>
    <t>小一種</t>
    <rPh sb="0" eb="1">
      <t>ショウ</t>
    </rPh>
    <rPh sb="1" eb="3">
      <t>イッシュ</t>
    </rPh>
    <phoneticPr fontId="1"/>
  </si>
  <si>
    <t>３年担任（単）</t>
    <rPh sb="1" eb="4">
      <t>ネンタンニン</t>
    </rPh>
    <rPh sb="5" eb="6">
      <t>タン</t>
    </rPh>
    <phoneticPr fontId="1"/>
  </si>
  <si>
    <t>学習指導部</t>
    <rPh sb="0" eb="5">
      <t>ガクシュウシドウブ</t>
    </rPh>
    <phoneticPr fontId="1"/>
  </si>
  <si>
    <t>Ａ</t>
  </si>
  <si>
    <t>教諭</t>
    <rPh sb="0" eb="2">
      <t>キョウユ</t>
    </rPh>
    <phoneticPr fontId="1"/>
  </si>
  <si>
    <t>25年</t>
    <rPh sb="2" eb="3">
      <t>ネン</t>
    </rPh>
    <phoneticPr fontId="1"/>
  </si>
  <si>
    <t>１年</t>
    <rPh sb="1" eb="2">
      <t>ネン</t>
    </rPh>
    <phoneticPr fontId="1"/>
  </si>
  <si>
    <t>教務主任</t>
    <rPh sb="0" eb="4">
      <t>キョウムシュニン</t>
    </rPh>
    <phoneticPr fontId="1"/>
  </si>
  <si>
    <t>５年</t>
    <rPh sb="1" eb="2">
      <t>ネン</t>
    </rPh>
    <phoneticPr fontId="1"/>
  </si>
  <si>
    <t>小一種
中一種（音）</t>
    <rPh sb="0" eb="1">
      <t>ショウ</t>
    </rPh>
    <rPh sb="1" eb="3">
      <t>イッシュ</t>
    </rPh>
    <rPh sb="4" eb="5">
      <t>ナカ</t>
    </rPh>
    <rPh sb="5" eb="7">
      <t>イッシュ</t>
    </rPh>
    <rPh sb="8" eb="9">
      <t>オト</t>
    </rPh>
    <phoneticPr fontId="1"/>
  </si>
  <si>
    <t>国２　音２　図２</t>
    <rPh sb="0" eb="1">
      <t>クニ</t>
    </rPh>
    <rPh sb="3" eb="4">
      <t>オト</t>
    </rPh>
    <rPh sb="6" eb="7">
      <t>ズ</t>
    </rPh>
    <phoneticPr fontId="1"/>
  </si>
  <si>
    <t>○○市（町村）立○○中学校</t>
    <rPh sb="2" eb="3">
      <t>シ</t>
    </rPh>
    <rPh sb="4" eb="6">
      <t>チョウソン</t>
    </rPh>
    <rPh sb="10" eb="13">
      <t>チュウガッコウ</t>
    </rPh>
    <phoneticPr fontId="1"/>
  </si>
  <si>
    <t>中一種（数）</t>
    <rPh sb="0" eb="1">
      <t>ナカ</t>
    </rPh>
    <rPh sb="1" eb="3">
      <t>イッシュ</t>
    </rPh>
    <rPh sb="4" eb="5">
      <t>カズ</t>
    </rPh>
    <phoneticPr fontId="1"/>
  </si>
  <si>
    <t>４名</t>
    <rPh sb="1" eb="2">
      <t>メイ</t>
    </rPh>
    <phoneticPr fontId="1"/>
  </si>
  <si>
    <t>１年Ａ組副担任</t>
    <rPh sb="1" eb="2">
      <t>ネン</t>
    </rPh>
    <rPh sb="3" eb="4">
      <t>クミ</t>
    </rPh>
    <rPh sb="4" eb="7">
      <t>フクタンニン</t>
    </rPh>
    <phoneticPr fontId="1"/>
  </si>
  <si>
    <t>33年</t>
    <rPh sb="2" eb="3">
      <t>ネン</t>
    </rPh>
    <phoneticPr fontId="1"/>
  </si>
  <si>
    <t>中一種（理）</t>
    <rPh sb="0" eb="1">
      <t>ナカ</t>
    </rPh>
    <rPh sb="1" eb="3">
      <t>イッシュ</t>
    </rPh>
    <rPh sb="4" eb="5">
      <t>リ</t>
    </rPh>
    <phoneticPr fontId="1"/>
  </si>
  <si>
    <t>39年</t>
    <rPh sb="2" eb="3">
      <t>ネン</t>
    </rPh>
    <phoneticPr fontId="1"/>
  </si>
  <si>
    <t>中一種（数）</t>
    <phoneticPr fontId="1"/>
  </si>
  <si>
    <t>生徒指導主任</t>
    <rPh sb="0" eb="6">
      <t>セイトシドウシュニン</t>
    </rPh>
    <phoneticPr fontId="1"/>
  </si>
  <si>
    <t>数６</t>
    <rPh sb="0" eb="1">
      <t>カズ</t>
    </rPh>
    <phoneticPr fontId="1"/>
  </si>
  <si>
    <t>○○市（町村）立○○小学校</t>
    <phoneticPr fontId="1"/>
  </si>
  <si>
    <t>社</t>
    <rPh sb="0" eb="1">
      <t>シャ</t>
    </rPh>
    <phoneticPr fontId="4"/>
  </si>
  <si>
    <t>道</t>
    <rPh sb="0" eb="1">
      <t>ドウ</t>
    </rPh>
    <phoneticPr fontId="4"/>
  </si>
  <si>
    <t>国</t>
    <rPh sb="0" eb="1">
      <t>コク</t>
    </rPh>
    <phoneticPr fontId="4"/>
  </si>
  <si>
    <t>体</t>
    <rPh sb="0" eb="1">
      <t>タイ</t>
    </rPh>
    <phoneticPr fontId="4"/>
  </si>
  <si>
    <t>３年</t>
  </si>
  <si>
    <t>(図)</t>
    <rPh sb="1" eb="2">
      <t>ズ</t>
    </rPh>
    <phoneticPr fontId="4"/>
  </si>
  <si>
    <t>算</t>
    <rPh sb="0" eb="1">
      <t>サン</t>
    </rPh>
    <phoneticPr fontId="4"/>
  </si>
  <si>
    <t>非</t>
    <rPh sb="0" eb="1">
      <t>ヒ</t>
    </rPh>
    <phoneticPr fontId="4"/>
  </si>
  <si>
    <t>(理)</t>
    <rPh sb="1" eb="2">
      <t>リ</t>
    </rPh>
    <phoneticPr fontId="4"/>
  </si>
  <si>
    <t>(音)</t>
    <rPh sb="1" eb="2">
      <t>オン</t>
    </rPh>
    <phoneticPr fontId="4"/>
  </si>
  <si>
    <t>学</t>
    <rPh sb="0" eb="1">
      <t>ガク</t>
    </rPh>
    <phoneticPr fontId="4"/>
  </si>
  <si>
    <t>指</t>
    <rPh sb="0" eb="1">
      <t>ユビ</t>
    </rPh>
    <phoneticPr fontId="4"/>
  </si>
  <si>
    <t>外</t>
    <rPh sb="0" eb="1">
      <t>ガイ</t>
    </rPh>
    <phoneticPr fontId="4"/>
  </si>
  <si>
    <t>総</t>
    <rPh sb="0" eb="1">
      <t>ソウ</t>
    </rPh>
    <phoneticPr fontId="4"/>
  </si>
  <si>
    <t>理</t>
    <rPh sb="0" eb="1">
      <t>リ</t>
    </rPh>
    <phoneticPr fontId="4"/>
  </si>
  <si>
    <t>５年</t>
    <rPh sb="1" eb="2">
      <t>ネン</t>
    </rPh>
    <phoneticPr fontId="4"/>
  </si>
  <si>
    <t>(国)</t>
    <rPh sb="1" eb="2">
      <t>コク</t>
    </rPh>
    <phoneticPr fontId="4"/>
  </si>
  <si>
    <t>６年</t>
    <rPh sb="1" eb="2">
      <t>ネン</t>
    </rPh>
    <phoneticPr fontId="4"/>
  </si>
  <si>
    <t>図</t>
    <rPh sb="0" eb="1">
      <t>ズ</t>
    </rPh>
    <phoneticPr fontId="4"/>
  </si>
  <si>
    <t>音</t>
    <rPh sb="0" eb="1">
      <t>オン</t>
    </rPh>
    <phoneticPr fontId="4"/>
  </si>
  <si>
    <t>国</t>
    <rPh sb="0" eb="1">
      <t>クニ</t>
    </rPh>
    <phoneticPr fontId="4"/>
  </si>
  <si>
    <t xml:space="preserve">備考
　○ 非常勤講師が校内指導教員に代わって担当する火曜日４・５校時の国語は、書写である。
</t>
    <rPh sb="0" eb="2">
      <t>ビコウ</t>
    </rPh>
    <phoneticPr fontId="1"/>
  </si>
  <si>
    <t>○○市（町村）立○○中学校</t>
    <phoneticPr fontId="1"/>
  </si>
  <si>
    <t>数学</t>
  </si>
  <si>
    <t>理科</t>
  </si>
  <si>
    <t>(数)</t>
    <rPh sb="1" eb="2">
      <t>スウ</t>
    </rPh>
    <phoneticPr fontId="4"/>
  </si>
  <si>
    <t>数</t>
    <rPh sb="0" eb="1">
      <t>スウ</t>
    </rPh>
    <phoneticPr fontId="4"/>
  </si>
  <si>
    <t>１のＢ</t>
  </si>
  <si>
    <t>１のＤ</t>
  </si>
  <si>
    <t>１のＡ</t>
  </si>
  <si>
    <t>１のＣ</t>
  </si>
  <si>
    <t>１年</t>
    <rPh sb="1" eb="2">
      <t>ネン</t>
    </rPh>
    <phoneticPr fontId="4"/>
  </si>
  <si>
    <t>３のＡ</t>
  </si>
  <si>
    <t>３のＢ</t>
  </si>
  <si>
    <t>３のＣ</t>
  </si>
  <si>
    <t>２のＣ</t>
  </si>
  <si>
    <t>２のＢ</t>
  </si>
  <si>
    <t>２のＡ</t>
  </si>
  <si>
    <t>(数)</t>
  </si>
  <si>
    <t>２年</t>
    <rPh sb="1" eb="2">
      <t>ネン</t>
    </rPh>
    <phoneticPr fontId="4"/>
  </si>
  <si>
    <t>非</t>
  </si>
  <si>
    <t>２のＤ</t>
  </si>
  <si>
    <r>
      <t>① 初任者ア</t>
    </r>
    <r>
      <rPr>
        <sz val="11"/>
        <color rgb="FFFF0000"/>
        <rFont val="ＭＳ 明朝"/>
        <family val="1"/>
        <charset val="128"/>
      </rPr>
      <t>【修了者】</t>
    </r>
    <rPh sb="7" eb="10">
      <t>シュウリョウシャ</t>
    </rPh>
    <phoneticPr fontId="1"/>
  </si>
  <si>
    <t>４年</t>
    <rPh sb="1" eb="2">
      <t>ネン</t>
    </rPh>
    <phoneticPr fontId="4"/>
  </si>
  <si>
    <t>他</t>
    <rPh sb="0" eb="1">
      <t>タ</t>
    </rPh>
    <phoneticPr fontId="4"/>
  </si>
  <si>
    <t>３年</t>
    <rPh sb="1" eb="2">
      <t>ネン</t>
    </rPh>
    <phoneticPr fontId="4"/>
  </si>
  <si>
    <t>1年</t>
    <rPh sb="1" eb="2">
      <t>ネン</t>
    </rPh>
    <phoneticPr fontId="4"/>
  </si>
  <si>
    <t>特学級</t>
    <rPh sb="0" eb="1">
      <t>トク</t>
    </rPh>
    <rPh sb="1" eb="3">
      <t>ガッキュウ</t>
    </rPh>
    <phoneticPr fontId="4"/>
  </si>
  <si>
    <t xml:space="preserve">備考
　○　非常勤講師が校内指導教員に代わって担当する水曜日の４・５校時の国語は、書写である。
</t>
    <rPh sb="0" eb="2">
      <t>ビコウ</t>
    </rPh>
    <phoneticPr fontId="1"/>
  </si>
  <si>
    <t>備考
　○　１－Ａの数学はＴＴ（Ｔ１：初任者・Ｔ２：校内指導教員）による指導を行っている。
　○　火曜日の２校時は、参観授業と教科指導員による示範授業を隔週で行う。</t>
    <rPh sb="0" eb="2">
      <t>ビコウ</t>
    </rPh>
    <phoneticPr fontId="1"/>
  </si>
  <si>
    <t>備考　〇　火曜日の２校時、特学級の数学はＴＴ（Ｔ１：非常勤講師・Ｔ２校内指導教員）による
　　　　指導を行っている
　　　〇　初任者アは、教職大学院修了者である。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</si>
</sst>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sz val="8.5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7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28"/>
      <color rgb="FFFFFF00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 style="hair">
        <color indexed="64"/>
      </bottom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346">
    <xf numFmtId="0" fontId="0" fillId="0" borderId="0" xfId="0"/>
    <xf numFmtId="0" fontId="3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9" fillId="3" borderId="0" xfId="0" applyFont="1" applyFill="1" applyAlignment="1">
      <alignment vertical="center" shrinkToFit="1"/>
    </xf>
    <xf numFmtId="0" fontId="3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vertical="top" textRotation="255" shrinkToFit="1"/>
    </xf>
    <xf numFmtId="0" fontId="4" fillId="2" borderId="0" xfId="0" applyFont="1" applyFill="1" applyAlignment="1">
      <alignment vertical="top" textRotation="255"/>
    </xf>
    <xf numFmtId="0" fontId="4" fillId="2" borderId="0" xfId="0" applyFont="1" applyFill="1" applyAlignment="1">
      <alignment horizontal="center" vertical="top" textRotation="255"/>
    </xf>
    <xf numFmtId="0" fontId="3" fillId="3" borderId="0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top" textRotation="255" shrinkToFit="1"/>
    </xf>
    <xf numFmtId="0" fontId="13" fillId="3" borderId="0" xfId="0" applyFont="1" applyFill="1" applyAlignment="1">
      <alignment horizontal="center" vertical="center"/>
    </xf>
    <xf numFmtId="0" fontId="0" fillId="2" borderId="0" xfId="0" applyFill="1" applyProtection="1"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27" xfId="0" applyFont="1" applyFill="1" applyBorder="1" applyAlignment="1" applyProtection="1">
      <alignment horizontal="center" vertical="center" shrinkToFit="1"/>
      <protection locked="0"/>
    </xf>
    <xf numFmtId="0" fontId="2" fillId="3" borderId="29" xfId="0" applyFont="1" applyFill="1" applyBorder="1" applyAlignment="1" applyProtection="1">
      <alignment vertical="center" shrinkToFit="1"/>
      <protection locked="0"/>
    </xf>
    <xf numFmtId="0" fontId="3" fillId="3" borderId="29" xfId="0" applyFont="1" applyFill="1" applyBorder="1" applyAlignment="1" applyProtection="1">
      <alignment horizontal="center" vertical="center" shrinkToFit="1"/>
      <protection locked="0"/>
    </xf>
    <xf numFmtId="0" fontId="2" fillId="3" borderId="18" xfId="0" applyFont="1" applyFill="1" applyBorder="1" applyAlignment="1" applyProtection="1">
      <alignment horizontal="center" vertical="center" shrinkToFit="1"/>
      <protection locked="0"/>
    </xf>
    <xf numFmtId="0" fontId="3" fillId="3" borderId="12" xfId="0" applyFont="1" applyFill="1" applyBorder="1" applyAlignment="1" applyProtection="1">
      <alignment horizontal="center" vertical="center" textRotation="255"/>
      <protection locked="0"/>
    </xf>
    <xf numFmtId="0" fontId="2" fillId="3" borderId="27" xfId="0" applyFont="1" applyFill="1" applyBorder="1" applyAlignment="1" applyProtection="1">
      <alignment vertical="center" shrinkToFit="1"/>
      <protection locked="0"/>
    </xf>
    <xf numFmtId="0" fontId="2" fillId="3" borderId="12" xfId="0" applyFont="1" applyFill="1" applyBorder="1" applyAlignment="1" applyProtection="1">
      <alignment horizontal="center" vertical="center" shrinkToFit="1"/>
      <protection locked="0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49" fontId="14" fillId="3" borderId="12" xfId="0" applyNumberFormat="1" applyFont="1" applyFill="1" applyBorder="1" applyAlignment="1" applyProtection="1">
      <alignment wrapText="1" shrinkToFit="1"/>
      <protection locked="0"/>
    </xf>
    <xf numFmtId="0" fontId="3" fillId="3" borderId="31" xfId="0" applyFont="1" applyFill="1" applyBorder="1" applyAlignment="1" applyProtection="1">
      <alignment horizontal="center" vertical="center"/>
      <protection locked="0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0" fontId="14" fillId="3" borderId="12" xfId="0" applyFont="1" applyFill="1" applyBorder="1" applyAlignment="1" applyProtection="1">
      <alignment vertical="top" wrapText="1" shrinkToFit="1"/>
      <protection locked="0"/>
    </xf>
    <xf numFmtId="0" fontId="3" fillId="3" borderId="28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>
      <alignment vertical="center"/>
    </xf>
    <xf numFmtId="0" fontId="0" fillId="3" borderId="0" xfId="0" applyFill="1" applyAlignment="1">
      <alignment vertical="center" shrinkToFit="1"/>
    </xf>
    <xf numFmtId="0" fontId="3" fillId="3" borderId="12" xfId="0" applyFont="1" applyFill="1" applyBorder="1" applyAlignment="1" applyProtection="1">
      <alignment horizontal="center" vertical="center" textRotation="255" wrapTex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>
      <alignment vertical="center" shrinkToFit="1"/>
    </xf>
    <xf numFmtId="0" fontId="3" fillId="3" borderId="12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28" xfId="0" applyFont="1" applyFill="1" applyBorder="1" applyAlignment="1" applyProtection="1">
      <alignment horizontal="center" vertical="center" shrinkToFit="1"/>
      <protection locked="0"/>
    </xf>
    <xf numFmtId="49" fontId="14" fillId="3" borderId="12" xfId="0" applyNumberFormat="1" applyFont="1" applyFill="1" applyBorder="1" applyAlignment="1" applyProtection="1">
      <alignment vertical="top" wrapText="1" shrinkToFit="1"/>
      <protection locked="0"/>
    </xf>
    <xf numFmtId="0" fontId="3" fillId="3" borderId="31" xfId="0" applyFont="1" applyFill="1" applyBorder="1" applyAlignment="1" applyProtection="1">
      <alignment horizontal="center" vertical="center" shrinkToFit="1"/>
      <protection locked="0"/>
    </xf>
    <xf numFmtId="0" fontId="7" fillId="3" borderId="0" xfId="0" applyFont="1" applyFill="1" applyAlignment="1">
      <alignment vertical="center" shrinkToFit="1"/>
    </xf>
    <xf numFmtId="0" fontId="15" fillId="3" borderId="0" xfId="0" applyFont="1" applyFill="1" applyAlignment="1">
      <alignment vertical="center" shrinkToFit="1"/>
    </xf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0" fillId="2" borderId="0" xfId="0" applyFill="1" applyAlignment="1">
      <alignment horizontal="center"/>
    </xf>
    <xf numFmtId="0" fontId="8" fillId="3" borderId="0" xfId="0" applyFont="1" applyFill="1" applyBorder="1" applyAlignment="1">
      <alignment vertical="center"/>
    </xf>
    <xf numFmtId="0" fontId="0" fillId="2" borderId="0" xfId="0" applyFill="1" applyAlignment="1"/>
    <xf numFmtId="0" fontId="0" fillId="4" borderId="0" xfId="0" applyFill="1"/>
    <xf numFmtId="0" fontId="3" fillId="3" borderId="15" xfId="0" applyFont="1" applyFill="1" applyBorder="1" applyAlignment="1" applyProtection="1">
      <alignment horizontal="center" vertical="center"/>
    </xf>
    <xf numFmtId="0" fontId="12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vertical="top" textRotation="255" wrapText="1"/>
    </xf>
    <xf numFmtId="0" fontId="12" fillId="2" borderId="0" xfId="0" applyFont="1" applyFill="1" applyAlignment="1">
      <alignment horizontal="center" vertical="top" textRotation="255" wrapText="1" shrinkToFit="1"/>
    </xf>
    <xf numFmtId="0" fontId="3" fillId="3" borderId="12" xfId="0" applyFont="1" applyFill="1" applyBorder="1" applyAlignment="1" applyProtection="1">
      <alignment horizontal="center" vertical="center" shrinkToFit="1"/>
      <protection locked="0"/>
    </xf>
    <xf numFmtId="0" fontId="2" fillId="3" borderId="31" xfId="0" applyFont="1" applyFill="1" applyBorder="1" applyAlignment="1" applyProtection="1">
      <alignment vertical="center" shrinkToFit="1"/>
      <protection locked="0"/>
    </xf>
    <xf numFmtId="0" fontId="3" fillId="3" borderId="13" xfId="0" applyFont="1" applyFill="1" applyBorder="1" applyAlignment="1" applyProtection="1">
      <alignment horizontal="center" vertical="center" shrinkToFit="1"/>
      <protection locked="0"/>
    </xf>
    <xf numFmtId="0" fontId="0" fillId="0" borderId="13" xfId="0" applyBorder="1" applyAlignment="1" applyProtection="1">
      <alignment vertical="center" textRotation="255" shrinkToFit="1"/>
      <protection locked="0"/>
    </xf>
    <xf numFmtId="0" fontId="3" fillId="3" borderId="0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horizontal="center" vertical="center" wrapText="1" shrinkToFi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16" fillId="2" borderId="0" xfId="0" applyFont="1" applyFill="1" applyBorder="1" applyProtection="1">
      <protection locked="0"/>
    </xf>
    <xf numFmtId="0" fontId="17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Border="1" applyProtection="1">
      <protection locked="0"/>
    </xf>
    <xf numFmtId="0" fontId="17" fillId="2" borderId="0" xfId="0" applyFont="1" applyFill="1" applyBorder="1" applyProtection="1">
      <protection locked="0"/>
    </xf>
    <xf numFmtId="0" fontId="3" fillId="3" borderId="1" xfId="0" applyFont="1" applyFill="1" applyBorder="1" applyAlignment="1" applyProtection="1">
      <alignment vertical="center" textRotation="255" shrinkToFit="1"/>
      <protection locked="0"/>
    </xf>
    <xf numFmtId="0" fontId="0" fillId="2" borderId="13" xfId="0" applyFill="1" applyBorder="1"/>
    <xf numFmtId="0" fontId="12" fillId="2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vertical="top" textRotation="255" wrapText="1" shrinkToFit="1"/>
    </xf>
    <xf numFmtId="0" fontId="12" fillId="2" borderId="1" xfId="0" applyFont="1" applyFill="1" applyBorder="1" applyAlignment="1">
      <alignment vertical="top" textRotation="255" wrapText="1" shrinkToFit="1"/>
    </xf>
    <xf numFmtId="0" fontId="12" fillId="2" borderId="1" xfId="0" applyFont="1" applyFill="1" applyBorder="1" applyAlignment="1">
      <alignment vertical="top" textRotation="255" wrapText="1"/>
    </xf>
    <xf numFmtId="0" fontId="12" fillId="2" borderId="0" xfId="0" applyFont="1" applyFill="1" applyAlignment="1">
      <alignment vertical="top" textRotation="255" wrapText="1"/>
    </xf>
    <xf numFmtId="0" fontId="0" fillId="4" borderId="13" xfId="0" applyFill="1" applyBorder="1" applyAlignment="1">
      <alignment vertical="center" shrinkToFit="1"/>
    </xf>
    <xf numFmtId="0" fontId="0" fillId="2" borderId="0" xfId="0" applyFill="1" applyBorder="1"/>
    <xf numFmtId="0" fontId="3" fillId="3" borderId="0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19" xfId="0" applyFont="1" applyFill="1" applyBorder="1" applyAlignment="1" applyProtection="1">
      <alignment vertical="center" shrinkToFit="1"/>
      <protection locked="0"/>
    </xf>
    <xf numFmtId="0" fontId="3" fillId="3" borderId="11" xfId="0" applyFont="1" applyFill="1" applyBorder="1" applyAlignment="1" applyProtection="1">
      <alignment vertical="center" shrinkToFit="1"/>
      <protection locked="0"/>
    </xf>
    <xf numFmtId="0" fontId="0" fillId="4" borderId="0" xfId="0" applyFill="1" applyAlignment="1">
      <alignment horizontal="center"/>
    </xf>
    <xf numFmtId="0" fontId="10" fillId="4" borderId="0" xfId="0" applyFont="1" applyFill="1"/>
    <xf numFmtId="0" fontId="3" fillId="5" borderId="13" xfId="0" applyFont="1" applyFill="1" applyBorder="1" applyAlignment="1" applyProtection="1">
      <alignment horizontal="center" vertical="center" shrinkToFit="1"/>
      <protection locked="0"/>
    </xf>
    <xf numFmtId="0" fontId="0" fillId="5" borderId="13" xfId="0" applyFill="1" applyBorder="1" applyAlignment="1">
      <alignment horizontal="center" vertical="center" wrapText="1" shrinkToFit="1"/>
    </xf>
    <xf numFmtId="0" fontId="23" fillId="5" borderId="13" xfId="0" applyFont="1" applyFill="1" applyBorder="1" applyAlignment="1" applyProtection="1">
      <alignment vertical="center" wrapText="1" shrinkToFit="1"/>
      <protection locked="0"/>
    </xf>
    <xf numFmtId="0" fontId="23" fillId="5" borderId="13" xfId="0" applyFont="1" applyFill="1" applyBorder="1" applyAlignment="1">
      <alignment horizontal="left" vertical="center" shrinkToFit="1"/>
    </xf>
    <xf numFmtId="0" fontId="23" fillId="5" borderId="13" xfId="0" applyFont="1" applyFill="1" applyBorder="1" applyAlignment="1">
      <alignment vertical="center"/>
    </xf>
    <xf numFmtId="0" fontId="0" fillId="6" borderId="13" xfId="0" applyFill="1" applyBorder="1" applyAlignment="1">
      <alignment horizontal="center" vertical="center" shrinkToFit="1"/>
    </xf>
    <xf numFmtId="0" fontId="3" fillId="6" borderId="13" xfId="0" applyFont="1" applyFill="1" applyBorder="1" applyAlignment="1" applyProtection="1">
      <alignment horizontal="center" vertical="center" wrapText="1" shrinkToFit="1"/>
      <protection locked="0"/>
    </xf>
    <xf numFmtId="0" fontId="2" fillId="6" borderId="13" xfId="0" applyFont="1" applyFill="1" applyBorder="1" applyAlignment="1" applyProtection="1">
      <alignment vertical="center" shrinkToFit="1"/>
      <protection locked="0"/>
    </xf>
    <xf numFmtId="0" fontId="3" fillId="6" borderId="13" xfId="0" applyFont="1" applyFill="1" applyBorder="1" applyAlignment="1" applyProtection="1">
      <alignment horizontal="center" vertical="center" shrinkToFit="1"/>
      <protection locked="0"/>
    </xf>
    <xf numFmtId="0" fontId="21" fillId="5" borderId="14" xfId="0" applyFont="1" applyFill="1" applyBorder="1" applyAlignment="1">
      <alignment horizontal="center" vertical="center" shrinkToFit="1"/>
    </xf>
    <xf numFmtId="0" fontId="21" fillId="5" borderId="14" xfId="0" applyFont="1" applyFill="1" applyBorder="1" applyAlignment="1" applyProtection="1">
      <alignment horizontal="center" vertical="center" textRotation="255" shrinkToFit="1"/>
      <protection locked="0"/>
    </xf>
    <xf numFmtId="0" fontId="21" fillId="5" borderId="13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 shrinkToFit="1"/>
      <protection locked="0"/>
    </xf>
    <xf numFmtId="0" fontId="3" fillId="0" borderId="32" xfId="0" applyFont="1" applyFill="1" applyBorder="1" applyAlignment="1" applyProtection="1">
      <alignment horizontal="center" vertical="center" shrinkToFit="1"/>
      <protection locked="0"/>
    </xf>
    <xf numFmtId="0" fontId="3" fillId="0" borderId="26" xfId="0" applyFont="1" applyFill="1" applyBorder="1" applyAlignment="1" applyProtection="1">
      <alignment horizontal="center" vertical="center" shrinkToFit="1"/>
      <protection locked="0"/>
    </xf>
    <xf numFmtId="0" fontId="3" fillId="0" borderId="35" xfId="0" applyFont="1" applyFill="1" applyBorder="1" applyAlignment="1" applyProtection="1">
      <alignment horizontal="center" vertical="center" shrinkToFit="1"/>
      <protection locked="0"/>
    </xf>
    <xf numFmtId="0" fontId="3" fillId="0" borderId="36" xfId="0" applyFont="1" applyFill="1" applyBorder="1" applyAlignment="1" applyProtection="1">
      <alignment horizontal="center" vertical="center" shrinkToFit="1"/>
      <protection locked="0"/>
    </xf>
    <xf numFmtId="0" fontId="3" fillId="0" borderId="10" xfId="0" applyFont="1" applyFill="1" applyBorder="1" applyAlignment="1" applyProtection="1">
      <alignment horizontal="center" vertical="center" shrinkToFit="1"/>
      <protection locked="0"/>
    </xf>
    <xf numFmtId="0" fontId="21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0" fillId="0" borderId="0" xfId="0" applyFill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Alignment="1">
      <alignment vertical="center" shrinkToFit="1"/>
    </xf>
    <xf numFmtId="0" fontId="11" fillId="0" borderId="0" xfId="0" applyFont="1" applyFill="1" applyBorder="1" applyAlignment="1" applyProtection="1">
      <alignment horizontal="center" vertical="center"/>
    </xf>
    <xf numFmtId="0" fontId="0" fillId="7" borderId="0" xfId="0" applyFill="1" applyAlignment="1" applyProtection="1">
      <alignment vertical="center"/>
    </xf>
    <xf numFmtId="0" fontId="3" fillId="7" borderId="0" xfId="0" applyFont="1" applyFill="1" applyAlignment="1" applyProtection="1">
      <alignment vertical="center"/>
    </xf>
    <xf numFmtId="0" fontId="3" fillId="7" borderId="0" xfId="0" applyFont="1" applyFill="1" applyBorder="1" applyAlignment="1">
      <alignment horizontal="center" vertical="center"/>
    </xf>
    <xf numFmtId="0" fontId="0" fillId="7" borderId="0" xfId="0" applyFill="1" applyAlignment="1">
      <alignment vertical="center"/>
    </xf>
    <xf numFmtId="0" fontId="11" fillId="7" borderId="0" xfId="0" applyFont="1" applyFill="1" applyAlignment="1">
      <alignment vertical="center"/>
    </xf>
    <xf numFmtId="0" fontId="0" fillId="7" borderId="0" xfId="0" applyFill="1" applyAlignment="1">
      <alignment vertical="center" shrinkToFit="1"/>
    </xf>
    <xf numFmtId="0" fontId="2" fillId="7" borderId="0" xfId="0" applyFont="1" applyFill="1" applyBorder="1" applyAlignment="1" applyProtection="1">
      <alignment horizontal="center" vertical="center"/>
    </xf>
    <xf numFmtId="0" fontId="3" fillId="7" borderId="0" xfId="0" applyFont="1" applyFill="1" applyBorder="1" applyAlignment="1">
      <alignment horizontal="center" vertical="center" shrinkToFit="1"/>
    </xf>
    <xf numFmtId="0" fontId="28" fillId="0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shrinkToFit="1"/>
    </xf>
    <xf numFmtId="0" fontId="0" fillId="7" borderId="0" xfId="0" applyFill="1" applyAlignment="1">
      <alignment horizontal="center" vertical="center" shrinkToFit="1"/>
    </xf>
    <xf numFmtId="0" fontId="21" fillId="0" borderId="0" xfId="0" applyFont="1" applyFill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Alignment="1" applyProtection="1">
      <alignment vertical="center"/>
    </xf>
    <xf numFmtId="0" fontId="11" fillId="0" borderId="0" xfId="0" applyFont="1" applyFill="1" applyAlignment="1">
      <alignment vertical="center" shrinkToFit="1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0" fillId="0" borderId="0" xfId="0" applyFont="1" applyFill="1" applyAlignment="1">
      <alignment horizontal="justify" vertical="center" shrinkToFit="1"/>
    </xf>
    <xf numFmtId="0" fontId="12" fillId="0" borderId="0" xfId="0" applyFont="1" applyFill="1" applyAlignment="1">
      <alignment vertical="center" shrinkToFit="1"/>
    </xf>
    <xf numFmtId="0" fontId="11" fillId="7" borderId="0" xfId="0" applyFont="1" applyFill="1" applyAlignment="1">
      <alignment vertical="center" shrinkToFit="1"/>
    </xf>
    <xf numFmtId="0" fontId="3" fillId="7" borderId="0" xfId="0" applyFont="1" applyFill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1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3" fillId="0" borderId="21" xfId="0" applyFont="1" applyFill="1" applyBorder="1" applyAlignment="1" applyProtection="1">
      <alignment vertical="center" shrinkToFit="1"/>
    </xf>
    <xf numFmtId="0" fontId="3" fillId="0" borderId="21" xfId="0" applyFont="1" applyFill="1" applyBorder="1" applyAlignment="1" applyProtection="1">
      <alignment horizontal="center" vertical="center" shrinkToFit="1"/>
    </xf>
    <xf numFmtId="0" fontId="3" fillId="0" borderId="33" xfId="0" applyFont="1" applyFill="1" applyBorder="1" applyAlignment="1" applyProtection="1">
      <alignment horizontal="center" vertical="center" shrinkToFit="1"/>
      <protection locked="0"/>
    </xf>
    <xf numFmtId="0" fontId="3" fillId="0" borderId="34" xfId="0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Alignment="1">
      <alignment vertical="center" shrinkToFit="1"/>
    </xf>
    <xf numFmtId="0" fontId="21" fillId="4" borderId="0" xfId="0" applyFont="1" applyFill="1" applyAlignment="1">
      <alignment vertical="center"/>
    </xf>
    <xf numFmtId="0" fontId="21" fillId="8" borderId="0" xfId="0" applyFont="1" applyFill="1" applyAlignment="1">
      <alignment vertical="center"/>
    </xf>
    <xf numFmtId="0" fontId="31" fillId="4" borderId="0" xfId="0" applyFont="1" applyFill="1" applyAlignment="1">
      <alignment horizontal="right" vertical="center"/>
    </xf>
    <xf numFmtId="0" fontId="33" fillId="4" borderId="0" xfId="0" applyFont="1" applyFill="1" applyAlignment="1">
      <alignment vertical="center"/>
    </xf>
    <xf numFmtId="0" fontId="3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2" fillId="4" borderId="0" xfId="0" applyFont="1" applyFill="1" applyAlignment="1">
      <alignment horizontal="left" vertical="center"/>
    </xf>
    <xf numFmtId="0" fontId="26" fillId="0" borderId="21" xfId="0" applyFont="1" applyFill="1" applyBorder="1" applyAlignment="1">
      <alignment horizontal="center" vertical="center" wrapText="1" shrinkToFit="1"/>
    </xf>
    <xf numFmtId="0" fontId="22" fillId="0" borderId="21" xfId="0" applyFont="1" applyFill="1" applyBorder="1" applyAlignment="1">
      <alignment horizontal="center" vertical="center" shrinkToFit="1"/>
    </xf>
    <xf numFmtId="0" fontId="29" fillId="0" borderId="21" xfId="0" applyFont="1" applyFill="1" applyBorder="1" applyAlignment="1">
      <alignment horizontal="center" vertical="center" shrinkToFit="1"/>
    </xf>
    <xf numFmtId="0" fontId="5" fillId="7" borderId="0" xfId="0" applyFont="1" applyFill="1" applyAlignment="1" applyProtection="1">
      <alignment horizontal="left" vertical="center"/>
    </xf>
    <xf numFmtId="0" fontId="0" fillId="7" borderId="0" xfId="0" applyFill="1" applyAlignment="1" applyProtection="1">
      <alignment horizontal="left" vertical="center"/>
    </xf>
    <xf numFmtId="0" fontId="21" fillId="7" borderId="0" xfId="0" applyFont="1" applyFill="1" applyAlignment="1">
      <alignment vertical="center"/>
    </xf>
    <xf numFmtId="0" fontId="25" fillId="7" borderId="0" xfId="0" applyFont="1" applyFill="1" applyAlignment="1">
      <alignment vertical="center"/>
    </xf>
    <xf numFmtId="0" fontId="25" fillId="7" borderId="0" xfId="0" applyFont="1" applyFill="1" applyAlignment="1">
      <alignment horizontal="left" vertical="center"/>
    </xf>
    <xf numFmtId="0" fontId="25" fillId="7" borderId="0" xfId="0" applyFont="1" applyFill="1" applyBorder="1" applyAlignment="1">
      <alignment vertical="center"/>
    </xf>
    <xf numFmtId="0" fontId="3" fillId="7" borderId="0" xfId="0" applyFont="1" applyFill="1" applyBorder="1" applyAlignment="1" applyProtection="1">
      <alignment vertical="center"/>
    </xf>
    <xf numFmtId="0" fontId="28" fillId="7" borderId="0" xfId="0" applyFont="1" applyFill="1" applyAlignment="1">
      <alignment horizontal="center" vertical="center"/>
    </xf>
    <xf numFmtId="0" fontId="26" fillId="7" borderId="21" xfId="0" applyFont="1" applyFill="1" applyBorder="1" applyAlignment="1">
      <alignment horizontal="center" vertical="center" wrapText="1" shrinkToFit="1"/>
    </xf>
    <xf numFmtId="0" fontId="21" fillId="7" borderId="0" xfId="0" applyFont="1" applyFill="1" applyAlignment="1">
      <alignment horizontal="center" vertical="center" shrinkToFit="1"/>
    </xf>
    <xf numFmtId="0" fontId="22" fillId="7" borderId="21" xfId="0" applyFont="1" applyFill="1" applyBorder="1" applyAlignment="1">
      <alignment horizontal="center" vertical="center" shrinkToFit="1"/>
    </xf>
    <xf numFmtId="0" fontId="29" fillId="7" borderId="21" xfId="0" applyFont="1" applyFill="1" applyBorder="1" applyAlignment="1">
      <alignment horizontal="center" vertical="center" shrinkToFit="1"/>
    </xf>
    <xf numFmtId="0" fontId="0" fillId="7" borderId="0" xfId="0" applyFill="1" applyBorder="1" applyAlignment="1" applyProtection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26" fillId="7" borderId="0" xfId="0" applyFont="1" applyFill="1" applyBorder="1" applyAlignment="1">
      <alignment horizontal="center" vertical="center" wrapText="1"/>
    </xf>
    <xf numFmtId="0" fontId="25" fillId="7" borderId="0" xfId="0" applyFont="1" applyFill="1" applyBorder="1" applyAlignment="1">
      <alignment horizontal="center" vertical="center" shrinkToFit="1"/>
    </xf>
    <xf numFmtId="0" fontId="11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Alignment="1" applyProtection="1">
      <alignment vertical="center"/>
    </xf>
    <xf numFmtId="0" fontId="28" fillId="7" borderId="0" xfId="0" applyFont="1" applyFill="1" applyAlignment="1">
      <alignment vertical="center"/>
    </xf>
    <xf numFmtId="0" fontId="2" fillId="7" borderId="0" xfId="0" applyFont="1" applyFill="1" applyAlignment="1">
      <alignment vertical="center" shrinkToFit="1"/>
    </xf>
    <xf numFmtId="0" fontId="4" fillId="7" borderId="0" xfId="0" applyFont="1" applyFill="1" applyBorder="1" applyAlignment="1">
      <alignment horizontal="center" vertical="center" shrinkToFit="1"/>
    </xf>
    <xf numFmtId="0" fontId="3" fillId="7" borderId="21" xfId="0" applyFont="1" applyFill="1" applyBorder="1" applyAlignment="1" applyProtection="1">
      <alignment vertical="center" shrinkToFit="1"/>
    </xf>
    <xf numFmtId="0" fontId="3" fillId="7" borderId="21" xfId="0" applyFont="1" applyFill="1" applyBorder="1" applyAlignment="1" applyProtection="1">
      <alignment horizontal="center" vertical="center" shrinkToFit="1"/>
    </xf>
    <xf numFmtId="0" fontId="3" fillId="7" borderId="20" xfId="0" applyFont="1" applyFill="1" applyBorder="1" applyAlignment="1" applyProtection="1">
      <alignment horizontal="center" vertical="center" shrinkToFit="1"/>
      <protection locked="0"/>
    </xf>
    <xf numFmtId="0" fontId="3" fillId="7" borderId="32" xfId="0" applyFont="1" applyFill="1" applyBorder="1" applyAlignment="1" applyProtection="1">
      <alignment horizontal="center" vertical="center" shrinkToFit="1"/>
      <protection locked="0"/>
    </xf>
    <xf numFmtId="0" fontId="3" fillId="7" borderId="26" xfId="0" applyFont="1" applyFill="1" applyBorder="1" applyAlignment="1" applyProtection="1">
      <alignment horizontal="center" vertical="center" shrinkToFit="1"/>
      <protection locked="0"/>
    </xf>
    <xf numFmtId="0" fontId="3" fillId="7" borderId="33" xfId="0" applyFont="1" applyFill="1" applyBorder="1" applyAlignment="1" applyProtection="1">
      <alignment horizontal="center" vertical="center" shrinkToFit="1"/>
      <protection locked="0"/>
    </xf>
    <xf numFmtId="0" fontId="3" fillId="7" borderId="35" xfId="0" applyFont="1" applyFill="1" applyBorder="1" applyAlignment="1" applyProtection="1">
      <alignment horizontal="center" vertical="center" shrinkToFit="1"/>
      <protection locked="0"/>
    </xf>
    <xf numFmtId="0" fontId="3" fillId="7" borderId="34" xfId="0" applyFont="1" applyFill="1" applyBorder="1" applyAlignment="1" applyProtection="1">
      <alignment horizontal="center" vertical="center" shrinkToFit="1"/>
      <protection locked="0"/>
    </xf>
    <xf numFmtId="0" fontId="3" fillId="7" borderId="36" xfId="0" applyFont="1" applyFill="1" applyBorder="1" applyAlignment="1" applyProtection="1">
      <alignment horizontal="center" vertical="center" shrinkToFit="1"/>
      <protection locked="0"/>
    </xf>
    <xf numFmtId="0" fontId="3" fillId="7" borderId="9" xfId="0" applyFont="1" applyFill="1" applyBorder="1" applyAlignment="1" applyProtection="1">
      <alignment horizontal="center" vertical="center" shrinkToFit="1"/>
      <protection locked="0"/>
    </xf>
    <xf numFmtId="0" fontId="3" fillId="7" borderId="10" xfId="0" applyFont="1" applyFill="1" applyBorder="1" applyAlignment="1" applyProtection="1">
      <alignment horizontal="center" vertical="center" shrinkToFit="1"/>
      <protection locked="0"/>
    </xf>
    <xf numFmtId="0" fontId="20" fillId="7" borderId="0" xfId="0" applyFont="1" applyFill="1" applyAlignment="1">
      <alignment horizontal="justify" vertical="center" shrinkToFit="1"/>
    </xf>
    <xf numFmtId="0" fontId="2" fillId="7" borderId="0" xfId="0" applyFont="1" applyFill="1" applyBorder="1" applyAlignment="1">
      <alignment vertical="center"/>
    </xf>
    <xf numFmtId="0" fontId="11" fillId="7" borderId="0" xfId="0" applyFont="1" applyFill="1" applyBorder="1" applyAlignment="1">
      <alignment vertical="center" shrinkToFit="1"/>
    </xf>
    <xf numFmtId="0" fontId="3" fillId="7" borderId="0" xfId="0" applyFont="1" applyFill="1" applyBorder="1" applyAlignment="1">
      <alignment vertical="center"/>
    </xf>
    <xf numFmtId="0" fontId="12" fillId="7" borderId="0" xfId="0" applyFont="1" applyFill="1" applyAlignment="1">
      <alignment vertical="center" shrinkToFit="1"/>
    </xf>
    <xf numFmtId="0" fontId="3" fillId="9" borderId="39" xfId="0" applyFont="1" applyFill="1" applyBorder="1" applyAlignment="1" applyProtection="1">
      <alignment horizontal="center" vertical="center" shrinkToFit="1"/>
      <protection locked="0"/>
    </xf>
    <xf numFmtId="0" fontId="3" fillId="9" borderId="40" xfId="0" applyFont="1" applyFill="1" applyBorder="1" applyAlignment="1" applyProtection="1">
      <alignment horizontal="center" vertical="center" shrinkToFit="1"/>
      <protection locked="0"/>
    </xf>
    <xf numFmtId="0" fontId="3" fillId="9" borderId="41" xfId="0" applyFont="1" applyFill="1" applyBorder="1" applyAlignment="1" applyProtection="1">
      <alignment horizontal="center" vertical="center" shrinkToFit="1"/>
      <protection locked="0"/>
    </xf>
    <xf numFmtId="0" fontId="3" fillId="7" borderId="39" xfId="0" applyFont="1" applyFill="1" applyBorder="1" applyAlignment="1" applyProtection="1">
      <alignment horizontal="center" vertical="center" shrinkToFit="1"/>
      <protection locked="0"/>
    </xf>
    <xf numFmtId="0" fontId="3" fillId="7" borderId="40" xfId="0" applyFont="1" applyFill="1" applyBorder="1" applyAlignment="1" applyProtection="1">
      <alignment horizontal="center" vertical="center" shrinkToFit="1"/>
      <protection locked="0"/>
    </xf>
    <xf numFmtId="0" fontId="3" fillId="7" borderId="41" xfId="0" applyFont="1" applyFill="1" applyBorder="1" applyAlignment="1" applyProtection="1">
      <alignment horizontal="center" vertical="center" shrinkToFit="1"/>
      <protection locked="0"/>
    </xf>
    <xf numFmtId="0" fontId="4" fillId="7" borderId="0" xfId="0" applyFont="1" applyFill="1" applyAlignment="1">
      <alignment vertical="center" shrinkToFit="1"/>
    </xf>
    <xf numFmtId="0" fontId="0" fillId="7" borderId="0" xfId="0" applyFill="1" applyBorder="1" applyAlignment="1">
      <alignment vertical="center" shrinkToFit="1"/>
    </xf>
    <xf numFmtId="0" fontId="2" fillId="7" borderId="0" xfId="0" applyFont="1" applyFill="1" applyBorder="1" applyAlignment="1">
      <alignment vertical="center" shrinkToFit="1"/>
    </xf>
    <xf numFmtId="0" fontId="20" fillId="7" borderId="0" xfId="0" applyFont="1" applyFill="1" applyBorder="1" applyAlignment="1">
      <alignment horizontal="justify" vertical="center" shrinkToFit="1"/>
    </xf>
    <xf numFmtId="0" fontId="12" fillId="7" borderId="0" xfId="0" applyFont="1" applyFill="1" applyBorder="1" applyAlignment="1">
      <alignment vertical="center" shrinkToFit="1"/>
    </xf>
    <xf numFmtId="0" fontId="3" fillId="7" borderId="42" xfId="0" applyFont="1" applyFill="1" applyBorder="1" applyAlignment="1">
      <alignment horizontal="center" vertical="center" shrinkToFit="1"/>
    </xf>
    <xf numFmtId="0" fontId="0" fillId="7" borderId="43" xfId="0" applyFill="1" applyBorder="1" applyAlignment="1">
      <alignment vertical="center" shrinkToFit="1"/>
    </xf>
    <xf numFmtId="0" fontId="11" fillId="7" borderId="43" xfId="0" applyFont="1" applyFill="1" applyBorder="1" applyAlignment="1">
      <alignment vertical="center" shrinkToFit="1"/>
    </xf>
    <xf numFmtId="0" fontId="3" fillId="7" borderId="43" xfId="0" applyFont="1" applyFill="1" applyBorder="1" applyAlignment="1">
      <alignment horizontal="center" vertical="center" shrinkToFit="1"/>
    </xf>
    <xf numFmtId="0" fontId="11" fillId="7" borderId="43" xfId="0" applyFont="1" applyFill="1" applyBorder="1" applyAlignment="1">
      <alignment vertical="center"/>
    </xf>
    <xf numFmtId="0" fontId="0" fillId="7" borderId="43" xfId="0" applyFill="1" applyBorder="1" applyAlignment="1">
      <alignment vertical="center"/>
    </xf>
    <xf numFmtId="0" fontId="4" fillId="7" borderId="0" xfId="0" applyFont="1" applyFill="1" applyBorder="1" applyAlignment="1">
      <alignment vertical="center" shrinkToFit="1"/>
    </xf>
    <xf numFmtId="0" fontId="4" fillId="7" borderId="21" xfId="0" applyFont="1" applyFill="1" applyBorder="1" applyAlignment="1">
      <alignment horizontal="center" vertical="center" shrinkToFit="1"/>
    </xf>
    <xf numFmtId="0" fontId="22" fillId="7" borderId="21" xfId="0" applyFont="1" applyFill="1" applyBorder="1" applyAlignment="1">
      <alignment horizontal="center" vertical="center" shrinkToFit="1"/>
    </xf>
    <xf numFmtId="0" fontId="4" fillId="7" borderId="21" xfId="0" applyFont="1" applyFill="1" applyBorder="1" applyAlignment="1">
      <alignment horizontal="center" vertical="center" wrapText="1" shrinkToFit="1"/>
    </xf>
    <xf numFmtId="0" fontId="4" fillId="7" borderId="0" xfId="0" applyFont="1" applyFill="1" applyAlignment="1" applyProtection="1">
      <alignment horizontal="left" vertical="center"/>
    </xf>
    <xf numFmtId="0" fontId="12" fillId="7" borderId="21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 wrapText="1"/>
    </xf>
    <xf numFmtId="0" fontId="26" fillId="7" borderId="21" xfId="0" applyFont="1" applyFill="1" applyBorder="1" applyAlignment="1">
      <alignment horizontal="center" vertical="center"/>
    </xf>
    <xf numFmtId="0" fontId="26" fillId="7" borderId="21" xfId="0" applyFont="1" applyFill="1" applyBorder="1" applyAlignment="1">
      <alignment horizontal="center" vertical="center" wrapText="1"/>
    </xf>
    <xf numFmtId="0" fontId="26" fillId="7" borderId="0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 shrinkToFit="1"/>
    </xf>
    <xf numFmtId="0" fontId="26" fillId="7" borderId="21" xfId="0" applyFont="1" applyFill="1" applyBorder="1" applyAlignment="1">
      <alignment horizontal="center" vertical="center" wrapText="1" shrinkToFit="1"/>
    </xf>
    <xf numFmtId="0" fontId="6" fillId="7" borderId="0" xfId="0" applyFont="1" applyFill="1" applyAlignment="1" applyProtection="1">
      <alignment horizontal="center" vertical="center" shrinkToFit="1"/>
    </xf>
    <xf numFmtId="0" fontId="26" fillId="0" borderId="0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shrinkToFit="1"/>
    </xf>
    <xf numFmtId="0" fontId="4" fillId="0" borderId="0" xfId="0" applyFont="1" applyFill="1" applyAlignment="1" applyProtection="1">
      <alignment horizontal="left" vertical="center"/>
    </xf>
    <xf numFmtId="0" fontId="26" fillId="0" borderId="21" xfId="0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 shrinkToFit="1"/>
    </xf>
    <xf numFmtId="0" fontId="6" fillId="0" borderId="0" xfId="0" applyFont="1" applyFill="1" applyAlignment="1" applyProtection="1">
      <alignment horizontal="center" vertical="center" shrinkToFit="1"/>
    </xf>
    <xf numFmtId="0" fontId="22" fillId="0" borderId="21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12" fillId="0" borderId="2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 wrapText="1"/>
    </xf>
    <xf numFmtId="0" fontId="26" fillId="7" borderId="37" xfId="0" applyFont="1" applyFill="1" applyBorder="1" applyAlignment="1">
      <alignment horizontal="center" vertical="center" wrapText="1"/>
    </xf>
    <xf numFmtId="0" fontId="26" fillId="7" borderId="2" xfId="0" applyFont="1" applyFill="1" applyBorder="1" applyAlignment="1">
      <alignment horizontal="center" vertical="center" wrapText="1"/>
    </xf>
    <xf numFmtId="0" fontId="26" fillId="7" borderId="38" xfId="0" applyFont="1" applyFill="1" applyBorder="1" applyAlignment="1">
      <alignment horizontal="center" vertical="center" wrapText="1"/>
    </xf>
    <xf numFmtId="0" fontId="22" fillId="7" borderId="37" xfId="0" applyFont="1" applyFill="1" applyBorder="1" applyAlignment="1">
      <alignment horizontal="center" vertical="center" shrinkToFit="1"/>
    </xf>
    <xf numFmtId="0" fontId="22" fillId="7" borderId="2" xfId="0" applyFont="1" applyFill="1" applyBorder="1" applyAlignment="1">
      <alignment horizontal="center" vertical="center" shrinkToFit="1"/>
    </xf>
    <xf numFmtId="0" fontId="22" fillId="7" borderId="38" xfId="0" applyFont="1" applyFill="1" applyBorder="1" applyAlignment="1">
      <alignment horizontal="center" vertical="center" shrinkToFit="1"/>
    </xf>
    <xf numFmtId="0" fontId="27" fillId="7" borderId="21" xfId="0" applyFont="1" applyFill="1" applyBorder="1" applyAlignment="1">
      <alignment horizontal="center" vertical="center" wrapText="1"/>
    </xf>
    <xf numFmtId="0" fontId="29" fillId="7" borderId="21" xfId="0" applyFont="1" applyFill="1" applyBorder="1" applyAlignment="1">
      <alignment horizontal="center" vertical="center" shrinkToFit="1"/>
    </xf>
    <xf numFmtId="0" fontId="22" fillId="7" borderId="0" xfId="0" applyFont="1" applyFill="1" applyAlignment="1">
      <alignment horizontal="left" vertical="center"/>
    </xf>
    <xf numFmtId="0" fontId="30" fillId="7" borderId="21" xfId="0" applyFont="1" applyFill="1" applyBorder="1" applyAlignment="1">
      <alignment horizontal="center" vertical="center" wrapText="1" shrinkToFit="1"/>
    </xf>
    <xf numFmtId="0" fontId="6" fillId="7" borderId="0" xfId="0" applyFont="1" applyFill="1" applyAlignment="1" applyProtection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29" fillId="0" borderId="21" xfId="0" applyFont="1" applyFill="1" applyBorder="1" applyAlignment="1">
      <alignment horizontal="center" vertical="center" shrinkToFit="1"/>
    </xf>
    <xf numFmtId="0" fontId="27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30" fillId="0" borderId="21" xfId="0" applyFont="1" applyFill="1" applyBorder="1" applyAlignment="1">
      <alignment horizontal="center" vertical="center" wrapText="1" shrinkToFit="1"/>
    </xf>
    <xf numFmtId="0" fontId="26" fillId="0" borderId="37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8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shrinkToFit="1"/>
    </xf>
    <xf numFmtId="0" fontId="22" fillId="0" borderId="38" xfId="0" applyFont="1" applyFill="1" applyBorder="1" applyAlignment="1">
      <alignment horizontal="center" vertical="center" shrinkToFit="1"/>
    </xf>
    <xf numFmtId="0" fontId="3" fillId="7" borderId="0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left" vertical="center" wrapText="1" shrinkToFit="1"/>
    </xf>
    <xf numFmtId="0" fontId="2" fillId="7" borderId="8" xfId="0" applyFont="1" applyFill="1" applyBorder="1" applyAlignment="1">
      <alignment horizontal="left" vertical="center" shrinkToFit="1"/>
    </xf>
    <xf numFmtId="0" fontId="2" fillId="7" borderId="35" xfId="0" applyFont="1" applyFill="1" applyBorder="1" applyAlignment="1">
      <alignment horizontal="left" vertical="center" shrinkToFit="1"/>
    </xf>
    <xf numFmtId="0" fontId="2" fillId="7" borderId="34" xfId="0" applyFont="1" applyFill="1" applyBorder="1" applyAlignment="1">
      <alignment horizontal="left" vertical="center" shrinkToFit="1"/>
    </xf>
    <xf numFmtId="0" fontId="2" fillId="7" borderId="0" xfId="0" applyFont="1" applyFill="1" applyBorder="1" applyAlignment="1">
      <alignment horizontal="left" vertical="center" shrinkToFit="1"/>
    </xf>
    <xf numFmtId="0" fontId="2" fillId="7" borderId="36" xfId="0" applyFont="1" applyFill="1" applyBorder="1" applyAlignment="1">
      <alignment horizontal="left" vertical="center" shrinkToFit="1"/>
    </xf>
    <xf numFmtId="0" fontId="2" fillId="7" borderId="9" xfId="0" applyFont="1" applyFill="1" applyBorder="1" applyAlignment="1">
      <alignment horizontal="left" vertical="center" shrinkToFit="1"/>
    </xf>
    <xf numFmtId="0" fontId="2" fillId="7" borderId="3" xfId="0" applyFont="1" applyFill="1" applyBorder="1" applyAlignment="1">
      <alignment horizontal="left" vertical="center" shrinkToFit="1"/>
    </xf>
    <xf numFmtId="0" fontId="2" fillId="7" borderId="10" xfId="0" applyFont="1" applyFill="1" applyBorder="1" applyAlignment="1">
      <alignment horizontal="left" vertical="center" shrinkToFit="1"/>
    </xf>
    <xf numFmtId="0" fontId="4" fillId="7" borderId="0" xfId="0" applyFont="1" applyFill="1" applyBorder="1" applyAlignment="1">
      <alignment horizontal="left" vertical="center"/>
    </xf>
    <xf numFmtId="0" fontId="2" fillId="7" borderId="0" xfId="0" applyFont="1" applyFill="1" applyBorder="1" applyAlignment="1">
      <alignment horizontal="center" vertical="center" shrinkToFit="1"/>
    </xf>
    <xf numFmtId="0" fontId="3" fillId="7" borderId="20" xfId="0" applyFont="1" applyFill="1" applyBorder="1" applyAlignment="1" applyProtection="1">
      <alignment horizontal="center" vertical="center" shrinkToFit="1"/>
    </xf>
    <xf numFmtId="0" fontId="3" fillId="7" borderId="32" xfId="0" applyFont="1" applyFill="1" applyBorder="1" applyAlignment="1" applyProtection="1">
      <alignment horizontal="center" vertical="center" shrinkToFit="1"/>
    </xf>
    <xf numFmtId="0" fontId="3" fillId="7" borderId="26" xfId="0" applyFont="1" applyFill="1" applyBorder="1" applyAlignment="1" applyProtection="1">
      <alignment horizontal="center" vertical="center" shrinkToFit="1"/>
    </xf>
    <xf numFmtId="0" fontId="2" fillId="7" borderId="0" xfId="0" applyFont="1" applyFill="1" applyBorder="1" applyAlignment="1">
      <alignment horizontal="right" vertical="center" shrinkToFit="1"/>
    </xf>
    <xf numFmtId="0" fontId="12" fillId="7" borderId="3" xfId="0" applyFont="1" applyFill="1" applyBorder="1" applyAlignment="1">
      <alignment horizontal="center" vertical="center" shrinkToFit="1"/>
    </xf>
    <xf numFmtId="0" fontId="4" fillId="7" borderId="3" xfId="0" applyNumberFormat="1" applyFont="1" applyFill="1" applyBorder="1" applyAlignment="1">
      <alignment horizontal="center" vertical="center" shrinkToFit="1"/>
    </xf>
    <xf numFmtId="0" fontId="4" fillId="7" borderId="3" xfId="0" applyFont="1" applyFill="1" applyBorder="1" applyAlignment="1">
      <alignment horizontal="left" vertical="center" shrinkToFit="1"/>
    </xf>
    <xf numFmtId="0" fontId="20" fillId="7" borderId="0" xfId="0" applyFont="1" applyFill="1" applyBorder="1" applyAlignment="1">
      <alignment horizontal="center" vertical="center" shrinkToFit="1"/>
    </xf>
    <xf numFmtId="0" fontId="4" fillId="7" borderId="0" xfId="0" applyFont="1" applyFill="1" applyBorder="1" applyAlignment="1">
      <alignment horizontal="left" vertical="center" shrinkToFit="1"/>
    </xf>
    <xf numFmtId="0" fontId="5" fillId="7" borderId="0" xfId="0" applyFont="1" applyFill="1" applyBorder="1" applyAlignment="1">
      <alignment horizontal="left" vertical="center" shrinkToFit="1"/>
    </xf>
    <xf numFmtId="0" fontId="18" fillId="7" borderId="0" xfId="0" applyFont="1" applyFill="1" applyBorder="1" applyAlignment="1">
      <alignment horizontal="center" vertical="center" shrinkToFit="1"/>
    </xf>
    <xf numFmtId="0" fontId="6" fillId="7" borderId="0" xfId="0" applyFont="1" applyFill="1" applyBorder="1" applyAlignment="1">
      <alignment horizontal="center" vertical="center" shrinkToFit="1"/>
    </xf>
    <xf numFmtId="0" fontId="4" fillId="7" borderId="0" xfId="0" applyFont="1" applyFill="1" applyBorder="1" applyAlignment="1">
      <alignment horizontal="center" vertical="center" shrinkToFit="1"/>
    </xf>
    <xf numFmtId="0" fontId="19" fillId="7" borderId="0" xfId="0" applyFont="1" applyFill="1" applyBorder="1" applyAlignment="1">
      <alignment horizontal="center" vertical="center" shrinkToFit="1"/>
    </xf>
    <xf numFmtId="0" fontId="20" fillId="7" borderId="0" xfId="0" applyFont="1" applyFill="1" applyAlignment="1">
      <alignment horizontal="center" vertical="center" shrinkToFit="1"/>
    </xf>
    <xf numFmtId="0" fontId="4" fillId="7" borderId="0" xfId="0" applyFont="1" applyFill="1" applyAlignment="1">
      <alignment horizontal="left" vertical="center" shrinkToFit="1"/>
    </xf>
    <xf numFmtId="0" fontId="5" fillId="7" borderId="0" xfId="0" applyFont="1" applyFill="1" applyAlignment="1">
      <alignment horizontal="left" vertical="center" shrinkToFit="1"/>
    </xf>
    <xf numFmtId="0" fontId="18" fillId="7" borderId="0" xfId="0" applyFont="1" applyFill="1" applyAlignment="1">
      <alignment horizontal="center" vertical="center" shrinkToFit="1"/>
    </xf>
    <xf numFmtId="0" fontId="6" fillId="7" borderId="0" xfId="0" applyFont="1" applyFill="1" applyAlignment="1">
      <alignment horizontal="center" vertical="center" shrinkToFit="1"/>
    </xf>
    <xf numFmtId="0" fontId="4" fillId="7" borderId="0" xfId="0" applyFont="1" applyFill="1" applyAlignment="1">
      <alignment horizontal="center" vertical="center" shrinkToFit="1"/>
    </xf>
    <xf numFmtId="0" fontId="19" fillId="7" borderId="0" xfId="0" applyFont="1" applyFill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 shrinkToFit="1"/>
    </xf>
    <xf numFmtId="0" fontId="4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5" fillId="0" borderId="0" xfId="0" applyFont="1" applyFill="1" applyAlignment="1">
      <alignment horizontal="left" vertical="center" shrinkToFit="1"/>
    </xf>
    <xf numFmtId="0" fontId="18" fillId="0" borderId="0" xfId="0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19" fillId="0" borderId="0" xfId="0" applyFont="1" applyFill="1" applyAlignment="1">
      <alignment horizontal="center" vertical="center" shrinkToFit="1"/>
    </xf>
    <xf numFmtId="0" fontId="20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left" vertical="center" shrinkToFit="1"/>
    </xf>
    <xf numFmtId="0" fontId="2" fillId="0" borderId="0" xfId="0" applyFont="1" applyFill="1" applyBorder="1" applyAlignment="1">
      <alignment horizontal="right" vertical="center" shrinkToFit="1"/>
    </xf>
    <xf numFmtId="0" fontId="2" fillId="0" borderId="0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 applyProtection="1">
      <alignment horizontal="center" vertical="center" shrinkToFit="1"/>
    </xf>
    <xf numFmtId="0" fontId="3" fillId="0" borderId="32" xfId="0" applyFont="1" applyFill="1" applyBorder="1" applyAlignment="1" applyProtection="1">
      <alignment horizontal="center" vertical="center" shrinkToFit="1"/>
    </xf>
    <xf numFmtId="0" fontId="3" fillId="0" borderId="26" xfId="0" applyFont="1" applyFill="1" applyBorder="1" applyAlignment="1" applyProtection="1">
      <alignment horizontal="center" vertical="center" shrinkToFit="1"/>
    </xf>
    <xf numFmtId="0" fontId="3" fillId="0" borderId="0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left" vertical="center" wrapText="1" shrinkToFit="1"/>
    </xf>
    <xf numFmtId="0" fontId="2" fillId="0" borderId="8" xfId="0" applyFont="1" applyFill="1" applyBorder="1" applyAlignment="1">
      <alignment horizontal="left" vertical="center" shrinkToFit="1"/>
    </xf>
    <xf numFmtId="0" fontId="2" fillId="0" borderId="35" xfId="0" applyFont="1" applyFill="1" applyBorder="1" applyAlignment="1">
      <alignment horizontal="left" vertical="center" shrinkToFit="1"/>
    </xf>
    <xf numFmtId="0" fontId="2" fillId="0" borderId="34" xfId="0" applyFont="1" applyFill="1" applyBorder="1" applyAlignment="1">
      <alignment horizontal="left" vertical="center" shrinkToFit="1"/>
    </xf>
    <xf numFmtId="0" fontId="2" fillId="0" borderId="36" xfId="0" applyFont="1" applyFill="1" applyBorder="1" applyAlignment="1">
      <alignment horizontal="left" vertical="center" shrinkToFit="1"/>
    </xf>
    <xf numFmtId="0" fontId="2" fillId="0" borderId="9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1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center" textRotation="255" wrapText="1"/>
    </xf>
    <xf numFmtId="0" fontId="12" fillId="2" borderId="0" xfId="0" applyFont="1" applyFill="1" applyAlignment="1">
      <alignment horizontal="center" textRotation="255" wrapText="1" shrinkToFit="1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shrinkToFit="1"/>
    </xf>
    <xf numFmtId="0" fontId="3" fillId="3" borderId="19" xfId="0" applyFont="1" applyFill="1" applyBorder="1" applyAlignment="1" applyProtection="1">
      <alignment horizontal="center" vertical="center" shrinkToFit="1"/>
    </xf>
    <xf numFmtId="0" fontId="2" fillId="3" borderId="5" xfId="0" applyFont="1" applyFill="1" applyBorder="1" applyAlignment="1" applyProtection="1">
      <alignment horizontal="left" vertical="center" wrapText="1" shrinkToFit="1"/>
    </xf>
    <xf numFmtId="0" fontId="2" fillId="3" borderId="23" xfId="0" applyFont="1" applyFill="1" applyBorder="1" applyAlignment="1" applyProtection="1">
      <alignment vertical="center" wrapText="1" shrinkToFit="1"/>
      <protection locked="0"/>
    </xf>
    <xf numFmtId="0" fontId="0" fillId="0" borderId="4" xfId="0" applyBorder="1" applyAlignment="1" applyProtection="1">
      <alignment vertical="center" shrinkToFit="1"/>
      <protection locked="0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vertical="center" wrapText="1" shrinkToFit="1"/>
      <protection locked="0"/>
    </xf>
    <xf numFmtId="0" fontId="0" fillId="0" borderId="30" xfId="0" applyBorder="1" applyAlignment="1" applyProtection="1">
      <alignment vertical="center" shrinkToFit="1"/>
      <protection locked="0"/>
    </xf>
    <xf numFmtId="0" fontId="2" fillId="3" borderId="24" xfId="0" applyFont="1" applyFill="1" applyBorder="1" applyAlignment="1" applyProtection="1">
      <alignment vertical="center" wrapText="1" shrinkToFit="1"/>
      <protection locked="0"/>
    </xf>
    <xf numFmtId="0" fontId="0" fillId="0" borderId="25" xfId="0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center" vertical="center" shrinkToFit="1"/>
      <protection locked="0"/>
    </xf>
    <xf numFmtId="0" fontId="2" fillId="7" borderId="0" xfId="0" applyFont="1" applyFill="1" applyAlignment="1">
      <alignment horizontal="right" vertical="center" shrinkToFit="1"/>
    </xf>
    <xf numFmtId="0" fontId="2" fillId="0" borderId="0" xfId="0" applyFont="1" applyFill="1" applyAlignment="1">
      <alignment horizontal="right" vertical="center" shrinkToFit="1"/>
    </xf>
    <xf numFmtId="0" fontId="31" fillId="4" borderId="0" xfId="0" applyFont="1" applyFill="1" applyAlignment="1">
      <alignment horizontal="left" vertical="center"/>
    </xf>
    <xf numFmtId="0" fontId="32" fillId="4" borderId="0" xfId="0" applyFont="1" applyFill="1" applyAlignment="1">
      <alignment horizontal="left" vertical="center"/>
    </xf>
    <xf numFmtId="0" fontId="31" fillId="4" borderId="0" xfId="0" applyFont="1" applyFill="1" applyAlignment="1">
      <alignment horizontal="center" vertical="center"/>
    </xf>
    <xf numFmtId="0" fontId="31" fillId="4" borderId="0" xfId="0" applyFont="1" applyFill="1" applyAlignment="1">
      <alignment horizontal="right" vertical="center"/>
    </xf>
    <xf numFmtId="0" fontId="31" fillId="4" borderId="0" xfId="0" applyFont="1" applyFill="1" applyAlignment="1">
      <alignment horizontal="center" vertical="center" shrinkToFit="1"/>
    </xf>
    <xf numFmtId="0" fontId="35" fillId="7" borderId="0" xfId="0" applyFont="1" applyFill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15240</xdr:colOff>
      <xdr:row>15</xdr:row>
      <xdr:rowOff>68580</xdr:rowOff>
    </xdr:from>
    <xdr:to>
      <xdr:col>63</xdr:col>
      <xdr:colOff>311150</xdr:colOff>
      <xdr:row>24</xdr:row>
      <xdr:rowOff>117475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SpPr/>
      </xdr:nvSpPr>
      <xdr:spPr>
        <a:xfrm>
          <a:off x="16596360" y="2811780"/>
          <a:ext cx="966470" cy="1694815"/>
        </a:xfrm>
        <a:prstGeom prst="roundRect">
          <a:avLst/>
        </a:prstGeom>
        <a:solidFill>
          <a:schemeClr val="bg1">
            <a:lumMod val="7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200" b="1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記載不要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horzOverflow="clip" wrap="square" lIns="0" tIns="0" rIns="0" bIns="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autoPageBreaks="0" fitToPage="1"/>
  </sheetPr>
  <dimension ref="A1:BR26"/>
  <sheetViews>
    <sheetView showGridLines="0" tabSelected="1" zoomScaleNormal="100" zoomScaleSheetLayoutView="100" workbookViewId="0">
      <selection activeCell="X4" sqref="X4:AH4"/>
    </sheetView>
  </sheetViews>
  <sheetFormatPr defaultRowHeight="27.6" customHeight="1" x14ac:dyDescent="0.2"/>
  <cols>
    <col min="1" max="1" width="1" style="111" customWidth="1"/>
    <col min="2" max="33" width="2.77734375" style="111" customWidth="1"/>
    <col min="34" max="34" width="7.44140625" style="111" customWidth="1"/>
    <col min="35" max="36" width="1" style="111" customWidth="1"/>
    <col min="37" max="68" width="2.77734375" style="111" customWidth="1"/>
    <col min="69" max="69" width="7.44140625" style="111" customWidth="1"/>
    <col min="70" max="70" width="1" style="111" customWidth="1"/>
    <col min="71" max="256" width="8.88671875" style="111"/>
    <col min="257" max="257" width="1.21875" style="111" customWidth="1"/>
    <col min="258" max="264" width="2.77734375" style="111" customWidth="1"/>
    <col min="265" max="265" width="1" style="111" customWidth="1"/>
    <col min="266" max="267" width="3.77734375" style="111" customWidth="1"/>
    <col min="268" max="268" width="2.6640625" style="111" customWidth="1"/>
    <col min="269" max="274" width="2.77734375" style="111" customWidth="1"/>
    <col min="275" max="275" width="2.21875" style="111" customWidth="1"/>
    <col min="276" max="276" width="1.88671875" style="111" customWidth="1"/>
    <col min="277" max="279" width="2.77734375" style="111" customWidth="1"/>
    <col min="280" max="283" width="2.21875" style="111" customWidth="1"/>
    <col min="284" max="288" width="2.77734375" style="111" customWidth="1"/>
    <col min="289" max="289" width="2.44140625" style="111" customWidth="1"/>
    <col min="290" max="290" width="8.88671875" style="111" customWidth="1"/>
    <col min="291" max="291" width="1.33203125" style="111" customWidth="1"/>
    <col min="292" max="292" width="8.109375" style="111" customWidth="1"/>
    <col min="293" max="512" width="8.88671875" style="111"/>
    <col min="513" max="513" width="1.21875" style="111" customWidth="1"/>
    <col min="514" max="520" width="2.77734375" style="111" customWidth="1"/>
    <col min="521" max="521" width="1" style="111" customWidth="1"/>
    <col min="522" max="523" width="3.77734375" style="111" customWidth="1"/>
    <col min="524" max="524" width="2.6640625" style="111" customWidth="1"/>
    <col min="525" max="530" width="2.77734375" style="111" customWidth="1"/>
    <col min="531" max="531" width="2.21875" style="111" customWidth="1"/>
    <col min="532" max="532" width="1.88671875" style="111" customWidth="1"/>
    <col min="533" max="535" width="2.77734375" style="111" customWidth="1"/>
    <col min="536" max="539" width="2.21875" style="111" customWidth="1"/>
    <col min="540" max="544" width="2.77734375" style="111" customWidth="1"/>
    <col min="545" max="545" width="2.44140625" style="111" customWidth="1"/>
    <col min="546" max="546" width="8.88671875" style="111" customWidth="1"/>
    <col min="547" max="547" width="1.33203125" style="111" customWidth="1"/>
    <col min="548" max="548" width="8.109375" style="111" customWidth="1"/>
    <col min="549" max="768" width="8.88671875" style="111"/>
    <col min="769" max="769" width="1.21875" style="111" customWidth="1"/>
    <col min="770" max="776" width="2.77734375" style="111" customWidth="1"/>
    <col min="777" max="777" width="1" style="111" customWidth="1"/>
    <col min="778" max="779" width="3.77734375" style="111" customWidth="1"/>
    <col min="780" max="780" width="2.6640625" style="111" customWidth="1"/>
    <col min="781" max="786" width="2.77734375" style="111" customWidth="1"/>
    <col min="787" max="787" width="2.21875" style="111" customWidth="1"/>
    <col min="788" max="788" width="1.88671875" style="111" customWidth="1"/>
    <col min="789" max="791" width="2.77734375" style="111" customWidth="1"/>
    <col min="792" max="795" width="2.21875" style="111" customWidth="1"/>
    <col min="796" max="800" width="2.77734375" style="111" customWidth="1"/>
    <col min="801" max="801" width="2.44140625" style="111" customWidth="1"/>
    <col min="802" max="802" width="8.88671875" style="111" customWidth="1"/>
    <col min="803" max="803" width="1.33203125" style="111" customWidth="1"/>
    <col min="804" max="804" width="8.109375" style="111" customWidth="1"/>
    <col min="805" max="1024" width="8.88671875" style="111"/>
    <col min="1025" max="1025" width="1.21875" style="111" customWidth="1"/>
    <col min="1026" max="1032" width="2.77734375" style="111" customWidth="1"/>
    <col min="1033" max="1033" width="1" style="111" customWidth="1"/>
    <col min="1034" max="1035" width="3.77734375" style="111" customWidth="1"/>
    <col min="1036" max="1036" width="2.6640625" style="111" customWidth="1"/>
    <col min="1037" max="1042" width="2.77734375" style="111" customWidth="1"/>
    <col min="1043" max="1043" width="2.21875" style="111" customWidth="1"/>
    <col min="1044" max="1044" width="1.88671875" style="111" customWidth="1"/>
    <col min="1045" max="1047" width="2.77734375" style="111" customWidth="1"/>
    <col min="1048" max="1051" width="2.21875" style="111" customWidth="1"/>
    <col min="1052" max="1056" width="2.77734375" style="111" customWidth="1"/>
    <col min="1057" max="1057" width="2.44140625" style="111" customWidth="1"/>
    <col min="1058" max="1058" width="8.88671875" style="111" customWidth="1"/>
    <col min="1059" max="1059" width="1.33203125" style="111" customWidth="1"/>
    <col min="1060" max="1060" width="8.109375" style="111" customWidth="1"/>
    <col min="1061" max="1280" width="8.88671875" style="111"/>
    <col min="1281" max="1281" width="1.21875" style="111" customWidth="1"/>
    <col min="1282" max="1288" width="2.77734375" style="111" customWidth="1"/>
    <col min="1289" max="1289" width="1" style="111" customWidth="1"/>
    <col min="1290" max="1291" width="3.77734375" style="111" customWidth="1"/>
    <col min="1292" max="1292" width="2.6640625" style="111" customWidth="1"/>
    <col min="1293" max="1298" width="2.77734375" style="111" customWidth="1"/>
    <col min="1299" max="1299" width="2.21875" style="111" customWidth="1"/>
    <col min="1300" max="1300" width="1.88671875" style="111" customWidth="1"/>
    <col min="1301" max="1303" width="2.77734375" style="111" customWidth="1"/>
    <col min="1304" max="1307" width="2.21875" style="111" customWidth="1"/>
    <col min="1308" max="1312" width="2.77734375" style="111" customWidth="1"/>
    <col min="1313" max="1313" width="2.44140625" style="111" customWidth="1"/>
    <col min="1314" max="1314" width="8.88671875" style="111" customWidth="1"/>
    <col min="1315" max="1315" width="1.33203125" style="111" customWidth="1"/>
    <col min="1316" max="1316" width="8.109375" style="111" customWidth="1"/>
    <col min="1317" max="1536" width="8.88671875" style="111"/>
    <col min="1537" max="1537" width="1.21875" style="111" customWidth="1"/>
    <col min="1538" max="1544" width="2.77734375" style="111" customWidth="1"/>
    <col min="1545" max="1545" width="1" style="111" customWidth="1"/>
    <col min="1546" max="1547" width="3.77734375" style="111" customWidth="1"/>
    <col min="1548" max="1548" width="2.6640625" style="111" customWidth="1"/>
    <col min="1549" max="1554" width="2.77734375" style="111" customWidth="1"/>
    <col min="1555" max="1555" width="2.21875" style="111" customWidth="1"/>
    <col min="1556" max="1556" width="1.88671875" style="111" customWidth="1"/>
    <col min="1557" max="1559" width="2.77734375" style="111" customWidth="1"/>
    <col min="1560" max="1563" width="2.21875" style="111" customWidth="1"/>
    <col min="1564" max="1568" width="2.77734375" style="111" customWidth="1"/>
    <col min="1569" max="1569" width="2.44140625" style="111" customWidth="1"/>
    <col min="1570" max="1570" width="8.88671875" style="111" customWidth="1"/>
    <col min="1571" max="1571" width="1.33203125" style="111" customWidth="1"/>
    <col min="1572" max="1572" width="8.109375" style="111" customWidth="1"/>
    <col min="1573" max="1792" width="8.88671875" style="111"/>
    <col min="1793" max="1793" width="1.21875" style="111" customWidth="1"/>
    <col min="1794" max="1800" width="2.77734375" style="111" customWidth="1"/>
    <col min="1801" max="1801" width="1" style="111" customWidth="1"/>
    <col min="1802" max="1803" width="3.77734375" style="111" customWidth="1"/>
    <col min="1804" max="1804" width="2.6640625" style="111" customWidth="1"/>
    <col min="1805" max="1810" width="2.77734375" style="111" customWidth="1"/>
    <col min="1811" max="1811" width="2.21875" style="111" customWidth="1"/>
    <col min="1812" max="1812" width="1.88671875" style="111" customWidth="1"/>
    <col min="1813" max="1815" width="2.77734375" style="111" customWidth="1"/>
    <col min="1816" max="1819" width="2.21875" style="111" customWidth="1"/>
    <col min="1820" max="1824" width="2.77734375" style="111" customWidth="1"/>
    <col min="1825" max="1825" width="2.44140625" style="111" customWidth="1"/>
    <col min="1826" max="1826" width="8.88671875" style="111" customWidth="1"/>
    <col min="1827" max="1827" width="1.33203125" style="111" customWidth="1"/>
    <col min="1828" max="1828" width="8.109375" style="111" customWidth="1"/>
    <col min="1829" max="2048" width="8.88671875" style="111"/>
    <col min="2049" max="2049" width="1.21875" style="111" customWidth="1"/>
    <col min="2050" max="2056" width="2.77734375" style="111" customWidth="1"/>
    <col min="2057" max="2057" width="1" style="111" customWidth="1"/>
    <col min="2058" max="2059" width="3.77734375" style="111" customWidth="1"/>
    <col min="2060" max="2060" width="2.6640625" style="111" customWidth="1"/>
    <col min="2061" max="2066" width="2.77734375" style="111" customWidth="1"/>
    <col min="2067" max="2067" width="2.21875" style="111" customWidth="1"/>
    <col min="2068" max="2068" width="1.88671875" style="111" customWidth="1"/>
    <col min="2069" max="2071" width="2.77734375" style="111" customWidth="1"/>
    <col min="2072" max="2075" width="2.21875" style="111" customWidth="1"/>
    <col min="2076" max="2080" width="2.77734375" style="111" customWidth="1"/>
    <col min="2081" max="2081" width="2.44140625" style="111" customWidth="1"/>
    <col min="2082" max="2082" width="8.88671875" style="111" customWidth="1"/>
    <col min="2083" max="2083" width="1.33203125" style="111" customWidth="1"/>
    <col min="2084" max="2084" width="8.109375" style="111" customWidth="1"/>
    <col min="2085" max="2304" width="8.88671875" style="111"/>
    <col min="2305" max="2305" width="1.21875" style="111" customWidth="1"/>
    <col min="2306" max="2312" width="2.77734375" style="111" customWidth="1"/>
    <col min="2313" max="2313" width="1" style="111" customWidth="1"/>
    <col min="2314" max="2315" width="3.77734375" style="111" customWidth="1"/>
    <col min="2316" max="2316" width="2.6640625" style="111" customWidth="1"/>
    <col min="2317" max="2322" width="2.77734375" style="111" customWidth="1"/>
    <col min="2323" max="2323" width="2.21875" style="111" customWidth="1"/>
    <col min="2324" max="2324" width="1.88671875" style="111" customWidth="1"/>
    <col min="2325" max="2327" width="2.77734375" style="111" customWidth="1"/>
    <col min="2328" max="2331" width="2.21875" style="111" customWidth="1"/>
    <col min="2332" max="2336" width="2.77734375" style="111" customWidth="1"/>
    <col min="2337" max="2337" width="2.44140625" style="111" customWidth="1"/>
    <col min="2338" max="2338" width="8.88671875" style="111" customWidth="1"/>
    <col min="2339" max="2339" width="1.33203125" style="111" customWidth="1"/>
    <col min="2340" max="2340" width="8.109375" style="111" customWidth="1"/>
    <col min="2341" max="2560" width="8.88671875" style="111"/>
    <col min="2561" max="2561" width="1.21875" style="111" customWidth="1"/>
    <col min="2562" max="2568" width="2.77734375" style="111" customWidth="1"/>
    <col min="2569" max="2569" width="1" style="111" customWidth="1"/>
    <col min="2570" max="2571" width="3.77734375" style="111" customWidth="1"/>
    <col min="2572" max="2572" width="2.6640625" style="111" customWidth="1"/>
    <col min="2573" max="2578" width="2.77734375" style="111" customWidth="1"/>
    <col min="2579" max="2579" width="2.21875" style="111" customWidth="1"/>
    <col min="2580" max="2580" width="1.88671875" style="111" customWidth="1"/>
    <col min="2581" max="2583" width="2.77734375" style="111" customWidth="1"/>
    <col min="2584" max="2587" width="2.21875" style="111" customWidth="1"/>
    <col min="2588" max="2592" width="2.77734375" style="111" customWidth="1"/>
    <col min="2593" max="2593" width="2.44140625" style="111" customWidth="1"/>
    <col min="2594" max="2594" width="8.88671875" style="111" customWidth="1"/>
    <col min="2595" max="2595" width="1.33203125" style="111" customWidth="1"/>
    <col min="2596" max="2596" width="8.109375" style="111" customWidth="1"/>
    <col min="2597" max="2816" width="8.88671875" style="111"/>
    <col min="2817" max="2817" width="1.21875" style="111" customWidth="1"/>
    <col min="2818" max="2824" width="2.77734375" style="111" customWidth="1"/>
    <col min="2825" max="2825" width="1" style="111" customWidth="1"/>
    <col min="2826" max="2827" width="3.77734375" style="111" customWidth="1"/>
    <col min="2828" max="2828" width="2.6640625" style="111" customWidth="1"/>
    <col min="2829" max="2834" width="2.77734375" style="111" customWidth="1"/>
    <col min="2835" max="2835" width="2.21875" style="111" customWidth="1"/>
    <col min="2836" max="2836" width="1.88671875" style="111" customWidth="1"/>
    <col min="2837" max="2839" width="2.77734375" style="111" customWidth="1"/>
    <col min="2840" max="2843" width="2.21875" style="111" customWidth="1"/>
    <col min="2844" max="2848" width="2.77734375" style="111" customWidth="1"/>
    <col min="2849" max="2849" width="2.44140625" style="111" customWidth="1"/>
    <col min="2850" max="2850" width="8.88671875" style="111" customWidth="1"/>
    <col min="2851" max="2851" width="1.33203125" style="111" customWidth="1"/>
    <col min="2852" max="2852" width="8.109375" style="111" customWidth="1"/>
    <col min="2853" max="3072" width="8.88671875" style="111"/>
    <col min="3073" max="3073" width="1.21875" style="111" customWidth="1"/>
    <col min="3074" max="3080" width="2.77734375" style="111" customWidth="1"/>
    <col min="3081" max="3081" width="1" style="111" customWidth="1"/>
    <col min="3082" max="3083" width="3.77734375" style="111" customWidth="1"/>
    <col min="3084" max="3084" width="2.6640625" style="111" customWidth="1"/>
    <col min="3085" max="3090" width="2.77734375" style="111" customWidth="1"/>
    <col min="3091" max="3091" width="2.21875" style="111" customWidth="1"/>
    <col min="3092" max="3092" width="1.88671875" style="111" customWidth="1"/>
    <col min="3093" max="3095" width="2.77734375" style="111" customWidth="1"/>
    <col min="3096" max="3099" width="2.21875" style="111" customWidth="1"/>
    <col min="3100" max="3104" width="2.77734375" style="111" customWidth="1"/>
    <col min="3105" max="3105" width="2.44140625" style="111" customWidth="1"/>
    <col min="3106" max="3106" width="8.88671875" style="111" customWidth="1"/>
    <col min="3107" max="3107" width="1.33203125" style="111" customWidth="1"/>
    <col min="3108" max="3108" width="8.109375" style="111" customWidth="1"/>
    <col min="3109" max="3328" width="8.88671875" style="111"/>
    <col min="3329" max="3329" width="1.21875" style="111" customWidth="1"/>
    <col min="3330" max="3336" width="2.77734375" style="111" customWidth="1"/>
    <col min="3337" max="3337" width="1" style="111" customWidth="1"/>
    <col min="3338" max="3339" width="3.77734375" style="111" customWidth="1"/>
    <col min="3340" max="3340" width="2.6640625" style="111" customWidth="1"/>
    <col min="3341" max="3346" width="2.77734375" style="111" customWidth="1"/>
    <col min="3347" max="3347" width="2.21875" style="111" customWidth="1"/>
    <col min="3348" max="3348" width="1.88671875" style="111" customWidth="1"/>
    <col min="3349" max="3351" width="2.77734375" style="111" customWidth="1"/>
    <col min="3352" max="3355" width="2.21875" style="111" customWidth="1"/>
    <col min="3356" max="3360" width="2.77734375" style="111" customWidth="1"/>
    <col min="3361" max="3361" width="2.44140625" style="111" customWidth="1"/>
    <col min="3362" max="3362" width="8.88671875" style="111" customWidth="1"/>
    <col min="3363" max="3363" width="1.33203125" style="111" customWidth="1"/>
    <col min="3364" max="3364" width="8.109375" style="111" customWidth="1"/>
    <col min="3365" max="3584" width="8.88671875" style="111"/>
    <col min="3585" max="3585" width="1.21875" style="111" customWidth="1"/>
    <col min="3586" max="3592" width="2.77734375" style="111" customWidth="1"/>
    <col min="3593" max="3593" width="1" style="111" customWidth="1"/>
    <col min="3594" max="3595" width="3.77734375" style="111" customWidth="1"/>
    <col min="3596" max="3596" width="2.6640625" style="111" customWidth="1"/>
    <col min="3597" max="3602" width="2.77734375" style="111" customWidth="1"/>
    <col min="3603" max="3603" width="2.21875" style="111" customWidth="1"/>
    <col min="3604" max="3604" width="1.88671875" style="111" customWidth="1"/>
    <col min="3605" max="3607" width="2.77734375" style="111" customWidth="1"/>
    <col min="3608" max="3611" width="2.21875" style="111" customWidth="1"/>
    <col min="3612" max="3616" width="2.77734375" style="111" customWidth="1"/>
    <col min="3617" max="3617" width="2.44140625" style="111" customWidth="1"/>
    <col min="3618" max="3618" width="8.88671875" style="111" customWidth="1"/>
    <col min="3619" max="3619" width="1.33203125" style="111" customWidth="1"/>
    <col min="3620" max="3620" width="8.109375" style="111" customWidth="1"/>
    <col min="3621" max="3840" width="8.88671875" style="111"/>
    <col min="3841" max="3841" width="1.21875" style="111" customWidth="1"/>
    <col min="3842" max="3848" width="2.77734375" style="111" customWidth="1"/>
    <col min="3849" max="3849" width="1" style="111" customWidth="1"/>
    <col min="3850" max="3851" width="3.77734375" style="111" customWidth="1"/>
    <col min="3852" max="3852" width="2.6640625" style="111" customWidth="1"/>
    <col min="3853" max="3858" width="2.77734375" style="111" customWidth="1"/>
    <col min="3859" max="3859" width="2.21875" style="111" customWidth="1"/>
    <col min="3860" max="3860" width="1.88671875" style="111" customWidth="1"/>
    <col min="3861" max="3863" width="2.77734375" style="111" customWidth="1"/>
    <col min="3864" max="3867" width="2.21875" style="111" customWidth="1"/>
    <col min="3868" max="3872" width="2.77734375" style="111" customWidth="1"/>
    <col min="3873" max="3873" width="2.44140625" style="111" customWidth="1"/>
    <col min="3874" max="3874" width="8.88671875" style="111" customWidth="1"/>
    <col min="3875" max="3875" width="1.33203125" style="111" customWidth="1"/>
    <col min="3876" max="3876" width="8.109375" style="111" customWidth="1"/>
    <col min="3877" max="4096" width="8.88671875" style="111"/>
    <col min="4097" max="4097" width="1.21875" style="111" customWidth="1"/>
    <col min="4098" max="4104" width="2.77734375" style="111" customWidth="1"/>
    <col min="4105" max="4105" width="1" style="111" customWidth="1"/>
    <col min="4106" max="4107" width="3.77734375" style="111" customWidth="1"/>
    <col min="4108" max="4108" width="2.6640625" style="111" customWidth="1"/>
    <col min="4109" max="4114" width="2.77734375" style="111" customWidth="1"/>
    <col min="4115" max="4115" width="2.21875" style="111" customWidth="1"/>
    <col min="4116" max="4116" width="1.88671875" style="111" customWidth="1"/>
    <col min="4117" max="4119" width="2.77734375" style="111" customWidth="1"/>
    <col min="4120" max="4123" width="2.21875" style="111" customWidth="1"/>
    <col min="4124" max="4128" width="2.77734375" style="111" customWidth="1"/>
    <col min="4129" max="4129" width="2.44140625" style="111" customWidth="1"/>
    <col min="4130" max="4130" width="8.88671875" style="111" customWidth="1"/>
    <col min="4131" max="4131" width="1.33203125" style="111" customWidth="1"/>
    <col min="4132" max="4132" width="8.109375" style="111" customWidth="1"/>
    <col min="4133" max="4352" width="8.88671875" style="111"/>
    <col min="4353" max="4353" width="1.21875" style="111" customWidth="1"/>
    <col min="4354" max="4360" width="2.77734375" style="111" customWidth="1"/>
    <col min="4361" max="4361" width="1" style="111" customWidth="1"/>
    <col min="4362" max="4363" width="3.77734375" style="111" customWidth="1"/>
    <col min="4364" max="4364" width="2.6640625" style="111" customWidth="1"/>
    <col min="4365" max="4370" width="2.77734375" style="111" customWidth="1"/>
    <col min="4371" max="4371" width="2.21875" style="111" customWidth="1"/>
    <col min="4372" max="4372" width="1.88671875" style="111" customWidth="1"/>
    <col min="4373" max="4375" width="2.77734375" style="111" customWidth="1"/>
    <col min="4376" max="4379" width="2.21875" style="111" customWidth="1"/>
    <col min="4380" max="4384" width="2.77734375" style="111" customWidth="1"/>
    <col min="4385" max="4385" width="2.44140625" style="111" customWidth="1"/>
    <col min="4386" max="4386" width="8.88671875" style="111" customWidth="1"/>
    <col min="4387" max="4387" width="1.33203125" style="111" customWidth="1"/>
    <col min="4388" max="4388" width="8.109375" style="111" customWidth="1"/>
    <col min="4389" max="4608" width="8.88671875" style="111"/>
    <col min="4609" max="4609" width="1.21875" style="111" customWidth="1"/>
    <col min="4610" max="4616" width="2.77734375" style="111" customWidth="1"/>
    <col min="4617" max="4617" width="1" style="111" customWidth="1"/>
    <col min="4618" max="4619" width="3.77734375" style="111" customWidth="1"/>
    <col min="4620" max="4620" width="2.6640625" style="111" customWidth="1"/>
    <col min="4621" max="4626" width="2.77734375" style="111" customWidth="1"/>
    <col min="4627" max="4627" width="2.21875" style="111" customWidth="1"/>
    <col min="4628" max="4628" width="1.88671875" style="111" customWidth="1"/>
    <col min="4629" max="4631" width="2.77734375" style="111" customWidth="1"/>
    <col min="4632" max="4635" width="2.21875" style="111" customWidth="1"/>
    <col min="4636" max="4640" width="2.77734375" style="111" customWidth="1"/>
    <col min="4641" max="4641" width="2.44140625" style="111" customWidth="1"/>
    <col min="4642" max="4642" width="8.88671875" style="111" customWidth="1"/>
    <col min="4643" max="4643" width="1.33203125" style="111" customWidth="1"/>
    <col min="4644" max="4644" width="8.109375" style="111" customWidth="1"/>
    <col min="4645" max="4864" width="8.88671875" style="111"/>
    <col min="4865" max="4865" width="1.21875" style="111" customWidth="1"/>
    <col min="4866" max="4872" width="2.77734375" style="111" customWidth="1"/>
    <col min="4873" max="4873" width="1" style="111" customWidth="1"/>
    <col min="4874" max="4875" width="3.77734375" style="111" customWidth="1"/>
    <col min="4876" max="4876" width="2.6640625" style="111" customWidth="1"/>
    <col min="4877" max="4882" width="2.77734375" style="111" customWidth="1"/>
    <col min="4883" max="4883" width="2.21875" style="111" customWidth="1"/>
    <col min="4884" max="4884" width="1.88671875" style="111" customWidth="1"/>
    <col min="4885" max="4887" width="2.77734375" style="111" customWidth="1"/>
    <col min="4888" max="4891" width="2.21875" style="111" customWidth="1"/>
    <col min="4892" max="4896" width="2.77734375" style="111" customWidth="1"/>
    <col min="4897" max="4897" width="2.44140625" style="111" customWidth="1"/>
    <col min="4898" max="4898" width="8.88671875" style="111" customWidth="1"/>
    <col min="4899" max="4899" width="1.33203125" style="111" customWidth="1"/>
    <col min="4900" max="4900" width="8.109375" style="111" customWidth="1"/>
    <col min="4901" max="5120" width="8.88671875" style="111"/>
    <col min="5121" max="5121" width="1.21875" style="111" customWidth="1"/>
    <col min="5122" max="5128" width="2.77734375" style="111" customWidth="1"/>
    <col min="5129" max="5129" width="1" style="111" customWidth="1"/>
    <col min="5130" max="5131" width="3.77734375" style="111" customWidth="1"/>
    <col min="5132" max="5132" width="2.6640625" style="111" customWidth="1"/>
    <col min="5133" max="5138" width="2.77734375" style="111" customWidth="1"/>
    <col min="5139" max="5139" width="2.21875" style="111" customWidth="1"/>
    <col min="5140" max="5140" width="1.88671875" style="111" customWidth="1"/>
    <col min="5141" max="5143" width="2.77734375" style="111" customWidth="1"/>
    <col min="5144" max="5147" width="2.21875" style="111" customWidth="1"/>
    <col min="5148" max="5152" width="2.77734375" style="111" customWidth="1"/>
    <col min="5153" max="5153" width="2.44140625" style="111" customWidth="1"/>
    <col min="5154" max="5154" width="8.88671875" style="111" customWidth="1"/>
    <col min="5155" max="5155" width="1.33203125" style="111" customWidth="1"/>
    <col min="5156" max="5156" width="8.109375" style="111" customWidth="1"/>
    <col min="5157" max="5376" width="8.88671875" style="111"/>
    <col min="5377" max="5377" width="1.21875" style="111" customWidth="1"/>
    <col min="5378" max="5384" width="2.77734375" style="111" customWidth="1"/>
    <col min="5385" max="5385" width="1" style="111" customWidth="1"/>
    <col min="5386" max="5387" width="3.77734375" style="111" customWidth="1"/>
    <col min="5388" max="5388" width="2.6640625" style="111" customWidth="1"/>
    <col min="5389" max="5394" width="2.77734375" style="111" customWidth="1"/>
    <col min="5395" max="5395" width="2.21875" style="111" customWidth="1"/>
    <col min="5396" max="5396" width="1.88671875" style="111" customWidth="1"/>
    <col min="5397" max="5399" width="2.77734375" style="111" customWidth="1"/>
    <col min="5400" max="5403" width="2.21875" style="111" customWidth="1"/>
    <col min="5404" max="5408" width="2.77734375" style="111" customWidth="1"/>
    <col min="5409" max="5409" width="2.44140625" style="111" customWidth="1"/>
    <col min="5410" max="5410" width="8.88671875" style="111" customWidth="1"/>
    <col min="5411" max="5411" width="1.33203125" style="111" customWidth="1"/>
    <col min="5412" max="5412" width="8.109375" style="111" customWidth="1"/>
    <col min="5413" max="5632" width="8.88671875" style="111"/>
    <col min="5633" max="5633" width="1.21875" style="111" customWidth="1"/>
    <col min="5634" max="5640" width="2.77734375" style="111" customWidth="1"/>
    <col min="5641" max="5641" width="1" style="111" customWidth="1"/>
    <col min="5642" max="5643" width="3.77734375" style="111" customWidth="1"/>
    <col min="5644" max="5644" width="2.6640625" style="111" customWidth="1"/>
    <col min="5645" max="5650" width="2.77734375" style="111" customWidth="1"/>
    <col min="5651" max="5651" width="2.21875" style="111" customWidth="1"/>
    <col min="5652" max="5652" width="1.88671875" style="111" customWidth="1"/>
    <col min="5653" max="5655" width="2.77734375" style="111" customWidth="1"/>
    <col min="5656" max="5659" width="2.21875" style="111" customWidth="1"/>
    <col min="5660" max="5664" width="2.77734375" style="111" customWidth="1"/>
    <col min="5665" max="5665" width="2.44140625" style="111" customWidth="1"/>
    <col min="5666" max="5666" width="8.88671875" style="111" customWidth="1"/>
    <col min="5667" max="5667" width="1.33203125" style="111" customWidth="1"/>
    <col min="5668" max="5668" width="8.109375" style="111" customWidth="1"/>
    <col min="5669" max="5888" width="8.88671875" style="111"/>
    <col min="5889" max="5889" width="1.21875" style="111" customWidth="1"/>
    <col min="5890" max="5896" width="2.77734375" style="111" customWidth="1"/>
    <col min="5897" max="5897" width="1" style="111" customWidth="1"/>
    <col min="5898" max="5899" width="3.77734375" style="111" customWidth="1"/>
    <col min="5900" max="5900" width="2.6640625" style="111" customWidth="1"/>
    <col min="5901" max="5906" width="2.77734375" style="111" customWidth="1"/>
    <col min="5907" max="5907" width="2.21875" style="111" customWidth="1"/>
    <col min="5908" max="5908" width="1.88671875" style="111" customWidth="1"/>
    <col min="5909" max="5911" width="2.77734375" style="111" customWidth="1"/>
    <col min="5912" max="5915" width="2.21875" style="111" customWidth="1"/>
    <col min="5916" max="5920" width="2.77734375" style="111" customWidth="1"/>
    <col min="5921" max="5921" width="2.44140625" style="111" customWidth="1"/>
    <col min="5922" max="5922" width="8.88671875" style="111" customWidth="1"/>
    <col min="5923" max="5923" width="1.33203125" style="111" customWidth="1"/>
    <col min="5924" max="5924" width="8.109375" style="111" customWidth="1"/>
    <col min="5925" max="6144" width="8.88671875" style="111"/>
    <col min="6145" max="6145" width="1.21875" style="111" customWidth="1"/>
    <col min="6146" max="6152" width="2.77734375" style="111" customWidth="1"/>
    <col min="6153" max="6153" width="1" style="111" customWidth="1"/>
    <col min="6154" max="6155" width="3.77734375" style="111" customWidth="1"/>
    <col min="6156" max="6156" width="2.6640625" style="111" customWidth="1"/>
    <col min="6157" max="6162" width="2.77734375" style="111" customWidth="1"/>
    <col min="6163" max="6163" width="2.21875" style="111" customWidth="1"/>
    <col min="6164" max="6164" width="1.88671875" style="111" customWidth="1"/>
    <col min="6165" max="6167" width="2.77734375" style="111" customWidth="1"/>
    <col min="6168" max="6171" width="2.21875" style="111" customWidth="1"/>
    <col min="6172" max="6176" width="2.77734375" style="111" customWidth="1"/>
    <col min="6177" max="6177" width="2.44140625" style="111" customWidth="1"/>
    <col min="6178" max="6178" width="8.88671875" style="111" customWidth="1"/>
    <col min="6179" max="6179" width="1.33203125" style="111" customWidth="1"/>
    <col min="6180" max="6180" width="8.109375" style="111" customWidth="1"/>
    <col min="6181" max="6400" width="8.88671875" style="111"/>
    <col min="6401" max="6401" width="1.21875" style="111" customWidth="1"/>
    <col min="6402" max="6408" width="2.77734375" style="111" customWidth="1"/>
    <col min="6409" max="6409" width="1" style="111" customWidth="1"/>
    <col min="6410" max="6411" width="3.77734375" style="111" customWidth="1"/>
    <col min="6412" max="6412" width="2.6640625" style="111" customWidth="1"/>
    <col min="6413" max="6418" width="2.77734375" style="111" customWidth="1"/>
    <col min="6419" max="6419" width="2.21875" style="111" customWidth="1"/>
    <col min="6420" max="6420" width="1.88671875" style="111" customWidth="1"/>
    <col min="6421" max="6423" width="2.77734375" style="111" customWidth="1"/>
    <col min="6424" max="6427" width="2.21875" style="111" customWidth="1"/>
    <col min="6428" max="6432" width="2.77734375" style="111" customWidth="1"/>
    <col min="6433" max="6433" width="2.44140625" style="111" customWidth="1"/>
    <col min="6434" max="6434" width="8.88671875" style="111" customWidth="1"/>
    <col min="6435" max="6435" width="1.33203125" style="111" customWidth="1"/>
    <col min="6436" max="6436" width="8.109375" style="111" customWidth="1"/>
    <col min="6437" max="6656" width="8.88671875" style="111"/>
    <col min="6657" max="6657" width="1.21875" style="111" customWidth="1"/>
    <col min="6658" max="6664" width="2.77734375" style="111" customWidth="1"/>
    <col min="6665" max="6665" width="1" style="111" customWidth="1"/>
    <col min="6666" max="6667" width="3.77734375" style="111" customWidth="1"/>
    <col min="6668" max="6668" width="2.6640625" style="111" customWidth="1"/>
    <col min="6669" max="6674" width="2.77734375" style="111" customWidth="1"/>
    <col min="6675" max="6675" width="2.21875" style="111" customWidth="1"/>
    <col min="6676" max="6676" width="1.88671875" style="111" customWidth="1"/>
    <col min="6677" max="6679" width="2.77734375" style="111" customWidth="1"/>
    <col min="6680" max="6683" width="2.21875" style="111" customWidth="1"/>
    <col min="6684" max="6688" width="2.77734375" style="111" customWidth="1"/>
    <col min="6689" max="6689" width="2.44140625" style="111" customWidth="1"/>
    <col min="6690" max="6690" width="8.88671875" style="111" customWidth="1"/>
    <col min="6691" max="6691" width="1.33203125" style="111" customWidth="1"/>
    <col min="6692" max="6692" width="8.109375" style="111" customWidth="1"/>
    <col min="6693" max="6912" width="8.88671875" style="111"/>
    <col min="6913" max="6913" width="1.21875" style="111" customWidth="1"/>
    <col min="6914" max="6920" width="2.77734375" style="111" customWidth="1"/>
    <col min="6921" max="6921" width="1" style="111" customWidth="1"/>
    <col min="6922" max="6923" width="3.77734375" style="111" customWidth="1"/>
    <col min="6924" max="6924" width="2.6640625" style="111" customWidth="1"/>
    <col min="6925" max="6930" width="2.77734375" style="111" customWidth="1"/>
    <col min="6931" max="6931" width="2.21875" style="111" customWidth="1"/>
    <col min="6932" max="6932" width="1.88671875" style="111" customWidth="1"/>
    <col min="6933" max="6935" width="2.77734375" style="111" customWidth="1"/>
    <col min="6936" max="6939" width="2.21875" style="111" customWidth="1"/>
    <col min="6940" max="6944" width="2.77734375" style="111" customWidth="1"/>
    <col min="6945" max="6945" width="2.44140625" style="111" customWidth="1"/>
    <col min="6946" max="6946" width="8.88671875" style="111" customWidth="1"/>
    <col min="6947" max="6947" width="1.33203125" style="111" customWidth="1"/>
    <col min="6948" max="6948" width="8.109375" style="111" customWidth="1"/>
    <col min="6949" max="7168" width="8.88671875" style="111"/>
    <col min="7169" max="7169" width="1.21875" style="111" customWidth="1"/>
    <col min="7170" max="7176" width="2.77734375" style="111" customWidth="1"/>
    <col min="7177" max="7177" width="1" style="111" customWidth="1"/>
    <col min="7178" max="7179" width="3.77734375" style="111" customWidth="1"/>
    <col min="7180" max="7180" width="2.6640625" style="111" customWidth="1"/>
    <col min="7181" max="7186" width="2.77734375" style="111" customWidth="1"/>
    <col min="7187" max="7187" width="2.21875" style="111" customWidth="1"/>
    <col min="7188" max="7188" width="1.88671875" style="111" customWidth="1"/>
    <col min="7189" max="7191" width="2.77734375" style="111" customWidth="1"/>
    <col min="7192" max="7195" width="2.21875" style="111" customWidth="1"/>
    <col min="7196" max="7200" width="2.77734375" style="111" customWidth="1"/>
    <col min="7201" max="7201" width="2.44140625" style="111" customWidth="1"/>
    <col min="7202" max="7202" width="8.88671875" style="111" customWidth="1"/>
    <col min="7203" max="7203" width="1.33203125" style="111" customWidth="1"/>
    <col min="7204" max="7204" width="8.109375" style="111" customWidth="1"/>
    <col min="7205" max="7424" width="8.88671875" style="111"/>
    <col min="7425" max="7425" width="1.21875" style="111" customWidth="1"/>
    <col min="7426" max="7432" width="2.77734375" style="111" customWidth="1"/>
    <col min="7433" max="7433" width="1" style="111" customWidth="1"/>
    <col min="7434" max="7435" width="3.77734375" style="111" customWidth="1"/>
    <col min="7436" max="7436" width="2.6640625" style="111" customWidth="1"/>
    <col min="7437" max="7442" width="2.77734375" style="111" customWidth="1"/>
    <col min="7443" max="7443" width="2.21875" style="111" customWidth="1"/>
    <col min="7444" max="7444" width="1.88671875" style="111" customWidth="1"/>
    <col min="7445" max="7447" width="2.77734375" style="111" customWidth="1"/>
    <col min="7448" max="7451" width="2.21875" style="111" customWidth="1"/>
    <col min="7452" max="7456" width="2.77734375" style="111" customWidth="1"/>
    <col min="7457" max="7457" width="2.44140625" style="111" customWidth="1"/>
    <col min="7458" max="7458" width="8.88671875" style="111" customWidth="1"/>
    <col min="7459" max="7459" width="1.33203125" style="111" customWidth="1"/>
    <col min="7460" max="7460" width="8.109375" style="111" customWidth="1"/>
    <col min="7461" max="7680" width="8.88671875" style="111"/>
    <col min="7681" max="7681" width="1.21875" style="111" customWidth="1"/>
    <col min="7682" max="7688" width="2.77734375" style="111" customWidth="1"/>
    <col min="7689" max="7689" width="1" style="111" customWidth="1"/>
    <col min="7690" max="7691" width="3.77734375" style="111" customWidth="1"/>
    <col min="7692" max="7692" width="2.6640625" style="111" customWidth="1"/>
    <col min="7693" max="7698" width="2.77734375" style="111" customWidth="1"/>
    <col min="7699" max="7699" width="2.21875" style="111" customWidth="1"/>
    <col min="7700" max="7700" width="1.88671875" style="111" customWidth="1"/>
    <col min="7701" max="7703" width="2.77734375" style="111" customWidth="1"/>
    <col min="7704" max="7707" width="2.21875" style="111" customWidth="1"/>
    <col min="7708" max="7712" width="2.77734375" style="111" customWidth="1"/>
    <col min="7713" max="7713" width="2.44140625" style="111" customWidth="1"/>
    <col min="7714" max="7714" width="8.88671875" style="111" customWidth="1"/>
    <col min="7715" max="7715" width="1.33203125" style="111" customWidth="1"/>
    <col min="7716" max="7716" width="8.109375" style="111" customWidth="1"/>
    <col min="7717" max="7936" width="8.88671875" style="111"/>
    <col min="7937" max="7937" width="1.21875" style="111" customWidth="1"/>
    <col min="7938" max="7944" width="2.77734375" style="111" customWidth="1"/>
    <col min="7945" max="7945" width="1" style="111" customWidth="1"/>
    <col min="7946" max="7947" width="3.77734375" style="111" customWidth="1"/>
    <col min="7948" max="7948" width="2.6640625" style="111" customWidth="1"/>
    <col min="7949" max="7954" width="2.77734375" style="111" customWidth="1"/>
    <col min="7955" max="7955" width="2.21875" style="111" customWidth="1"/>
    <col min="7956" max="7956" width="1.88671875" style="111" customWidth="1"/>
    <col min="7957" max="7959" width="2.77734375" style="111" customWidth="1"/>
    <col min="7960" max="7963" width="2.21875" style="111" customWidth="1"/>
    <col min="7964" max="7968" width="2.77734375" style="111" customWidth="1"/>
    <col min="7969" max="7969" width="2.44140625" style="111" customWidth="1"/>
    <col min="7970" max="7970" width="8.88671875" style="111" customWidth="1"/>
    <col min="7971" max="7971" width="1.33203125" style="111" customWidth="1"/>
    <col min="7972" max="7972" width="8.109375" style="111" customWidth="1"/>
    <col min="7973" max="8192" width="8.88671875" style="111"/>
    <col min="8193" max="8193" width="1.21875" style="111" customWidth="1"/>
    <col min="8194" max="8200" width="2.77734375" style="111" customWidth="1"/>
    <col min="8201" max="8201" width="1" style="111" customWidth="1"/>
    <col min="8202" max="8203" width="3.77734375" style="111" customWidth="1"/>
    <col min="8204" max="8204" width="2.6640625" style="111" customWidth="1"/>
    <col min="8205" max="8210" width="2.77734375" style="111" customWidth="1"/>
    <col min="8211" max="8211" width="2.21875" style="111" customWidth="1"/>
    <col min="8212" max="8212" width="1.88671875" style="111" customWidth="1"/>
    <col min="8213" max="8215" width="2.77734375" style="111" customWidth="1"/>
    <col min="8216" max="8219" width="2.21875" style="111" customWidth="1"/>
    <col min="8220" max="8224" width="2.77734375" style="111" customWidth="1"/>
    <col min="8225" max="8225" width="2.44140625" style="111" customWidth="1"/>
    <col min="8226" max="8226" width="8.88671875" style="111" customWidth="1"/>
    <col min="8227" max="8227" width="1.33203125" style="111" customWidth="1"/>
    <col min="8228" max="8228" width="8.109375" style="111" customWidth="1"/>
    <col min="8229" max="8448" width="8.88671875" style="111"/>
    <col min="8449" max="8449" width="1.21875" style="111" customWidth="1"/>
    <col min="8450" max="8456" width="2.77734375" style="111" customWidth="1"/>
    <col min="8457" max="8457" width="1" style="111" customWidth="1"/>
    <col min="8458" max="8459" width="3.77734375" style="111" customWidth="1"/>
    <col min="8460" max="8460" width="2.6640625" style="111" customWidth="1"/>
    <col min="8461" max="8466" width="2.77734375" style="111" customWidth="1"/>
    <col min="8467" max="8467" width="2.21875" style="111" customWidth="1"/>
    <col min="8468" max="8468" width="1.88671875" style="111" customWidth="1"/>
    <col min="8469" max="8471" width="2.77734375" style="111" customWidth="1"/>
    <col min="8472" max="8475" width="2.21875" style="111" customWidth="1"/>
    <col min="8476" max="8480" width="2.77734375" style="111" customWidth="1"/>
    <col min="8481" max="8481" width="2.44140625" style="111" customWidth="1"/>
    <col min="8482" max="8482" width="8.88671875" style="111" customWidth="1"/>
    <col min="8483" max="8483" width="1.33203125" style="111" customWidth="1"/>
    <col min="8484" max="8484" width="8.109375" style="111" customWidth="1"/>
    <col min="8485" max="8704" width="8.88671875" style="111"/>
    <col min="8705" max="8705" width="1.21875" style="111" customWidth="1"/>
    <col min="8706" max="8712" width="2.77734375" style="111" customWidth="1"/>
    <col min="8713" max="8713" width="1" style="111" customWidth="1"/>
    <col min="8714" max="8715" width="3.77734375" style="111" customWidth="1"/>
    <col min="8716" max="8716" width="2.6640625" style="111" customWidth="1"/>
    <col min="8717" max="8722" width="2.77734375" style="111" customWidth="1"/>
    <col min="8723" max="8723" width="2.21875" style="111" customWidth="1"/>
    <col min="8724" max="8724" width="1.88671875" style="111" customWidth="1"/>
    <col min="8725" max="8727" width="2.77734375" style="111" customWidth="1"/>
    <col min="8728" max="8731" width="2.21875" style="111" customWidth="1"/>
    <col min="8732" max="8736" width="2.77734375" style="111" customWidth="1"/>
    <col min="8737" max="8737" width="2.44140625" style="111" customWidth="1"/>
    <col min="8738" max="8738" width="8.88671875" style="111" customWidth="1"/>
    <col min="8739" max="8739" width="1.33203125" style="111" customWidth="1"/>
    <col min="8740" max="8740" width="8.109375" style="111" customWidth="1"/>
    <col min="8741" max="8960" width="8.88671875" style="111"/>
    <col min="8961" max="8961" width="1.21875" style="111" customWidth="1"/>
    <col min="8962" max="8968" width="2.77734375" style="111" customWidth="1"/>
    <col min="8969" max="8969" width="1" style="111" customWidth="1"/>
    <col min="8970" max="8971" width="3.77734375" style="111" customWidth="1"/>
    <col min="8972" max="8972" width="2.6640625" style="111" customWidth="1"/>
    <col min="8973" max="8978" width="2.77734375" style="111" customWidth="1"/>
    <col min="8979" max="8979" width="2.21875" style="111" customWidth="1"/>
    <col min="8980" max="8980" width="1.88671875" style="111" customWidth="1"/>
    <col min="8981" max="8983" width="2.77734375" style="111" customWidth="1"/>
    <col min="8984" max="8987" width="2.21875" style="111" customWidth="1"/>
    <col min="8988" max="8992" width="2.77734375" style="111" customWidth="1"/>
    <col min="8993" max="8993" width="2.44140625" style="111" customWidth="1"/>
    <col min="8994" max="8994" width="8.88671875" style="111" customWidth="1"/>
    <col min="8995" max="8995" width="1.33203125" style="111" customWidth="1"/>
    <col min="8996" max="8996" width="8.109375" style="111" customWidth="1"/>
    <col min="8997" max="9216" width="8.88671875" style="111"/>
    <col min="9217" max="9217" width="1.21875" style="111" customWidth="1"/>
    <col min="9218" max="9224" width="2.77734375" style="111" customWidth="1"/>
    <col min="9225" max="9225" width="1" style="111" customWidth="1"/>
    <col min="9226" max="9227" width="3.77734375" style="111" customWidth="1"/>
    <col min="9228" max="9228" width="2.6640625" style="111" customWidth="1"/>
    <col min="9229" max="9234" width="2.77734375" style="111" customWidth="1"/>
    <col min="9235" max="9235" width="2.21875" style="111" customWidth="1"/>
    <col min="9236" max="9236" width="1.88671875" style="111" customWidth="1"/>
    <col min="9237" max="9239" width="2.77734375" style="111" customWidth="1"/>
    <col min="9240" max="9243" width="2.21875" style="111" customWidth="1"/>
    <col min="9244" max="9248" width="2.77734375" style="111" customWidth="1"/>
    <col min="9249" max="9249" width="2.44140625" style="111" customWidth="1"/>
    <col min="9250" max="9250" width="8.88671875" style="111" customWidth="1"/>
    <col min="9251" max="9251" width="1.33203125" style="111" customWidth="1"/>
    <col min="9252" max="9252" width="8.109375" style="111" customWidth="1"/>
    <col min="9253" max="9472" width="8.88671875" style="111"/>
    <col min="9473" max="9473" width="1.21875" style="111" customWidth="1"/>
    <col min="9474" max="9480" width="2.77734375" style="111" customWidth="1"/>
    <col min="9481" max="9481" width="1" style="111" customWidth="1"/>
    <col min="9482" max="9483" width="3.77734375" style="111" customWidth="1"/>
    <col min="9484" max="9484" width="2.6640625" style="111" customWidth="1"/>
    <col min="9485" max="9490" width="2.77734375" style="111" customWidth="1"/>
    <col min="9491" max="9491" width="2.21875" style="111" customWidth="1"/>
    <col min="9492" max="9492" width="1.88671875" style="111" customWidth="1"/>
    <col min="9493" max="9495" width="2.77734375" style="111" customWidth="1"/>
    <col min="9496" max="9499" width="2.21875" style="111" customWidth="1"/>
    <col min="9500" max="9504" width="2.77734375" style="111" customWidth="1"/>
    <col min="9505" max="9505" width="2.44140625" style="111" customWidth="1"/>
    <col min="9506" max="9506" width="8.88671875" style="111" customWidth="1"/>
    <col min="9507" max="9507" width="1.33203125" style="111" customWidth="1"/>
    <col min="9508" max="9508" width="8.109375" style="111" customWidth="1"/>
    <col min="9509" max="9728" width="8.88671875" style="111"/>
    <col min="9729" max="9729" width="1.21875" style="111" customWidth="1"/>
    <col min="9730" max="9736" width="2.77734375" style="111" customWidth="1"/>
    <col min="9737" max="9737" width="1" style="111" customWidth="1"/>
    <col min="9738" max="9739" width="3.77734375" style="111" customWidth="1"/>
    <col min="9740" max="9740" width="2.6640625" style="111" customWidth="1"/>
    <col min="9741" max="9746" width="2.77734375" style="111" customWidth="1"/>
    <col min="9747" max="9747" width="2.21875" style="111" customWidth="1"/>
    <col min="9748" max="9748" width="1.88671875" style="111" customWidth="1"/>
    <col min="9749" max="9751" width="2.77734375" style="111" customWidth="1"/>
    <col min="9752" max="9755" width="2.21875" style="111" customWidth="1"/>
    <col min="9756" max="9760" width="2.77734375" style="111" customWidth="1"/>
    <col min="9761" max="9761" width="2.44140625" style="111" customWidth="1"/>
    <col min="9762" max="9762" width="8.88671875" style="111" customWidth="1"/>
    <col min="9763" max="9763" width="1.33203125" style="111" customWidth="1"/>
    <col min="9764" max="9764" width="8.109375" style="111" customWidth="1"/>
    <col min="9765" max="9984" width="8.88671875" style="111"/>
    <col min="9985" max="9985" width="1.21875" style="111" customWidth="1"/>
    <col min="9986" max="9992" width="2.77734375" style="111" customWidth="1"/>
    <col min="9993" max="9993" width="1" style="111" customWidth="1"/>
    <col min="9994" max="9995" width="3.77734375" style="111" customWidth="1"/>
    <col min="9996" max="9996" width="2.6640625" style="111" customWidth="1"/>
    <col min="9997" max="10002" width="2.77734375" style="111" customWidth="1"/>
    <col min="10003" max="10003" width="2.21875" style="111" customWidth="1"/>
    <col min="10004" max="10004" width="1.88671875" style="111" customWidth="1"/>
    <col min="10005" max="10007" width="2.77734375" style="111" customWidth="1"/>
    <col min="10008" max="10011" width="2.21875" style="111" customWidth="1"/>
    <col min="10012" max="10016" width="2.77734375" style="111" customWidth="1"/>
    <col min="10017" max="10017" width="2.44140625" style="111" customWidth="1"/>
    <col min="10018" max="10018" width="8.88671875" style="111" customWidth="1"/>
    <col min="10019" max="10019" width="1.33203125" style="111" customWidth="1"/>
    <col min="10020" max="10020" width="8.109375" style="111" customWidth="1"/>
    <col min="10021" max="10240" width="8.88671875" style="111"/>
    <col min="10241" max="10241" width="1.21875" style="111" customWidth="1"/>
    <col min="10242" max="10248" width="2.77734375" style="111" customWidth="1"/>
    <col min="10249" max="10249" width="1" style="111" customWidth="1"/>
    <col min="10250" max="10251" width="3.77734375" style="111" customWidth="1"/>
    <col min="10252" max="10252" width="2.6640625" style="111" customWidth="1"/>
    <col min="10253" max="10258" width="2.77734375" style="111" customWidth="1"/>
    <col min="10259" max="10259" width="2.21875" style="111" customWidth="1"/>
    <col min="10260" max="10260" width="1.88671875" style="111" customWidth="1"/>
    <col min="10261" max="10263" width="2.77734375" style="111" customWidth="1"/>
    <col min="10264" max="10267" width="2.21875" style="111" customWidth="1"/>
    <col min="10268" max="10272" width="2.77734375" style="111" customWidth="1"/>
    <col min="10273" max="10273" width="2.44140625" style="111" customWidth="1"/>
    <col min="10274" max="10274" width="8.88671875" style="111" customWidth="1"/>
    <col min="10275" max="10275" width="1.33203125" style="111" customWidth="1"/>
    <col min="10276" max="10276" width="8.109375" style="111" customWidth="1"/>
    <col min="10277" max="10496" width="8.88671875" style="111"/>
    <col min="10497" max="10497" width="1.21875" style="111" customWidth="1"/>
    <col min="10498" max="10504" width="2.77734375" style="111" customWidth="1"/>
    <col min="10505" max="10505" width="1" style="111" customWidth="1"/>
    <col min="10506" max="10507" width="3.77734375" style="111" customWidth="1"/>
    <col min="10508" max="10508" width="2.6640625" style="111" customWidth="1"/>
    <col min="10509" max="10514" width="2.77734375" style="111" customWidth="1"/>
    <col min="10515" max="10515" width="2.21875" style="111" customWidth="1"/>
    <col min="10516" max="10516" width="1.88671875" style="111" customWidth="1"/>
    <col min="10517" max="10519" width="2.77734375" style="111" customWidth="1"/>
    <col min="10520" max="10523" width="2.21875" style="111" customWidth="1"/>
    <col min="10524" max="10528" width="2.77734375" style="111" customWidth="1"/>
    <col min="10529" max="10529" width="2.44140625" style="111" customWidth="1"/>
    <col min="10530" max="10530" width="8.88671875" style="111" customWidth="1"/>
    <col min="10531" max="10531" width="1.33203125" style="111" customWidth="1"/>
    <col min="10532" max="10532" width="8.109375" style="111" customWidth="1"/>
    <col min="10533" max="10752" width="8.88671875" style="111"/>
    <col min="10753" max="10753" width="1.21875" style="111" customWidth="1"/>
    <col min="10754" max="10760" width="2.77734375" style="111" customWidth="1"/>
    <col min="10761" max="10761" width="1" style="111" customWidth="1"/>
    <col min="10762" max="10763" width="3.77734375" style="111" customWidth="1"/>
    <col min="10764" max="10764" width="2.6640625" style="111" customWidth="1"/>
    <col min="10765" max="10770" width="2.77734375" style="111" customWidth="1"/>
    <col min="10771" max="10771" width="2.21875" style="111" customWidth="1"/>
    <col min="10772" max="10772" width="1.88671875" style="111" customWidth="1"/>
    <col min="10773" max="10775" width="2.77734375" style="111" customWidth="1"/>
    <col min="10776" max="10779" width="2.21875" style="111" customWidth="1"/>
    <col min="10780" max="10784" width="2.77734375" style="111" customWidth="1"/>
    <col min="10785" max="10785" width="2.44140625" style="111" customWidth="1"/>
    <col min="10786" max="10786" width="8.88671875" style="111" customWidth="1"/>
    <col min="10787" max="10787" width="1.33203125" style="111" customWidth="1"/>
    <col min="10788" max="10788" width="8.109375" style="111" customWidth="1"/>
    <col min="10789" max="11008" width="8.88671875" style="111"/>
    <col min="11009" max="11009" width="1.21875" style="111" customWidth="1"/>
    <col min="11010" max="11016" width="2.77734375" style="111" customWidth="1"/>
    <col min="11017" max="11017" width="1" style="111" customWidth="1"/>
    <col min="11018" max="11019" width="3.77734375" style="111" customWidth="1"/>
    <col min="11020" max="11020" width="2.6640625" style="111" customWidth="1"/>
    <col min="11021" max="11026" width="2.77734375" style="111" customWidth="1"/>
    <col min="11027" max="11027" width="2.21875" style="111" customWidth="1"/>
    <col min="11028" max="11028" width="1.88671875" style="111" customWidth="1"/>
    <col min="11029" max="11031" width="2.77734375" style="111" customWidth="1"/>
    <col min="11032" max="11035" width="2.21875" style="111" customWidth="1"/>
    <col min="11036" max="11040" width="2.77734375" style="111" customWidth="1"/>
    <col min="11041" max="11041" width="2.44140625" style="111" customWidth="1"/>
    <col min="11042" max="11042" width="8.88671875" style="111" customWidth="1"/>
    <col min="11043" max="11043" width="1.33203125" style="111" customWidth="1"/>
    <col min="11044" max="11044" width="8.109375" style="111" customWidth="1"/>
    <col min="11045" max="11264" width="8.88671875" style="111"/>
    <col min="11265" max="11265" width="1.21875" style="111" customWidth="1"/>
    <col min="11266" max="11272" width="2.77734375" style="111" customWidth="1"/>
    <col min="11273" max="11273" width="1" style="111" customWidth="1"/>
    <col min="11274" max="11275" width="3.77734375" style="111" customWidth="1"/>
    <col min="11276" max="11276" width="2.6640625" style="111" customWidth="1"/>
    <col min="11277" max="11282" width="2.77734375" style="111" customWidth="1"/>
    <col min="11283" max="11283" width="2.21875" style="111" customWidth="1"/>
    <col min="11284" max="11284" width="1.88671875" style="111" customWidth="1"/>
    <col min="11285" max="11287" width="2.77734375" style="111" customWidth="1"/>
    <col min="11288" max="11291" width="2.21875" style="111" customWidth="1"/>
    <col min="11292" max="11296" width="2.77734375" style="111" customWidth="1"/>
    <col min="11297" max="11297" width="2.44140625" style="111" customWidth="1"/>
    <col min="11298" max="11298" width="8.88671875" style="111" customWidth="1"/>
    <col min="11299" max="11299" width="1.33203125" style="111" customWidth="1"/>
    <col min="11300" max="11300" width="8.109375" style="111" customWidth="1"/>
    <col min="11301" max="11520" width="8.88671875" style="111"/>
    <col min="11521" max="11521" width="1.21875" style="111" customWidth="1"/>
    <col min="11522" max="11528" width="2.77734375" style="111" customWidth="1"/>
    <col min="11529" max="11529" width="1" style="111" customWidth="1"/>
    <col min="11530" max="11531" width="3.77734375" style="111" customWidth="1"/>
    <col min="11532" max="11532" width="2.6640625" style="111" customWidth="1"/>
    <col min="11533" max="11538" width="2.77734375" style="111" customWidth="1"/>
    <col min="11539" max="11539" width="2.21875" style="111" customWidth="1"/>
    <col min="11540" max="11540" width="1.88671875" style="111" customWidth="1"/>
    <col min="11541" max="11543" width="2.77734375" style="111" customWidth="1"/>
    <col min="11544" max="11547" width="2.21875" style="111" customWidth="1"/>
    <col min="11548" max="11552" width="2.77734375" style="111" customWidth="1"/>
    <col min="11553" max="11553" width="2.44140625" style="111" customWidth="1"/>
    <col min="11554" max="11554" width="8.88671875" style="111" customWidth="1"/>
    <col min="11555" max="11555" width="1.33203125" style="111" customWidth="1"/>
    <col min="11556" max="11556" width="8.109375" style="111" customWidth="1"/>
    <col min="11557" max="11776" width="8.88671875" style="111"/>
    <col min="11777" max="11777" width="1.21875" style="111" customWidth="1"/>
    <col min="11778" max="11784" width="2.77734375" style="111" customWidth="1"/>
    <col min="11785" max="11785" width="1" style="111" customWidth="1"/>
    <col min="11786" max="11787" width="3.77734375" style="111" customWidth="1"/>
    <col min="11788" max="11788" width="2.6640625" style="111" customWidth="1"/>
    <col min="11789" max="11794" width="2.77734375" style="111" customWidth="1"/>
    <col min="11795" max="11795" width="2.21875" style="111" customWidth="1"/>
    <col min="11796" max="11796" width="1.88671875" style="111" customWidth="1"/>
    <col min="11797" max="11799" width="2.77734375" style="111" customWidth="1"/>
    <col min="11800" max="11803" width="2.21875" style="111" customWidth="1"/>
    <col min="11804" max="11808" width="2.77734375" style="111" customWidth="1"/>
    <col min="11809" max="11809" width="2.44140625" style="111" customWidth="1"/>
    <col min="11810" max="11810" width="8.88671875" style="111" customWidth="1"/>
    <col min="11811" max="11811" width="1.33203125" style="111" customWidth="1"/>
    <col min="11812" max="11812" width="8.109375" style="111" customWidth="1"/>
    <col min="11813" max="12032" width="8.88671875" style="111"/>
    <col min="12033" max="12033" width="1.21875" style="111" customWidth="1"/>
    <col min="12034" max="12040" width="2.77734375" style="111" customWidth="1"/>
    <col min="12041" max="12041" width="1" style="111" customWidth="1"/>
    <col min="12042" max="12043" width="3.77734375" style="111" customWidth="1"/>
    <col min="12044" max="12044" width="2.6640625" style="111" customWidth="1"/>
    <col min="12045" max="12050" width="2.77734375" style="111" customWidth="1"/>
    <col min="12051" max="12051" width="2.21875" style="111" customWidth="1"/>
    <col min="12052" max="12052" width="1.88671875" style="111" customWidth="1"/>
    <col min="12053" max="12055" width="2.77734375" style="111" customWidth="1"/>
    <col min="12056" max="12059" width="2.21875" style="111" customWidth="1"/>
    <col min="12060" max="12064" width="2.77734375" style="111" customWidth="1"/>
    <col min="12065" max="12065" width="2.44140625" style="111" customWidth="1"/>
    <col min="12066" max="12066" width="8.88671875" style="111" customWidth="1"/>
    <col min="12067" max="12067" width="1.33203125" style="111" customWidth="1"/>
    <col min="12068" max="12068" width="8.109375" style="111" customWidth="1"/>
    <col min="12069" max="12288" width="8.88671875" style="111"/>
    <col min="12289" max="12289" width="1.21875" style="111" customWidth="1"/>
    <col min="12290" max="12296" width="2.77734375" style="111" customWidth="1"/>
    <col min="12297" max="12297" width="1" style="111" customWidth="1"/>
    <col min="12298" max="12299" width="3.77734375" style="111" customWidth="1"/>
    <col min="12300" max="12300" width="2.6640625" style="111" customWidth="1"/>
    <col min="12301" max="12306" width="2.77734375" style="111" customWidth="1"/>
    <col min="12307" max="12307" width="2.21875" style="111" customWidth="1"/>
    <col min="12308" max="12308" width="1.88671875" style="111" customWidth="1"/>
    <col min="12309" max="12311" width="2.77734375" style="111" customWidth="1"/>
    <col min="12312" max="12315" width="2.21875" style="111" customWidth="1"/>
    <col min="12316" max="12320" width="2.77734375" style="111" customWidth="1"/>
    <col min="12321" max="12321" width="2.44140625" style="111" customWidth="1"/>
    <col min="12322" max="12322" width="8.88671875" style="111" customWidth="1"/>
    <col min="12323" max="12323" width="1.33203125" style="111" customWidth="1"/>
    <col min="12324" max="12324" width="8.109375" style="111" customWidth="1"/>
    <col min="12325" max="12544" width="8.88671875" style="111"/>
    <col min="12545" max="12545" width="1.21875" style="111" customWidth="1"/>
    <col min="12546" max="12552" width="2.77734375" style="111" customWidth="1"/>
    <col min="12553" max="12553" width="1" style="111" customWidth="1"/>
    <col min="12554" max="12555" width="3.77734375" style="111" customWidth="1"/>
    <col min="12556" max="12556" width="2.6640625" style="111" customWidth="1"/>
    <col min="12557" max="12562" width="2.77734375" style="111" customWidth="1"/>
    <col min="12563" max="12563" width="2.21875" style="111" customWidth="1"/>
    <col min="12564" max="12564" width="1.88671875" style="111" customWidth="1"/>
    <col min="12565" max="12567" width="2.77734375" style="111" customWidth="1"/>
    <col min="12568" max="12571" width="2.21875" style="111" customWidth="1"/>
    <col min="12572" max="12576" width="2.77734375" style="111" customWidth="1"/>
    <col min="12577" max="12577" width="2.44140625" style="111" customWidth="1"/>
    <col min="12578" max="12578" width="8.88671875" style="111" customWidth="1"/>
    <col min="12579" max="12579" width="1.33203125" style="111" customWidth="1"/>
    <col min="12580" max="12580" width="8.109375" style="111" customWidth="1"/>
    <col min="12581" max="12800" width="8.88671875" style="111"/>
    <col min="12801" max="12801" width="1.21875" style="111" customWidth="1"/>
    <col min="12802" max="12808" width="2.77734375" style="111" customWidth="1"/>
    <col min="12809" max="12809" width="1" style="111" customWidth="1"/>
    <col min="12810" max="12811" width="3.77734375" style="111" customWidth="1"/>
    <col min="12812" max="12812" width="2.6640625" style="111" customWidth="1"/>
    <col min="12813" max="12818" width="2.77734375" style="111" customWidth="1"/>
    <col min="12819" max="12819" width="2.21875" style="111" customWidth="1"/>
    <col min="12820" max="12820" width="1.88671875" style="111" customWidth="1"/>
    <col min="12821" max="12823" width="2.77734375" style="111" customWidth="1"/>
    <col min="12824" max="12827" width="2.21875" style="111" customWidth="1"/>
    <col min="12828" max="12832" width="2.77734375" style="111" customWidth="1"/>
    <col min="12833" max="12833" width="2.44140625" style="111" customWidth="1"/>
    <col min="12834" max="12834" width="8.88671875" style="111" customWidth="1"/>
    <col min="12835" max="12835" width="1.33203125" style="111" customWidth="1"/>
    <col min="12836" max="12836" width="8.109375" style="111" customWidth="1"/>
    <col min="12837" max="13056" width="8.88671875" style="111"/>
    <col min="13057" max="13057" width="1.21875" style="111" customWidth="1"/>
    <col min="13058" max="13064" width="2.77734375" style="111" customWidth="1"/>
    <col min="13065" max="13065" width="1" style="111" customWidth="1"/>
    <col min="13066" max="13067" width="3.77734375" style="111" customWidth="1"/>
    <col min="13068" max="13068" width="2.6640625" style="111" customWidth="1"/>
    <col min="13069" max="13074" width="2.77734375" style="111" customWidth="1"/>
    <col min="13075" max="13075" width="2.21875" style="111" customWidth="1"/>
    <col min="13076" max="13076" width="1.88671875" style="111" customWidth="1"/>
    <col min="13077" max="13079" width="2.77734375" style="111" customWidth="1"/>
    <col min="13080" max="13083" width="2.21875" style="111" customWidth="1"/>
    <col min="13084" max="13088" width="2.77734375" style="111" customWidth="1"/>
    <col min="13089" max="13089" width="2.44140625" style="111" customWidth="1"/>
    <col min="13090" max="13090" width="8.88671875" style="111" customWidth="1"/>
    <col min="13091" max="13091" width="1.33203125" style="111" customWidth="1"/>
    <col min="13092" max="13092" width="8.109375" style="111" customWidth="1"/>
    <col min="13093" max="13312" width="8.88671875" style="111"/>
    <col min="13313" max="13313" width="1.21875" style="111" customWidth="1"/>
    <col min="13314" max="13320" width="2.77734375" style="111" customWidth="1"/>
    <col min="13321" max="13321" width="1" style="111" customWidth="1"/>
    <col min="13322" max="13323" width="3.77734375" style="111" customWidth="1"/>
    <col min="13324" max="13324" width="2.6640625" style="111" customWidth="1"/>
    <col min="13325" max="13330" width="2.77734375" style="111" customWidth="1"/>
    <col min="13331" max="13331" width="2.21875" style="111" customWidth="1"/>
    <col min="13332" max="13332" width="1.88671875" style="111" customWidth="1"/>
    <col min="13333" max="13335" width="2.77734375" style="111" customWidth="1"/>
    <col min="13336" max="13339" width="2.21875" style="111" customWidth="1"/>
    <col min="13340" max="13344" width="2.77734375" style="111" customWidth="1"/>
    <col min="13345" max="13345" width="2.44140625" style="111" customWidth="1"/>
    <col min="13346" max="13346" width="8.88671875" style="111" customWidth="1"/>
    <col min="13347" max="13347" width="1.33203125" style="111" customWidth="1"/>
    <col min="13348" max="13348" width="8.109375" style="111" customWidth="1"/>
    <col min="13349" max="13568" width="8.88671875" style="111"/>
    <col min="13569" max="13569" width="1.21875" style="111" customWidth="1"/>
    <col min="13570" max="13576" width="2.77734375" style="111" customWidth="1"/>
    <col min="13577" max="13577" width="1" style="111" customWidth="1"/>
    <col min="13578" max="13579" width="3.77734375" style="111" customWidth="1"/>
    <col min="13580" max="13580" width="2.6640625" style="111" customWidth="1"/>
    <col min="13581" max="13586" width="2.77734375" style="111" customWidth="1"/>
    <col min="13587" max="13587" width="2.21875" style="111" customWidth="1"/>
    <col min="13588" max="13588" width="1.88671875" style="111" customWidth="1"/>
    <col min="13589" max="13591" width="2.77734375" style="111" customWidth="1"/>
    <col min="13592" max="13595" width="2.21875" style="111" customWidth="1"/>
    <col min="13596" max="13600" width="2.77734375" style="111" customWidth="1"/>
    <col min="13601" max="13601" width="2.44140625" style="111" customWidth="1"/>
    <col min="13602" max="13602" width="8.88671875" style="111" customWidth="1"/>
    <col min="13603" max="13603" width="1.33203125" style="111" customWidth="1"/>
    <col min="13604" max="13604" width="8.109375" style="111" customWidth="1"/>
    <col min="13605" max="13824" width="8.88671875" style="111"/>
    <col min="13825" max="13825" width="1.21875" style="111" customWidth="1"/>
    <col min="13826" max="13832" width="2.77734375" style="111" customWidth="1"/>
    <col min="13833" max="13833" width="1" style="111" customWidth="1"/>
    <col min="13834" max="13835" width="3.77734375" style="111" customWidth="1"/>
    <col min="13836" max="13836" width="2.6640625" style="111" customWidth="1"/>
    <col min="13837" max="13842" width="2.77734375" style="111" customWidth="1"/>
    <col min="13843" max="13843" width="2.21875" style="111" customWidth="1"/>
    <col min="13844" max="13844" width="1.88671875" style="111" customWidth="1"/>
    <col min="13845" max="13847" width="2.77734375" style="111" customWidth="1"/>
    <col min="13848" max="13851" width="2.21875" style="111" customWidth="1"/>
    <col min="13852" max="13856" width="2.77734375" style="111" customWidth="1"/>
    <col min="13857" max="13857" width="2.44140625" style="111" customWidth="1"/>
    <col min="13858" max="13858" width="8.88671875" style="111" customWidth="1"/>
    <col min="13859" max="13859" width="1.33203125" style="111" customWidth="1"/>
    <col min="13860" max="13860" width="8.109375" style="111" customWidth="1"/>
    <col min="13861" max="14080" width="8.88671875" style="111"/>
    <col min="14081" max="14081" width="1.21875" style="111" customWidth="1"/>
    <col min="14082" max="14088" width="2.77734375" style="111" customWidth="1"/>
    <col min="14089" max="14089" width="1" style="111" customWidth="1"/>
    <col min="14090" max="14091" width="3.77734375" style="111" customWidth="1"/>
    <col min="14092" max="14092" width="2.6640625" style="111" customWidth="1"/>
    <col min="14093" max="14098" width="2.77734375" style="111" customWidth="1"/>
    <col min="14099" max="14099" width="2.21875" style="111" customWidth="1"/>
    <col min="14100" max="14100" width="1.88671875" style="111" customWidth="1"/>
    <col min="14101" max="14103" width="2.77734375" style="111" customWidth="1"/>
    <col min="14104" max="14107" width="2.21875" style="111" customWidth="1"/>
    <col min="14108" max="14112" width="2.77734375" style="111" customWidth="1"/>
    <col min="14113" max="14113" width="2.44140625" style="111" customWidth="1"/>
    <col min="14114" max="14114" width="8.88671875" style="111" customWidth="1"/>
    <col min="14115" max="14115" width="1.33203125" style="111" customWidth="1"/>
    <col min="14116" max="14116" width="8.109375" style="111" customWidth="1"/>
    <col min="14117" max="14336" width="8.88671875" style="111"/>
    <col min="14337" max="14337" width="1.21875" style="111" customWidth="1"/>
    <col min="14338" max="14344" width="2.77734375" style="111" customWidth="1"/>
    <col min="14345" max="14345" width="1" style="111" customWidth="1"/>
    <col min="14346" max="14347" width="3.77734375" style="111" customWidth="1"/>
    <col min="14348" max="14348" width="2.6640625" style="111" customWidth="1"/>
    <col min="14349" max="14354" width="2.77734375" style="111" customWidth="1"/>
    <col min="14355" max="14355" width="2.21875" style="111" customWidth="1"/>
    <col min="14356" max="14356" width="1.88671875" style="111" customWidth="1"/>
    <col min="14357" max="14359" width="2.77734375" style="111" customWidth="1"/>
    <col min="14360" max="14363" width="2.21875" style="111" customWidth="1"/>
    <col min="14364" max="14368" width="2.77734375" style="111" customWidth="1"/>
    <col min="14369" max="14369" width="2.44140625" style="111" customWidth="1"/>
    <col min="14370" max="14370" width="8.88671875" style="111" customWidth="1"/>
    <col min="14371" max="14371" width="1.33203125" style="111" customWidth="1"/>
    <col min="14372" max="14372" width="8.109375" style="111" customWidth="1"/>
    <col min="14373" max="14592" width="8.88671875" style="111"/>
    <col min="14593" max="14593" width="1.21875" style="111" customWidth="1"/>
    <col min="14594" max="14600" width="2.77734375" style="111" customWidth="1"/>
    <col min="14601" max="14601" width="1" style="111" customWidth="1"/>
    <col min="14602" max="14603" width="3.77734375" style="111" customWidth="1"/>
    <col min="14604" max="14604" width="2.6640625" style="111" customWidth="1"/>
    <col min="14605" max="14610" width="2.77734375" style="111" customWidth="1"/>
    <col min="14611" max="14611" width="2.21875" style="111" customWidth="1"/>
    <col min="14612" max="14612" width="1.88671875" style="111" customWidth="1"/>
    <col min="14613" max="14615" width="2.77734375" style="111" customWidth="1"/>
    <col min="14616" max="14619" width="2.21875" style="111" customWidth="1"/>
    <col min="14620" max="14624" width="2.77734375" style="111" customWidth="1"/>
    <col min="14625" max="14625" width="2.44140625" style="111" customWidth="1"/>
    <col min="14626" max="14626" width="8.88671875" style="111" customWidth="1"/>
    <col min="14627" max="14627" width="1.33203125" style="111" customWidth="1"/>
    <col min="14628" max="14628" width="8.109375" style="111" customWidth="1"/>
    <col min="14629" max="14848" width="8.88671875" style="111"/>
    <col min="14849" max="14849" width="1.21875" style="111" customWidth="1"/>
    <col min="14850" max="14856" width="2.77734375" style="111" customWidth="1"/>
    <col min="14857" max="14857" width="1" style="111" customWidth="1"/>
    <col min="14858" max="14859" width="3.77734375" style="111" customWidth="1"/>
    <col min="14860" max="14860" width="2.6640625" style="111" customWidth="1"/>
    <col min="14861" max="14866" width="2.77734375" style="111" customWidth="1"/>
    <col min="14867" max="14867" width="2.21875" style="111" customWidth="1"/>
    <col min="14868" max="14868" width="1.88671875" style="111" customWidth="1"/>
    <col min="14869" max="14871" width="2.77734375" style="111" customWidth="1"/>
    <col min="14872" max="14875" width="2.21875" style="111" customWidth="1"/>
    <col min="14876" max="14880" width="2.77734375" style="111" customWidth="1"/>
    <col min="14881" max="14881" width="2.44140625" style="111" customWidth="1"/>
    <col min="14882" max="14882" width="8.88671875" style="111" customWidth="1"/>
    <col min="14883" max="14883" width="1.33203125" style="111" customWidth="1"/>
    <col min="14884" max="14884" width="8.109375" style="111" customWidth="1"/>
    <col min="14885" max="15104" width="8.88671875" style="111"/>
    <col min="15105" max="15105" width="1.21875" style="111" customWidth="1"/>
    <col min="15106" max="15112" width="2.77734375" style="111" customWidth="1"/>
    <col min="15113" max="15113" width="1" style="111" customWidth="1"/>
    <col min="15114" max="15115" width="3.77734375" style="111" customWidth="1"/>
    <col min="15116" max="15116" width="2.6640625" style="111" customWidth="1"/>
    <col min="15117" max="15122" width="2.77734375" style="111" customWidth="1"/>
    <col min="15123" max="15123" width="2.21875" style="111" customWidth="1"/>
    <col min="15124" max="15124" width="1.88671875" style="111" customWidth="1"/>
    <col min="15125" max="15127" width="2.77734375" style="111" customWidth="1"/>
    <col min="15128" max="15131" width="2.21875" style="111" customWidth="1"/>
    <col min="15132" max="15136" width="2.77734375" style="111" customWidth="1"/>
    <col min="15137" max="15137" width="2.44140625" style="111" customWidth="1"/>
    <col min="15138" max="15138" width="8.88671875" style="111" customWidth="1"/>
    <col min="15139" max="15139" width="1.33203125" style="111" customWidth="1"/>
    <col min="15140" max="15140" width="8.109375" style="111" customWidth="1"/>
    <col min="15141" max="15360" width="8.88671875" style="111"/>
    <col min="15361" max="15361" width="1.21875" style="111" customWidth="1"/>
    <col min="15362" max="15368" width="2.77734375" style="111" customWidth="1"/>
    <col min="15369" max="15369" width="1" style="111" customWidth="1"/>
    <col min="15370" max="15371" width="3.77734375" style="111" customWidth="1"/>
    <col min="15372" max="15372" width="2.6640625" style="111" customWidth="1"/>
    <col min="15373" max="15378" width="2.77734375" style="111" customWidth="1"/>
    <col min="15379" max="15379" width="2.21875" style="111" customWidth="1"/>
    <col min="15380" max="15380" width="1.88671875" style="111" customWidth="1"/>
    <col min="15381" max="15383" width="2.77734375" style="111" customWidth="1"/>
    <col min="15384" max="15387" width="2.21875" style="111" customWidth="1"/>
    <col min="15388" max="15392" width="2.77734375" style="111" customWidth="1"/>
    <col min="15393" max="15393" width="2.44140625" style="111" customWidth="1"/>
    <col min="15394" max="15394" width="8.88671875" style="111" customWidth="1"/>
    <col min="15395" max="15395" width="1.33203125" style="111" customWidth="1"/>
    <col min="15396" max="15396" width="8.109375" style="111" customWidth="1"/>
    <col min="15397" max="15616" width="8.88671875" style="111"/>
    <col min="15617" max="15617" width="1.21875" style="111" customWidth="1"/>
    <col min="15618" max="15624" width="2.77734375" style="111" customWidth="1"/>
    <col min="15625" max="15625" width="1" style="111" customWidth="1"/>
    <col min="15626" max="15627" width="3.77734375" style="111" customWidth="1"/>
    <col min="15628" max="15628" width="2.6640625" style="111" customWidth="1"/>
    <col min="15629" max="15634" width="2.77734375" style="111" customWidth="1"/>
    <col min="15635" max="15635" width="2.21875" style="111" customWidth="1"/>
    <col min="15636" max="15636" width="1.88671875" style="111" customWidth="1"/>
    <col min="15637" max="15639" width="2.77734375" style="111" customWidth="1"/>
    <col min="15640" max="15643" width="2.21875" style="111" customWidth="1"/>
    <col min="15644" max="15648" width="2.77734375" style="111" customWidth="1"/>
    <col min="15649" max="15649" width="2.44140625" style="111" customWidth="1"/>
    <col min="15650" max="15650" width="8.88671875" style="111" customWidth="1"/>
    <col min="15651" max="15651" width="1.33203125" style="111" customWidth="1"/>
    <col min="15652" max="15652" width="8.109375" style="111" customWidth="1"/>
    <col min="15653" max="15872" width="8.88671875" style="111"/>
    <col min="15873" max="15873" width="1.21875" style="111" customWidth="1"/>
    <col min="15874" max="15880" width="2.77734375" style="111" customWidth="1"/>
    <col min="15881" max="15881" width="1" style="111" customWidth="1"/>
    <col min="15882" max="15883" width="3.77734375" style="111" customWidth="1"/>
    <col min="15884" max="15884" width="2.6640625" style="111" customWidth="1"/>
    <col min="15885" max="15890" width="2.77734375" style="111" customWidth="1"/>
    <col min="15891" max="15891" width="2.21875" style="111" customWidth="1"/>
    <col min="15892" max="15892" width="1.88671875" style="111" customWidth="1"/>
    <col min="15893" max="15895" width="2.77734375" style="111" customWidth="1"/>
    <col min="15896" max="15899" width="2.21875" style="111" customWidth="1"/>
    <col min="15900" max="15904" width="2.77734375" style="111" customWidth="1"/>
    <col min="15905" max="15905" width="2.44140625" style="111" customWidth="1"/>
    <col min="15906" max="15906" width="8.88671875" style="111" customWidth="1"/>
    <col min="15907" max="15907" width="1.33203125" style="111" customWidth="1"/>
    <col min="15908" max="15908" width="8.109375" style="111" customWidth="1"/>
    <col min="15909" max="16128" width="8.88671875" style="111"/>
    <col min="16129" max="16129" width="1.21875" style="111" customWidth="1"/>
    <col min="16130" max="16136" width="2.77734375" style="111" customWidth="1"/>
    <col min="16137" max="16137" width="1" style="111" customWidth="1"/>
    <col min="16138" max="16139" width="3.77734375" style="111" customWidth="1"/>
    <col min="16140" max="16140" width="2.6640625" style="111" customWidth="1"/>
    <col min="16141" max="16146" width="2.77734375" style="111" customWidth="1"/>
    <col min="16147" max="16147" width="2.21875" style="111" customWidth="1"/>
    <col min="16148" max="16148" width="1.88671875" style="111" customWidth="1"/>
    <col min="16149" max="16151" width="2.77734375" style="111" customWidth="1"/>
    <col min="16152" max="16155" width="2.21875" style="111" customWidth="1"/>
    <col min="16156" max="16160" width="2.77734375" style="111" customWidth="1"/>
    <col min="16161" max="16161" width="2.44140625" style="111" customWidth="1"/>
    <col min="16162" max="16162" width="8.88671875" style="111" customWidth="1"/>
    <col min="16163" max="16163" width="1.33203125" style="111" customWidth="1"/>
    <col min="16164" max="16164" width="8.109375" style="111" customWidth="1"/>
    <col min="16165" max="16384" width="8.88671875" style="111"/>
  </cols>
  <sheetData>
    <row r="1" spans="1:70" ht="27.6" customHeight="1" x14ac:dyDescent="0.2">
      <c r="A1" s="105"/>
      <c r="B1" s="106" t="s">
        <v>91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7"/>
      <c r="N1" s="107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K1" s="159" t="s">
        <v>91</v>
      </c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60"/>
      <c r="AW1" s="160"/>
    </row>
    <row r="2" spans="1:70" ht="27.6" customHeight="1" x14ac:dyDescent="0.2">
      <c r="A2" s="105"/>
      <c r="B2" s="232" t="s">
        <v>92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K2" s="225" t="s">
        <v>92</v>
      </c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</row>
    <row r="3" spans="1:70" ht="13.95" customHeight="1" x14ac:dyDescent="0.2">
      <c r="A3" s="105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K3" s="345" t="s">
        <v>122</v>
      </c>
      <c r="AL3" s="345"/>
      <c r="AM3" s="345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</row>
    <row r="4" spans="1:70" s="114" customFormat="1" ht="27.6" customHeight="1" x14ac:dyDescent="0.2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98"/>
      <c r="M4" s="98"/>
      <c r="N4" s="99"/>
      <c r="O4" s="99"/>
      <c r="P4" s="99"/>
      <c r="Q4" s="99"/>
      <c r="R4" s="99"/>
      <c r="S4" s="99"/>
      <c r="T4" s="100"/>
      <c r="U4" s="226" t="s">
        <v>23</v>
      </c>
      <c r="V4" s="226"/>
      <c r="W4" s="226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101"/>
      <c r="AJ4" s="161"/>
      <c r="AK4" s="345"/>
      <c r="AL4" s="345"/>
      <c r="AM4" s="345"/>
      <c r="AN4" s="162"/>
      <c r="AO4" s="162"/>
      <c r="AP4" s="162"/>
      <c r="AQ4" s="162"/>
      <c r="AR4" s="162"/>
      <c r="AS4" s="162"/>
      <c r="AT4" s="162"/>
      <c r="AU4" s="161"/>
      <c r="AV4" s="161"/>
      <c r="AW4" s="162"/>
      <c r="AX4" s="162"/>
      <c r="AY4" s="162"/>
      <c r="AZ4" s="162"/>
      <c r="BA4" s="162"/>
      <c r="BB4" s="162"/>
      <c r="BC4" s="163"/>
      <c r="BD4" s="222" t="s">
        <v>23</v>
      </c>
      <c r="BE4" s="222"/>
      <c r="BF4" s="222"/>
      <c r="BG4" s="223" t="s">
        <v>123</v>
      </c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164"/>
    </row>
    <row r="5" spans="1:70" s="114" customFormat="1" ht="27.6" customHeight="1" x14ac:dyDescent="0.2">
      <c r="A5" s="98"/>
      <c r="B5" s="99"/>
      <c r="C5" s="99"/>
      <c r="D5" s="99"/>
      <c r="E5" s="99"/>
      <c r="F5" s="99"/>
      <c r="G5" s="99"/>
      <c r="H5" s="99"/>
      <c r="I5" s="99"/>
      <c r="J5" s="99"/>
      <c r="K5" s="99"/>
      <c r="L5" s="98"/>
      <c r="M5" s="98"/>
      <c r="N5" s="99"/>
      <c r="O5" s="99"/>
      <c r="P5" s="99"/>
      <c r="Q5" s="99"/>
      <c r="R5" s="99"/>
      <c r="S5" s="99"/>
      <c r="T5" s="100"/>
      <c r="U5" s="226" t="s">
        <v>24</v>
      </c>
      <c r="V5" s="226"/>
      <c r="W5" s="226"/>
      <c r="X5" s="227" t="s">
        <v>93</v>
      </c>
      <c r="Y5" s="227"/>
      <c r="Z5" s="227"/>
      <c r="AA5" s="226" t="s">
        <v>25</v>
      </c>
      <c r="AB5" s="226"/>
      <c r="AC5" s="226"/>
      <c r="AD5" s="227"/>
      <c r="AE5" s="227"/>
      <c r="AF5" s="227"/>
      <c r="AG5" s="227"/>
      <c r="AH5" s="227"/>
      <c r="AI5" s="101"/>
      <c r="AJ5" s="161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1"/>
      <c r="AV5" s="161"/>
      <c r="AW5" s="162"/>
      <c r="AX5" s="162"/>
      <c r="AY5" s="162"/>
      <c r="AZ5" s="162"/>
      <c r="BA5" s="162"/>
      <c r="BB5" s="162"/>
      <c r="BC5" s="163"/>
      <c r="BD5" s="222" t="s">
        <v>24</v>
      </c>
      <c r="BE5" s="222"/>
      <c r="BF5" s="222"/>
      <c r="BG5" s="223" t="s">
        <v>93</v>
      </c>
      <c r="BH5" s="223"/>
      <c r="BI5" s="223"/>
      <c r="BJ5" s="222" t="s">
        <v>25</v>
      </c>
      <c r="BK5" s="222"/>
      <c r="BL5" s="222"/>
      <c r="BM5" s="223">
        <v>21</v>
      </c>
      <c r="BN5" s="223"/>
      <c r="BO5" s="223"/>
      <c r="BP5" s="223"/>
      <c r="BQ5" s="223"/>
      <c r="BR5" s="164"/>
    </row>
    <row r="6" spans="1:70" s="114" customFormat="1" ht="27.6" customHeight="1" x14ac:dyDescent="0.2">
      <c r="A6" s="98"/>
      <c r="B6" s="99"/>
      <c r="C6" s="99"/>
      <c r="D6" s="99"/>
      <c r="E6" s="99"/>
      <c r="F6" s="99"/>
      <c r="G6" s="99"/>
      <c r="H6" s="99"/>
      <c r="I6" s="99"/>
      <c r="J6" s="99"/>
      <c r="K6" s="99"/>
      <c r="L6" s="98"/>
      <c r="M6" s="98"/>
      <c r="N6" s="98"/>
      <c r="O6" s="98"/>
      <c r="P6" s="99"/>
      <c r="Q6" s="99"/>
      <c r="R6" s="99"/>
      <c r="S6" s="99"/>
      <c r="T6" s="100"/>
      <c r="U6" s="226" t="s">
        <v>26</v>
      </c>
      <c r="V6" s="226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101"/>
      <c r="AJ6" s="161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1"/>
      <c r="AV6" s="161"/>
      <c r="AW6" s="161"/>
      <c r="AX6" s="161"/>
      <c r="AY6" s="162"/>
      <c r="AZ6" s="162"/>
      <c r="BA6" s="162"/>
      <c r="BB6" s="162"/>
      <c r="BC6" s="163"/>
      <c r="BD6" s="222" t="s">
        <v>26</v>
      </c>
      <c r="BE6" s="222"/>
      <c r="BF6" s="222"/>
      <c r="BG6" s="223" t="s">
        <v>124</v>
      </c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164"/>
    </row>
    <row r="7" spans="1:70" ht="14.4" customHeight="1" x14ac:dyDescent="0.2">
      <c r="A7" s="105"/>
      <c r="B7" s="89"/>
      <c r="C7" s="89"/>
      <c r="D7" s="89"/>
      <c r="E7" s="89"/>
      <c r="F7" s="89"/>
      <c r="G7" s="89"/>
      <c r="H7" s="89"/>
      <c r="I7" s="89"/>
      <c r="J7" s="105"/>
      <c r="K7" s="105"/>
      <c r="L7" s="105"/>
      <c r="M7" s="89"/>
      <c r="N7" s="89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8"/>
      <c r="AK7" s="112"/>
      <c r="AL7" s="112"/>
      <c r="AM7" s="112"/>
      <c r="AN7" s="112"/>
      <c r="AO7" s="112"/>
      <c r="AP7" s="112"/>
      <c r="AQ7" s="112"/>
      <c r="AR7" s="112"/>
      <c r="AV7" s="112"/>
      <c r="AW7" s="112"/>
      <c r="BR7" s="165"/>
    </row>
    <row r="8" spans="1:70" ht="13.95" customHeight="1" x14ac:dyDescent="0.2">
      <c r="A8" s="105"/>
      <c r="B8" s="89"/>
      <c r="C8" s="89"/>
      <c r="D8" s="89"/>
      <c r="E8" s="89"/>
      <c r="F8" s="89"/>
      <c r="G8" s="89"/>
      <c r="H8" s="89"/>
      <c r="I8" s="89"/>
      <c r="J8" s="105"/>
      <c r="K8" s="105"/>
      <c r="L8" s="105"/>
      <c r="M8" s="89"/>
      <c r="N8" s="89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89"/>
      <c r="AK8" s="112"/>
      <c r="AL8" s="112"/>
      <c r="AM8" s="112"/>
      <c r="AN8" s="112"/>
      <c r="AO8" s="112"/>
      <c r="AP8" s="112"/>
      <c r="AQ8" s="112"/>
      <c r="AR8" s="112"/>
      <c r="AV8" s="112"/>
      <c r="AW8" s="112"/>
      <c r="BR8" s="112"/>
    </row>
    <row r="9" spans="1:70" ht="27.6" customHeight="1" x14ac:dyDescent="0.2">
      <c r="A9" s="105"/>
      <c r="B9" s="228" t="s">
        <v>27</v>
      </c>
      <c r="C9" s="228"/>
      <c r="D9" s="228"/>
      <c r="E9" s="228"/>
      <c r="F9" s="228"/>
      <c r="G9" s="228"/>
      <c r="H9" s="228"/>
      <c r="I9" s="228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K9" s="217" t="s">
        <v>27</v>
      </c>
      <c r="AL9" s="217"/>
      <c r="AM9" s="217"/>
      <c r="AN9" s="217"/>
      <c r="AO9" s="217"/>
      <c r="AP9" s="217"/>
      <c r="AQ9" s="217"/>
      <c r="AR9" s="217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</row>
    <row r="10" spans="1:70" ht="13.95" customHeight="1" x14ac:dyDescent="0.2">
      <c r="A10" s="105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</row>
    <row r="11" spans="1:70" s="120" customFormat="1" ht="27.6" customHeight="1" x14ac:dyDescent="0.2">
      <c r="A11" s="119"/>
      <c r="B11" s="229" t="s">
        <v>0</v>
      </c>
      <c r="C11" s="229"/>
      <c r="D11" s="229"/>
      <c r="E11" s="229"/>
      <c r="F11" s="229"/>
      <c r="G11" s="229"/>
      <c r="H11" s="229"/>
      <c r="I11" s="230" t="s">
        <v>28</v>
      </c>
      <c r="J11" s="230"/>
      <c r="K11" s="230"/>
      <c r="L11" s="230" t="s">
        <v>74</v>
      </c>
      <c r="M11" s="230"/>
      <c r="N11" s="230"/>
      <c r="O11" s="229" t="s">
        <v>61</v>
      </c>
      <c r="P11" s="229"/>
      <c r="Q11" s="229"/>
      <c r="R11" s="229"/>
      <c r="S11" s="229"/>
      <c r="T11" s="229"/>
      <c r="U11" s="230" t="s">
        <v>82</v>
      </c>
      <c r="V11" s="230"/>
      <c r="W11" s="230"/>
      <c r="X11" s="230"/>
      <c r="Y11" s="230"/>
      <c r="Z11" s="230"/>
      <c r="AA11" s="230"/>
      <c r="AB11" s="231" t="s">
        <v>29</v>
      </c>
      <c r="AC11" s="231"/>
      <c r="AD11" s="231"/>
      <c r="AE11" s="231"/>
      <c r="AF11" s="231"/>
      <c r="AG11" s="231"/>
      <c r="AH11" s="156" t="s">
        <v>30</v>
      </c>
      <c r="AI11" s="119"/>
      <c r="AJ11" s="166"/>
      <c r="AK11" s="220" t="s">
        <v>0</v>
      </c>
      <c r="AL11" s="220"/>
      <c r="AM11" s="220"/>
      <c r="AN11" s="220"/>
      <c r="AO11" s="220"/>
      <c r="AP11" s="220"/>
      <c r="AQ11" s="220"/>
      <c r="AR11" s="221" t="s">
        <v>28</v>
      </c>
      <c r="AS11" s="221"/>
      <c r="AT11" s="221"/>
      <c r="AU11" s="221" t="s">
        <v>74</v>
      </c>
      <c r="AV11" s="221"/>
      <c r="AW11" s="221"/>
      <c r="AX11" s="220" t="s">
        <v>61</v>
      </c>
      <c r="AY11" s="220"/>
      <c r="AZ11" s="220"/>
      <c r="BA11" s="220"/>
      <c r="BB11" s="220"/>
      <c r="BC11" s="220"/>
      <c r="BD11" s="221" t="s">
        <v>82</v>
      </c>
      <c r="BE11" s="221"/>
      <c r="BF11" s="221"/>
      <c r="BG11" s="221"/>
      <c r="BH11" s="221"/>
      <c r="BI11" s="221"/>
      <c r="BJ11" s="221"/>
      <c r="BK11" s="224" t="s">
        <v>29</v>
      </c>
      <c r="BL11" s="224"/>
      <c r="BM11" s="224"/>
      <c r="BN11" s="224"/>
      <c r="BO11" s="224"/>
      <c r="BP11" s="224"/>
      <c r="BQ11" s="167" t="s">
        <v>30</v>
      </c>
      <c r="BR11" s="166"/>
    </row>
    <row r="12" spans="1:70" s="122" customFormat="1" ht="27.6" customHeight="1" x14ac:dyDescent="0.2">
      <c r="A12" s="121"/>
      <c r="B12" s="157" t="s">
        <v>31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3">
        <f>IF(X5="単Ⅰ",'様式2-3'!F9,"")</f>
        <v>0</v>
      </c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158"/>
      <c r="AI12" s="121"/>
      <c r="AJ12" s="168"/>
      <c r="AK12" s="169" t="s">
        <v>31</v>
      </c>
      <c r="AL12" s="215" t="s">
        <v>125</v>
      </c>
      <c r="AM12" s="215"/>
      <c r="AN12" s="215"/>
      <c r="AO12" s="215"/>
      <c r="AP12" s="215"/>
      <c r="AQ12" s="215"/>
      <c r="AR12" s="215">
        <v>4</v>
      </c>
      <c r="AS12" s="215"/>
      <c r="AT12" s="215"/>
      <c r="AU12" s="215">
        <v>21</v>
      </c>
      <c r="AV12" s="215"/>
      <c r="AW12" s="215"/>
      <c r="AX12" s="215" t="s">
        <v>126</v>
      </c>
      <c r="AY12" s="215"/>
      <c r="AZ12" s="215"/>
      <c r="BA12" s="215"/>
      <c r="BB12" s="215"/>
      <c r="BC12" s="215"/>
      <c r="BD12" s="215" t="s">
        <v>127</v>
      </c>
      <c r="BE12" s="215"/>
      <c r="BF12" s="215"/>
      <c r="BG12" s="215"/>
      <c r="BH12" s="215"/>
      <c r="BI12" s="215"/>
      <c r="BJ12" s="215"/>
      <c r="BK12" s="215" t="s">
        <v>128</v>
      </c>
      <c r="BL12" s="215"/>
      <c r="BM12" s="215"/>
      <c r="BN12" s="215"/>
      <c r="BO12" s="215"/>
      <c r="BP12" s="215"/>
      <c r="BQ12" s="170" t="s">
        <v>129</v>
      </c>
      <c r="BR12" s="168"/>
    </row>
    <row r="13" spans="1:70" ht="13.95" customHeight="1" x14ac:dyDescent="0.2">
      <c r="A13" s="105"/>
      <c r="B13" s="90"/>
      <c r="C13" s="91"/>
      <c r="D13" s="91"/>
      <c r="E13" s="91"/>
      <c r="F13" s="91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K13" s="117"/>
      <c r="AL13" s="171"/>
      <c r="AM13" s="171"/>
      <c r="AN13" s="171"/>
      <c r="AO13" s="171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</row>
    <row r="14" spans="1:70" ht="13.95" customHeight="1" x14ac:dyDescent="0.2">
      <c r="A14" s="105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</row>
    <row r="15" spans="1:70" ht="27.6" customHeight="1" x14ac:dyDescent="0.2">
      <c r="A15" s="105"/>
      <c r="B15" s="228" t="s">
        <v>109</v>
      </c>
      <c r="C15" s="228"/>
      <c r="D15" s="228"/>
      <c r="E15" s="228"/>
      <c r="F15" s="228"/>
      <c r="G15" s="228"/>
      <c r="H15" s="228"/>
      <c r="I15" s="228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K15" s="217" t="s">
        <v>109</v>
      </c>
      <c r="AL15" s="217"/>
      <c r="AM15" s="217"/>
      <c r="AN15" s="217"/>
      <c r="AO15" s="217"/>
      <c r="AP15" s="217"/>
      <c r="AQ15" s="217"/>
      <c r="AR15" s="217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</row>
    <row r="16" spans="1:70" ht="13.95" customHeight="1" x14ac:dyDescent="0.2">
      <c r="A16" s="105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</row>
    <row r="17" spans="1:70" s="125" customFormat="1" ht="27.6" customHeight="1" x14ac:dyDescent="0.2">
      <c r="A17" s="123"/>
      <c r="B17" s="229" t="s">
        <v>0</v>
      </c>
      <c r="C17" s="229"/>
      <c r="D17" s="229"/>
      <c r="E17" s="229"/>
      <c r="F17" s="229"/>
      <c r="G17" s="229"/>
      <c r="H17" s="229"/>
      <c r="I17" s="230" t="s">
        <v>75</v>
      </c>
      <c r="J17" s="230"/>
      <c r="K17" s="230"/>
      <c r="L17" s="230" t="s">
        <v>74</v>
      </c>
      <c r="M17" s="230"/>
      <c r="N17" s="230"/>
      <c r="O17" s="229" t="s">
        <v>76</v>
      </c>
      <c r="P17" s="229"/>
      <c r="Q17" s="229"/>
      <c r="R17" s="229" t="s">
        <v>77</v>
      </c>
      <c r="S17" s="229"/>
      <c r="T17" s="229"/>
      <c r="U17" s="230" t="s">
        <v>80</v>
      </c>
      <c r="V17" s="230"/>
      <c r="W17" s="230"/>
      <c r="X17" s="230" t="s">
        <v>82</v>
      </c>
      <c r="Y17" s="230"/>
      <c r="Z17" s="230"/>
      <c r="AA17" s="230"/>
      <c r="AB17" s="230"/>
      <c r="AC17" s="230"/>
      <c r="AD17" s="230" t="s">
        <v>60</v>
      </c>
      <c r="AE17" s="230"/>
      <c r="AF17" s="230"/>
      <c r="AG17" s="230"/>
      <c r="AH17" s="230"/>
      <c r="AI17" s="124"/>
      <c r="AJ17" s="172"/>
      <c r="AK17" s="220" t="s">
        <v>0</v>
      </c>
      <c r="AL17" s="220"/>
      <c r="AM17" s="220"/>
      <c r="AN17" s="220"/>
      <c r="AO17" s="220"/>
      <c r="AP17" s="220"/>
      <c r="AQ17" s="220"/>
      <c r="AR17" s="221" t="s">
        <v>75</v>
      </c>
      <c r="AS17" s="221"/>
      <c r="AT17" s="221"/>
      <c r="AU17" s="221" t="s">
        <v>74</v>
      </c>
      <c r="AV17" s="221"/>
      <c r="AW17" s="221"/>
      <c r="AX17" s="220" t="s">
        <v>76</v>
      </c>
      <c r="AY17" s="220"/>
      <c r="AZ17" s="220"/>
      <c r="BA17" s="220" t="s">
        <v>77</v>
      </c>
      <c r="BB17" s="220"/>
      <c r="BC17" s="220"/>
      <c r="BD17" s="221" t="s">
        <v>80</v>
      </c>
      <c r="BE17" s="221"/>
      <c r="BF17" s="221"/>
      <c r="BG17" s="221" t="s">
        <v>82</v>
      </c>
      <c r="BH17" s="221"/>
      <c r="BI17" s="221"/>
      <c r="BJ17" s="221"/>
      <c r="BK17" s="221"/>
      <c r="BL17" s="221"/>
      <c r="BM17" s="221" t="s">
        <v>60</v>
      </c>
      <c r="BN17" s="221"/>
      <c r="BO17" s="221"/>
      <c r="BP17" s="221"/>
      <c r="BQ17" s="221"/>
      <c r="BR17" s="173"/>
    </row>
    <row r="18" spans="1:70" s="122" customFormat="1" ht="27.6" customHeight="1" x14ac:dyDescent="0.2">
      <c r="A18" s="121"/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>
        <f>IF(X5="単Ⅰ",'様式2-3'!M9,"")</f>
        <v>0</v>
      </c>
      <c r="M18" s="233"/>
      <c r="N18" s="233"/>
      <c r="O18" s="233"/>
      <c r="P18" s="233"/>
      <c r="Q18" s="233"/>
      <c r="R18" s="233" t="s">
        <v>71</v>
      </c>
      <c r="S18" s="233"/>
      <c r="T18" s="233"/>
      <c r="U18" s="233" t="s">
        <v>71</v>
      </c>
      <c r="V18" s="233"/>
      <c r="W18" s="233"/>
      <c r="X18" s="233"/>
      <c r="Y18" s="233"/>
      <c r="Z18" s="233"/>
      <c r="AA18" s="233"/>
      <c r="AB18" s="233"/>
      <c r="AC18" s="233"/>
      <c r="AD18" s="233"/>
      <c r="AE18" s="233"/>
      <c r="AF18" s="233"/>
      <c r="AG18" s="233"/>
      <c r="AH18" s="233"/>
      <c r="AI18" s="126"/>
      <c r="AJ18" s="168"/>
      <c r="AK18" s="215" t="s">
        <v>125</v>
      </c>
      <c r="AL18" s="215"/>
      <c r="AM18" s="215"/>
      <c r="AN18" s="215"/>
      <c r="AO18" s="215"/>
      <c r="AP18" s="215"/>
      <c r="AQ18" s="215"/>
      <c r="AR18" s="215">
        <v>4</v>
      </c>
      <c r="AS18" s="215"/>
      <c r="AT18" s="215"/>
      <c r="AU18" s="215">
        <v>6</v>
      </c>
      <c r="AV18" s="215"/>
      <c r="AW18" s="215"/>
      <c r="AX18" s="215" t="s">
        <v>130</v>
      </c>
      <c r="AY18" s="215"/>
      <c r="AZ18" s="215"/>
      <c r="BA18" s="215" t="s">
        <v>131</v>
      </c>
      <c r="BB18" s="215"/>
      <c r="BC18" s="215"/>
      <c r="BD18" s="215" t="s">
        <v>132</v>
      </c>
      <c r="BE18" s="215"/>
      <c r="BF18" s="215"/>
      <c r="BG18" s="215"/>
      <c r="BH18" s="215"/>
      <c r="BI18" s="215"/>
      <c r="BJ18" s="215"/>
      <c r="BK18" s="215"/>
      <c r="BL18" s="215"/>
      <c r="BM18" s="215" t="s">
        <v>133</v>
      </c>
      <c r="BN18" s="215"/>
      <c r="BO18" s="215"/>
      <c r="BP18" s="215"/>
      <c r="BQ18" s="215"/>
      <c r="BR18" s="174"/>
    </row>
    <row r="19" spans="1:70" ht="13.95" customHeight="1" x14ac:dyDescent="0.2">
      <c r="A19" s="105"/>
      <c r="B19" s="90"/>
      <c r="C19" s="110"/>
      <c r="D19" s="110"/>
      <c r="E19" s="110"/>
      <c r="F19" s="11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K19" s="117"/>
      <c r="AL19" s="175"/>
      <c r="AM19" s="175"/>
      <c r="AN19" s="175"/>
      <c r="AO19" s="175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</row>
    <row r="20" spans="1:70" ht="13.95" customHeight="1" x14ac:dyDescent="0.2">
      <c r="A20" s="105"/>
      <c r="B20" s="90"/>
      <c r="C20" s="91"/>
      <c r="D20" s="91"/>
      <c r="E20" s="91"/>
      <c r="F20" s="91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K20" s="117"/>
      <c r="AL20" s="171"/>
      <c r="AM20" s="171"/>
      <c r="AN20" s="171"/>
      <c r="AO20" s="171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117"/>
      <c r="BE20" s="117"/>
      <c r="BF20" s="117"/>
      <c r="BG20" s="117"/>
      <c r="BH20" s="117"/>
      <c r="BI20" s="117"/>
      <c r="BJ20" s="117"/>
      <c r="BK20" s="117"/>
      <c r="BL20" s="117"/>
      <c r="BM20" s="117"/>
      <c r="BN20" s="117"/>
      <c r="BO20" s="117"/>
      <c r="BP20" s="117"/>
      <c r="BQ20" s="117"/>
      <c r="BR20" s="117"/>
    </row>
    <row r="21" spans="1:70" ht="27.6" customHeight="1" x14ac:dyDescent="0.2">
      <c r="A21" s="105"/>
      <c r="B21" s="228" t="s">
        <v>110</v>
      </c>
      <c r="C21" s="228"/>
      <c r="D21" s="228"/>
      <c r="E21" s="228"/>
      <c r="F21" s="228"/>
      <c r="G21" s="228"/>
      <c r="H21" s="228"/>
      <c r="I21" s="228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K21" s="217" t="s">
        <v>110</v>
      </c>
      <c r="AL21" s="217"/>
      <c r="AM21" s="217"/>
      <c r="AN21" s="217"/>
      <c r="AO21" s="217"/>
      <c r="AP21" s="217"/>
      <c r="AQ21" s="217"/>
      <c r="AR21" s="217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</row>
    <row r="22" spans="1:70" ht="13.95" customHeight="1" x14ac:dyDescent="0.2">
      <c r="A22" s="105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108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2"/>
      <c r="BP22" s="112"/>
      <c r="BQ22" s="112"/>
      <c r="BR22" s="165"/>
    </row>
    <row r="23" spans="1:70" s="125" customFormat="1" ht="27.6" customHeight="1" x14ac:dyDescent="0.2">
      <c r="A23" s="123"/>
      <c r="B23" s="235" t="s">
        <v>0</v>
      </c>
      <c r="C23" s="235"/>
      <c r="D23" s="235"/>
      <c r="E23" s="235"/>
      <c r="F23" s="235"/>
      <c r="G23" s="235"/>
      <c r="H23" s="236" t="s">
        <v>74</v>
      </c>
      <c r="I23" s="236"/>
      <c r="J23" s="236"/>
      <c r="K23" s="236"/>
      <c r="L23" s="236"/>
      <c r="M23" s="236"/>
      <c r="N23" s="235" t="s">
        <v>78</v>
      </c>
      <c r="O23" s="235"/>
      <c r="P23" s="235"/>
      <c r="Q23" s="236" t="s">
        <v>32</v>
      </c>
      <c r="R23" s="236"/>
      <c r="S23" s="236"/>
      <c r="T23" s="236"/>
      <c r="U23" s="236"/>
      <c r="V23" s="236"/>
      <c r="W23" s="236"/>
      <c r="X23" s="236"/>
      <c r="Y23" s="236" t="s">
        <v>113</v>
      </c>
      <c r="Z23" s="236"/>
      <c r="AA23" s="236"/>
      <c r="AB23" s="236"/>
      <c r="AC23" s="236"/>
      <c r="AD23" s="236"/>
      <c r="AE23" s="236"/>
      <c r="AF23" s="236"/>
      <c r="AG23" s="236"/>
      <c r="AH23" s="236"/>
      <c r="AI23" s="124"/>
      <c r="AJ23" s="172"/>
      <c r="AK23" s="218" t="s">
        <v>0</v>
      </c>
      <c r="AL23" s="218"/>
      <c r="AM23" s="218"/>
      <c r="AN23" s="218"/>
      <c r="AO23" s="218"/>
      <c r="AP23" s="218"/>
      <c r="AQ23" s="219" t="s">
        <v>74</v>
      </c>
      <c r="AR23" s="219"/>
      <c r="AS23" s="219"/>
      <c r="AT23" s="219"/>
      <c r="AU23" s="219"/>
      <c r="AV23" s="219"/>
      <c r="AW23" s="218" t="s">
        <v>78</v>
      </c>
      <c r="AX23" s="218"/>
      <c r="AY23" s="218"/>
      <c r="AZ23" s="219" t="s">
        <v>32</v>
      </c>
      <c r="BA23" s="219"/>
      <c r="BB23" s="219"/>
      <c r="BC23" s="219"/>
      <c r="BD23" s="219"/>
      <c r="BE23" s="219"/>
      <c r="BF23" s="219"/>
      <c r="BG23" s="219"/>
      <c r="BH23" s="219" t="s">
        <v>113</v>
      </c>
      <c r="BI23" s="219"/>
      <c r="BJ23" s="219"/>
      <c r="BK23" s="219"/>
      <c r="BL23" s="219"/>
      <c r="BM23" s="219"/>
      <c r="BN23" s="219"/>
      <c r="BO23" s="219"/>
      <c r="BP23" s="219"/>
      <c r="BQ23" s="219"/>
      <c r="BR23" s="173"/>
    </row>
    <row r="24" spans="1:70" s="122" customFormat="1" ht="27.6" customHeight="1" x14ac:dyDescent="0.2">
      <c r="A24" s="121"/>
      <c r="B24" s="234"/>
      <c r="C24" s="234"/>
      <c r="D24" s="234"/>
      <c r="E24" s="234"/>
      <c r="F24" s="234"/>
      <c r="G24" s="234"/>
      <c r="H24" s="234">
        <f>IF(X5="単Ⅰ",'様式2-3'!T9,"")</f>
        <v>0</v>
      </c>
      <c r="I24" s="234"/>
      <c r="J24" s="234"/>
      <c r="K24" s="234"/>
      <c r="L24" s="234"/>
      <c r="M24" s="234"/>
      <c r="N24" s="233" t="s">
        <v>71</v>
      </c>
      <c r="O24" s="233"/>
      <c r="P24" s="233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126"/>
      <c r="AJ24" s="168"/>
      <c r="AK24" s="214" t="s">
        <v>125</v>
      </c>
      <c r="AL24" s="214"/>
      <c r="AM24" s="214"/>
      <c r="AN24" s="214"/>
      <c r="AO24" s="214"/>
      <c r="AP24" s="214"/>
      <c r="AQ24" s="214">
        <v>6</v>
      </c>
      <c r="AR24" s="214"/>
      <c r="AS24" s="214"/>
      <c r="AT24" s="214"/>
      <c r="AU24" s="214"/>
      <c r="AV24" s="214"/>
      <c r="AW24" s="215" t="s">
        <v>134</v>
      </c>
      <c r="AX24" s="215"/>
      <c r="AY24" s="215"/>
      <c r="AZ24" s="216" t="s">
        <v>135</v>
      </c>
      <c r="BA24" s="214"/>
      <c r="BB24" s="214"/>
      <c r="BC24" s="214"/>
      <c r="BD24" s="214"/>
      <c r="BE24" s="214"/>
      <c r="BF24" s="214"/>
      <c r="BG24" s="214"/>
      <c r="BH24" s="214" t="s">
        <v>136</v>
      </c>
      <c r="BI24" s="214"/>
      <c r="BJ24" s="214"/>
      <c r="BK24" s="214"/>
      <c r="BL24" s="214"/>
      <c r="BM24" s="214"/>
      <c r="BN24" s="214"/>
      <c r="BO24" s="214"/>
      <c r="BP24" s="214"/>
      <c r="BQ24" s="214"/>
      <c r="BR24" s="174"/>
    </row>
    <row r="25" spans="1:70" ht="5.4" customHeight="1" x14ac:dyDescent="0.2">
      <c r="A25" s="105"/>
      <c r="B25" s="90"/>
      <c r="C25" s="91"/>
      <c r="D25" s="91"/>
      <c r="E25" s="91"/>
      <c r="F25" s="91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K25" s="117"/>
      <c r="AL25" s="171"/>
      <c r="AM25" s="171"/>
      <c r="AN25" s="171"/>
      <c r="AO25" s="171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</row>
    <row r="26" spans="1:70" ht="27.6" customHeight="1" x14ac:dyDescent="0.2"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AA26" s="112"/>
      <c r="AB26" s="112"/>
      <c r="AC26" s="112"/>
      <c r="AD26" s="112"/>
      <c r="AE26" s="112"/>
      <c r="AF26" s="112"/>
      <c r="AG26" s="112"/>
      <c r="AH26" s="112"/>
      <c r="AI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J26" s="112"/>
      <c r="BK26" s="112"/>
      <c r="BL26" s="112"/>
      <c r="BM26" s="112"/>
      <c r="BN26" s="112"/>
      <c r="BO26" s="112"/>
      <c r="BP26" s="112"/>
      <c r="BQ26" s="112"/>
      <c r="BR26" s="112"/>
    </row>
  </sheetData>
  <sheetProtection formatCells="0"/>
  <protectedRanges>
    <protectedRange password="CE2A" sqref="X4:AI4 BR4" name="範囲1_1"/>
    <protectedRange password="CE2A" sqref="BG4:BQ4 BG6:BQ6 X6:AH6" name="範囲1_1_1"/>
  </protectedRanges>
  <mergeCells count="101">
    <mergeCell ref="Y24:AH24"/>
    <mergeCell ref="B23:G23"/>
    <mergeCell ref="H23:M23"/>
    <mergeCell ref="N23:P23"/>
    <mergeCell ref="Q23:X23"/>
    <mergeCell ref="Y23:AH23"/>
    <mergeCell ref="B24:G24"/>
    <mergeCell ref="H24:M24"/>
    <mergeCell ref="N24:P24"/>
    <mergeCell ref="Q24:X24"/>
    <mergeCell ref="C12:H12"/>
    <mergeCell ref="I12:K12"/>
    <mergeCell ref="L12:N12"/>
    <mergeCell ref="O12:T12"/>
    <mergeCell ref="U12:AA12"/>
    <mergeCell ref="AB12:AG12"/>
    <mergeCell ref="B21:I21"/>
    <mergeCell ref="B18:H18"/>
    <mergeCell ref="X17:AC17"/>
    <mergeCell ref="B15:I15"/>
    <mergeCell ref="B17:H17"/>
    <mergeCell ref="I17:K17"/>
    <mergeCell ref="L17:N17"/>
    <mergeCell ref="O17:Q17"/>
    <mergeCell ref="X18:AC18"/>
    <mergeCell ref="AD17:AH17"/>
    <mergeCell ref="I18:K18"/>
    <mergeCell ref="L18:N18"/>
    <mergeCell ref="O18:Q18"/>
    <mergeCell ref="R18:T18"/>
    <mergeCell ref="U18:W18"/>
    <mergeCell ref="R17:T17"/>
    <mergeCell ref="U17:W17"/>
    <mergeCell ref="AD18:AH18"/>
    <mergeCell ref="B9:I9"/>
    <mergeCell ref="B11:H11"/>
    <mergeCell ref="I11:K11"/>
    <mergeCell ref="L11:N11"/>
    <mergeCell ref="O11:T11"/>
    <mergeCell ref="U11:AA11"/>
    <mergeCell ref="AB11:AG11"/>
    <mergeCell ref="B2:AI2"/>
    <mergeCell ref="U4:W4"/>
    <mergeCell ref="X4:AH4"/>
    <mergeCell ref="U5:W5"/>
    <mergeCell ref="X5:Z5"/>
    <mergeCell ref="AA5:AC5"/>
    <mergeCell ref="AD5:AH5"/>
    <mergeCell ref="AK2:BR2"/>
    <mergeCell ref="BD4:BF4"/>
    <mergeCell ref="BG4:BQ4"/>
    <mergeCell ref="BD5:BF5"/>
    <mergeCell ref="BG5:BI5"/>
    <mergeCell ref="BJ5:BL5"/>
    <mergeCell ref="BM5:BQ5"/>
    <mergeCell ref="AK3:AM4"/>
    <mergeCell ref="U6:W6"/>
    <mergeCell ref="X6:AH6"/>
    <mergeCell ref="BD6:BF6"/>
    <mergeCell ref="BG6:BQ6"/>
    <mergeCell ref="AK9:AR9"/>
    <mergeCell ref="AK11:AQ11"/>
    <mergeCell ref="AR11:AT11"/>
    <mergeCell ref="AU11:AW11"/>
    <mergeCell ref="AX11:BC11"/>
    <mergeCell ref="BD11:BJ11"/>
    <mergeCell ref="BK11:BP11"/>
    <mergeCell ref="BK12:BP12"/>
    <mergeCell ref="AK15:AR15"/>
    <mergeCell ref="AK17:AQ17"/>
    <mergeCell ref="AR17:AT17"/>
    <mergeCell ref="AU17:AW17"/>
    <mergeCell ref="AX17:AZ17"/>
    <mergeCell ref="BA17:BC17"/>
    <mergeCell ref="BD17:BF17"/>
    <mergeCell ref="BG17:BL17"/>
    <mergeCell ref="BM17:BQ17"/>
    <mergeCell ref="AL12:AQ12"/>
    <mergeCell ref="AR12:AT12"/>
    <mergeCell ref="AU12:AW12"/>
    <mergeCell ref="AX12:BC12"/>
    <mergeCell ref="BD12:BJ12"/>
    <mergeCell ref="AK24:AP24"/>
    <mergeCell ref="AQ24:AV24"/>
    <mergeCell ref="AW24:AY24"/>
    <mergeCell ref="AZ24:BG24"/>
    <mergeCell ref="BH24:BQ24"/>
    <mergeCell ref="BD18:BF18"/>
    <mergeCell ref="BG18:BL18"/>
    <mergeCell ref="BM18:BQ18"/>
    <mergeCell ref="AK21:AR21"/>
    <mergeCell ref="AK23:AP23"/>
    <mergeCell ref="AQ23:AV23"/>
    <mergeCell ref="AW23:AY23"/>
    <mergeCell ref="AZ23:BG23"/>
    <mergeCell ref="BH23:BQ23"/>
    <mergeCell ref="AK18:AQ18"/>
    <mergeCell ref="AR18:AT18"/>
    <mergeCell ref="AU18:AW18"/>
    <mergeCell ref="AX18:AZ18"/>
    <mergeCell ref="BA18:BC18"/>
  </mergeCells>
  <phoneticPr fontId="1"/>
  <dataValidations count="11">
    <dataValidation type="list" allowBlank="1" showInputMessage="1" showErrorMessage="1" sqref="AH12 BQ12">
      <formula1>"Ａ,Ｂ"</formula1>
    </dataValidation>
    <dataValidation allowBlank="1" showInputMessage="1" showErrorMessage="1" prompt="特支学級も含めた_x000a_全ての学級数を入力_x000a_" sqref="AD5:AH5 BM5:BQ5"/>
    <dataValidation allowBlank="1" showInputMessage="1" showErrorMessage="1" prompt="４と入力_x000a_※修了者は２_x000a_" sqref="I12:K12 AR12:AT12"/>
    <dataValidation allowBlank="1" showInputMessage="1" showErrorMessage="1" prompt="所有する免許状_x000a_（臨免を含む）_x000a_全てを入力" sqref="O12:T12 Q24:X24 AX12:BC12 AZ24:BG24"/>
    <dataValidation allowBlank="1" showInputMessage="1" showErrorMessage="1" prompt="〇年〇組担任／副担任_x000a_※単学級→_x000a_　〇年担任／副担任（単）_x000a_特別支援学級（○）_x000a_　→知/肢/病/視/聴/自情_x000a_言語通級指導教室_x000a_ＬＤ等通級指導教室　等_x000a_" sqref="U12:AA12 BD12:BJ12"/>
    <dataValidation allowBlank="1" showInputMessage="1" showErrorMessage="1" prompt="未経験_x000a_→０年" sqref="U18:W18 BD18:BF18"/>
    <dataValidation allowBlank="1" showInputMessage="1" showErrorMessage="1" prompt="令和６年　　　_x000a_3月31日現在" sqref="R18:T18 N24:P24 BA18:BC18 AW24:AY24"/>
    <dataValidation allowBlank="1" showInputMessage="1" showErrorMessage="1" prompt="担任等でない_x000a_→入力不要" sqref="X18:AC18 BG18:BL18"/>
    <dataValidation allowBlank="1" showInputMessage="1" showErrorMessage="1" prompt="例）_x000a_国２・音２" sqref="BH24:BQ24"/>
    <dataValidation allowBlank="1" showInputMessage="1" showErrorMessage="1" prompt="様式２_x000a_「時間割」の_x000a_指導時数_x000a_を数える。" sqref="I18:K18 AR18:AT18"/>
    <dataValidation allowBlank="1" showInputMessage="1" showErrorMessage="1" prompt="例）_x000a_国２　音２" sqref="Y24:AH24"/>
  </dataValidations>
  <printOptions horizontalCentered="1"/>
  <pageMargins left="0.59055118110236227" right="0.59055118110236227" top="0.59055118110236227" bottom="0.59055118110236227" header="0" footer="0"/>
  <pageSetup paperSize="9" scale="93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autoPageBreaks="0" fitToPage="1"/>
  </sheetPr>
  <dimension ref="A1:BR33"/>
  <sheetViews>
    <sheetView showGridLines="0" zoomScaleNormal="100" zoomScaleSheetLayoutView="100" workbookViewId="0">
      <selection activeCell="X4" sqref="X4:AH4"/>
    </sheetView>
  </sheetViews>
  <sheetFormatPr defaultRowHeight="27.6" customHeight="1" x14ac:dyDescent="0.2"/>
  <cols>
    <col min="1" max="1" width="1" style="111" customWidth="1"/>
    <col min="2" max="33" width="2.77734375" style="111" customWidth="1"/>
    <col min="34" max="34" width="7.44140625" style="111" customWidth="1"/>
    <col min="35" max="36" width="1" style="111" customWidth="1"/>
    <col min="37" max="68" width="2.77734375" style="111" customWidth="1"/>
    <col min="69" max="69" width="7.44140625" style="111" customWidth="1"/>
    <col min="70" max="70" width="1" style="111" customWidth="1"/>
    <col min="71" max="251" width="8.88671875" style="111"/>
    <col min="252" max="252" width="1.21875" style="111" customWidth="1"/>
    <col min="253" max="257" width="2.44140625" style="111" customWidth="1"/>
    <col min="258" max="260" width="3" style="111" customWidth="1"/>
    <col min="261" max="263" width="2.88671875" style="111" customWidth="1"/>
    <col min="264" max="269" width="2.109375" style="111" customWidth="1"/>
    <col min="270" max="270" width="2.44140625" style="111" customWidth="1"/>
    <col min="271" max="274" width="3.109375" style="111" customWidth="1"/>
    <col min="275" max="285" width="2.44140625" style="111" customWidth="1"/>
    <col min="286" max="286" width="4.77734375" style="111" customWidth="1"/>
    <col min="287" max="287" width="1.44140625" style="111" customWidth="1"/>
    <col min="288" max="507" width="8.88671875" style="111"/>
    <col min="508" max="508" width="1.21875" style="111" customWidth="1"/>
    <col min="509" max="513" width="2.44140625" style="111" customWidth="1"/>
    <col min="514" max="516" width="3" style="111" customWidth="1"/>
    <col min="517" max="519" width="2.88671875" style="111" customWidth="1"/>
    <col min="520" max="525" width="2.109375" style="111" customWidth="1"/>
    <col min="526" max="526" width="2.44140625" style="111" customWidth="1"/>
    <col min="527" max="530" width="3.109375" style="111" customWidth="1"/>
    <col min="531" max="541" width="2.44140625" style="111" customWidth="1"/>
    <col min="542" max="542" width="4.77734375" style="111" customWidth="1"/>
    <col min="543" max="543" width="1.44140625" style="111" customWidth="1"/>
    <col min="544" max="763" width="8.88671875" style="111"/>
    <col min="764" max="764" width="1.21875" style="111" customWidth="1"/>
    <col min="765" max="769" width="2.44140625" style="111" customWidth="1"/>
    <col min="770" max="772" width="3" style="111" customWidth="1"/>
    <col min="773" max="775" width="2.88671875" style="111" customWidth="1"/>
    <col min="776" max="781" width="2.109375" style="111" customWidth="1"/>
    <col min="782" max="782" width="2.44140625" style="111" customWidth="1"/>
    <col min="783" max="786" width="3.109375" style="111" customWidth="1"/>
    <col min="787" max="797" width="2.44140625" style="111" customWidth="1"/>
    <col min="798" max="798" width="4.77734375" style="111" customWidth="1"/>
    <col min="799" max="799" width="1.44140625" style="111" customWidth="1"/>
    <col min="800" max="1019" width="8.88671875" style="111"/>
    <col min="1020" max="1020" width="1.21875" style="111" customWidth="1"/>
    <col min="1021" max="1025" width="2.44140625" style="111" customWidth="1"/>
    <col min="1026" max="1028" width="3" style="111" customWidth="1"/>
    <col min="1029" max="1031" width="2.88671875" style="111" customWidth="1"/>
    <col min="1032" max="1037" width="2.109375" style="111" customWidth="1"/>
    <col min="1038" max="1038" width="2.44140625" style="111" customWidth="1"/>
    <col min="1039" max="1042" width="3.109375" style="111" customWidth="1"/>
    <col min="1043" max="1053" width="2.44140625" style="111" customWidth="1"/>
    <col min="1054" max="1054" width="4.77734375" style="111" customWidth="1"/>
    <col min="1055" max="1055" width="1.44140625" style="111" customWidth="1"/>
    <col min="1056" max="1275" width="8.88671875" style="111"/>
    <col min="1276" max="1276" width="1.21875" style="111" customWidth="1"/>
    <col min="1277" max="1281" width="2.44140625" style="111" customWidth="1"/>
    <col min="1282" max="1284" width="3" style="111" customWidth="1"/>
    <col min="1285" max="1287" width="2.88671875" style="111" customWidth="1"/>
    <col min="1288" max="1293" width="2.109375" style="111" customWidth="1"/>
    <col min="1294" max="1294" width="2.44140625" style="111" customWidth="1"/>
    <col min="1295" max="1298" width="3.109375" style="111" customWidth="1"/>
    <col min="1299" max="1309" width="2.44140625" style="111" customWidth="1"/>
    <col min="1310" max="1310" width="4.77734375" style="111" customWidth="1"/>
    <col min="1311" max="1311" width="1.44140625" style="111" customWidth="1"/>
    <col min="1312" max="1531" width="8.88671875" style="111"/>
    <col min="1532" max="1532" width="1.21875" style="111" customWidth="1"/>
    <col min="1533" max="1537" width="2.44140625" style="111" customWidth="1"/>
    <col min="1538" max="1540" width="3" style="111" customWidth="1"/>
    <col min="1541" max="1543" width="2.88671875" style="111" customWidth="1"/>
    <col min="1544" max="1549" width="2.109375" style="111" customWidth="1"/>
    <col min="1550" max="1550" width="2.44140625" style="111" customWidth="1"/>
    <col min="1551" max="1554" width="3.109375" style="111" customWidth="1"/>
    <col min="1555" max="1565" width="2.44140625" style="111" customWidth="1"/>
    <col min="1566" max="1566" width="4.77734375" style="111" customWidth="1"/>
    <col min="1567" max="1567" width="1.44140625" style="111" customWidth="1"/>
    <col min="1568" max="1787" width="8.88671875" style="111"/>
    <col min="1788" max="1788" width="1.21875" style="111" customWidth="1"/>
    <col min="1789" max="1793" width="2.44140625" style="111" customWidth="1"/>
    <col min="1794" max="1796" width="3" style="111" customWidth="1"/>
    <col min="1797" max="1799" width="2.88671875" style="111" customWidth="1"/>
    <col min="1800" max="1805" width="2.109375" style="111" customWidth="1"/>
    <col min="1806" max="1806" width="2.44140625" style="111" customWidth="1"/>
    <col min="1807" max="1810" width="3.109375" style="111" customWidth="1"/>
    <col min="1811" max="1821" width="2.44140625" style="111" customWidth="1"/>
    <col min="1822" max="1822" width="4.77734375" style="111" customWidth="1"/>
    <col min="1823" max="1823" width="1.44140625" style="111" customWidth="1"/>
    <col min="1824" max="2043" width="8.88671875" style="111"/>
    <col min="2044" max="2044" width="1.21875" style="111" customWidth="1"/>
    <col min="2045" max="2049" width="2.44140625" style="111" customWidth="1"/>
    <col min="2050" max="2052" width="3" style="111" customWidth="1"/>
    <col min="2053" max="2055" width="2.88671875" style="111" customWidth="1"/>
    <col min="2056" max="2061" width="2.109375" style="111" customWidth="1"/>
    <col min="2062" max="2062" width="2.44140625" style="111" customWidth="1"/>
    <col min="2063" max="2066" width="3.109375" style="111" customWidth="1"/>
    <col min="2067" max="2077" width="2.44140625" style="111" customWidth="1"/>
    <col min="2078" max="2078" width="4.77734375" style="111" customWidth="1"/>
    <col min="2079" max="2079" width="1.44140625" style="111" customWidth="1"/>
    <col min="2080" max="2299" width="8.88671875" style="111"/>
    <col min="2300" max="2300" width="1.21875" style="111" customWidth="1"/>
    <col min="2301" max="2305" width="2.44140625" style="111" customWidth="1"/>
    <col min="2306" max="2308" width="3" style="111" customWidth="1"/>
    <col min="2309" max="2311" width="2.88671875" style="111" customWidth="1"/>
    <col min="2312" max="2317" width="2.109375" style="111" customWidth="1"/>
    <col min="2318" max="2318" width="2.44140625" style="111" customWidth="1"/>
    <col min="2319" max="2322" width="3.109375" style="111" customWidth="1"/>
    <col min="2323" max="2333" width="2.44140625" style="111" customWidth="1"/>
    <col min="2334" max="2334" width="4.77734375" style="111" customWidth="1"/>
    <col min="2335" max="2335" width="1.44140625" style="111" customWidth="1"/>
    <col min="2336" max="2555" width="8.88671875" style="111"/>
    <col min="2556" max="2556" width="1.21875" style="111" customWidth="1"/>
    <col min="2557" max="2561" width="2.44140625" style="111" customWidth="1"/>
    <col min="2562" max="2564" width="3" style="111" customWidth="1"/>
    <col min="2565" max="2567" width="2.88671875" style="111" customWidth="1"/>
    <col min="2568" max="2573" width="2.109375" style="111" customWidth="1"/>
    <col min="2574" max="2574" width="2.44140625" style="111" customWidth="1"/>
    <col min="2575" max="2578" width="3.109375" style="111" customWidth="1"/>
    <col min="2579" max="2589" width="2.44140625" style="111" customWidth="1"/>
    <col min="2590" max="2590" width="4.77734375" style="111" customWidth="1"/>
    <col min="2591" max="2591" width="1.44140625" style="111" customWidth="1"/>
    <col min="2592" max="2811" width="8.88671875" style="111"/>
    <col min="2812" max="2812" width="1.21875" style="111" customWidth="1"/>
    <col min="2813" max="2817" width="2.44140625" style="111" customWidth="1"/>
    <col min="2818" max="2820" width="3" style="111" customWidth="1"/>
    <col min="2821" max="2823" width="2.88671875" style="111" customWidth="1"/>
    <col min="2824" max="2829" width="2.109375" style="111" customWidth="1"/>
    <col min="2830" max="2830" width="2.44140625" style="111" customWidth="1"/>
    <col min="2831" max="2834" width="3.109375" style="111" customWidth="1"/>
    <col min="2835" max="2845" width="2.44140625" style="111" customWidth="1"/>
    <col min="2846" max="2846" width="4.77734375" style="111" customWidth="1"/>
    <col min="2847" max="2847" width="1.44140625" style="111" customWidth="1"/>
    <col min="2848" max="3067" width="8.88671875" style="111"/>
    <col min="3068" max="3068" width="1.21875" style="111" customWidth="1"/>
    <col min="3069" max="3073" width="2.44140625" style="111" customWidth="1"/>
    <col min="3074" max="3076" width="3" style="111" customWidth="1"/>
    <col min="3077" max="3079" width="2.88671875" style="111" customWidth="1"/>
    <col min="3080" max="3085" width="2.109375" style="111" customWidth="1"/>
    <col min="3086" max="3086" width="2.44140625" style="111" customWidth="1"/>
    <col min="3087" max="3090" width="3.109375" style="111" customWidth="1"/>
    <col min="3091" max="3101" width="2.44140625" style="111" customWidth="1"/>
    <col min="3102" max="3102" width="4.77734375" style="111" customWidth="1"/>
    <col min="3103" max="3103" width="1.44140625" style="111" customWidth="1"/>
    <col min="3104" max="3323" width="8.88671875" style="111"/>
    <col min="3324" max="3324" width="1.21875" style="111" customWidth="1"/>
    <col min="3325" max="3329" width="2.44140625" style="111" customWidth="1"/>
    <col min="3330" max="3332" width="3" style="111" customWidth="1"/>
    <col min="3333" max="3335" width="2.88671875" style="111" customWidth="1"/>
    <col min="3336" max="3341" width="2.109375" style="111" customWidth="1"/>
    <col min="3342" max="3342" width="2.44140625" style="111" customWidth="1"/>
    <col min="3343" max="3346" width="3.109375" style="111" customWidth="1"/>
    <col min="3347" max="3357" width="2.44140625" style="111" customWidth="1"/>
    <col min="3358" max="3358" width="4.77734375" style="111" customWidth="1"/>
    <col min="3359" max="3359" width="1.44140625" style="111" customWidth="1"/>
    <col min="3360" max="3579" width="8.88671875" style="111"/>
    <col min="3580" max="3580" width="1.21875" style="111" customWidth="1"/>
    <col min="3581" max="3585" width="2.44140625" style="111" customWidth="1"/>
    <col min="3586" max="3588" width="3" style="111" customWidth="1"/>
    <col min="3589" max="3591" width="2.88671875" style="111" customWidth="1"/>
    <col min="3592" max="3597" width="2.109375" style="111" customWidth="1"/>
    <col min="3598" max="3598" width="2.44140625" style="111" customWidth="1"/>
    <col min="3599" max="3602" width="3.109375" style="111" customWidth="1"/>
    <col min="3603" max="3613" width="2.44140625" style="111" customWidth="1"/>
    <col min="3614" max="3614" width="4.77734375" style="111" customWidth="1"/>
    <col min="3615" max="3615" width="1.44140625" style="111" customWidth="1"/>
    <col min="3616" max="3835" width="8.88671875" style="111"/>
    <col min="3836" max="3836" width="1.21875" style="111" customWidth="1"/>
    <col min="3837" max="3841" width="2.44140625" style="111" customWidth="1"/>
    <col min="3842" max="3844" width="3" style="111" customWidth="1"/>
    <col min="3845" max="3847" width="2.88671875" style="111" customWidth="1"/>
    <col min="3848" max="3853" width="2.109375" style="111" customWidth="1"/>
    <col min="3854" max="3854" width="2.44140625" style="111" customWidth="1"/>
    <col min="3855" max="3858" width="3.109375" style="111" customWidth="1"/>
    <col min="3859" max="3869" width="2.44140625" style="111" customWidth="1"/>
    <col min="3870" max="3870" width="4.77734375" style="111" customWidth="1"/>
    <col min="3871" max="3871" width="1.44140625" style="111" customWidth="1"/>
    <col min="3872" max="4091" width="8.88671875" style="111"/>
    <col min="4092" max="4092" width="1.21875" style="111" customWidth="1"/>
    <col min="4093" max="4097" width="2.44140625" style="111" customWidth="1"/>
    <col min="4098" max="4100" width="3" style="111" customWidth="1"/>
    <col min="4101" max="4103" width="2.88671875" style="111" customWidth="1"/>
    <col min="4104" max="4109" width="2.109375" style="111" customWidth="1"/>
    <col min="4110" max="4110" width="2.44140625" style="111" customWidth="1"/>
    <col min="4111" max="4114" width="3.109375" style="111" customWidth="1"/>
    <col min="4115" max="4125" width="2.44140625" style="111" customWidth="1"/>
    <col min="4126" max="4126" width="4.77734375" style="111" customWidth="1"/>
    <col min="4127" max="4127" width="1.44140625" style="111" customWidth="1"/>
    <col min="4128" max="4347" width="8.88671875" style="111"/>
    <col min="4348" max="4348" width="1.21875" style="111" customWidth="1"/>
    <col min="4349" max="4353" width="2.44140625" style="111" customWidth="1"/>
    <col min="4354" max="4356" width="3" style="111" customWidth="1"/>
    <col min="4357" max="4359" width="2.88671875" style="111" customWidth="1"/>
    <col min="4360" max="4365" width="2.109375" style="111" customWidth="1"/>
    <col min="4366" max="4366" width="2.44140625" style="111" customWidth="1"/>
    <col min="4367" max="4370" width="3.109375" style="111" customWidth="1"/>
    <col min="4371" max="4381" width="2.44140625" style="111" customWidth="1"/>
    <col min="4382" max="4382" width="4.77734375" style="111" customWidth="1"/>
    <col min="4383" max="4383" width="1.44140625" style="111" customWidth="1"/>
    <col min="4384" max="4603" width="8.88671875" style="111"/>
    <col min="4604" max="4604" width="1.21875" style="111" customWidth="1"/>
    <col min="4605" max="4609" width="2.44140625" style="111" customWidth="1"/>
    <col min="4610" max="4612" width="3" style="111" customWidth="1"/>
    <col min="4613" max="4615" width="2.88671875" style="111" customWidth="1"/>
    <col min="4616" max="4621" width="2.109375" style="111" customWidth="1"/>
    <col min="4622" max="4622" width="2.44140625" style="111" customWidth="1"/>
    <col min="4623" max="4626" width="3.109375" style="111" customWidth="1"/>
    <col min="4627" max="4637" width="2.44140625" style="111" customWidth="1"/>
    <col min="4638" max="4638" width="4.77734375" style="111" customWidth="1"/>
    <col min="4639" max="4639" width="1.44140625" style="111" customWidth="1"/>
    <col min="4640" max="4859" width="8.88671875" style="111"/>
    <col min="4860" max="4860" width="1.21875" style="111" customWidth="1"/>
    <col min="4861" max="4865" width="2.44140625" style="111" customWidth="1"/>
    <col min="4866" max="4868" width="3" style="111" customWidth="1"/>
    <col min="4869" max="4871" width="2.88671875" style="111" customWidth="1"/>
    <col min="4872" max="4877" width="2.109375" style="111" customWidth="1"/>
    <col min="4878" max="4878" width="2.44140625" style="111" customWidth="1"/>
    <col min="4879" max="4882" width="3.109375" style="111" customWidth="1"/>
    <col min="4883" max="4893" width="2.44140625" style="111" customWidth="1"/>
    <col min="4894" max="4894" width="4.77734375" style="111" customWidth="1"/>
    <col min="4895" max="4895" width="1.44140625" style="111" customWidth="1"/>
    <col min="4896" max="5115" width="8.88671875" style="111"/>
    <col min="5116" max="5116" width="1.21875" style="111" customWidth="1"/>
    <col min="5117" max="5121" width="2.44140625" style="111" customWidth="1"/>
    <col min="5122" max="5124" width="3" style="111" customWidth="1"/>
    <col min="5125" max="5127" width="2.88671875" style="111" customWidth="1"/>
    <col min="5128" max="5133" width="2.109375" style="111" customWidth="1"/>
    <col min="5134" max="5134" width="2.44140625" style="111" customWidth="1"/>
    <col min="5135" max="5138" width="3.109375" style="111" customWidth="1"/>
    <col min="5139" max="5149" width="2.44140625" style="111" customWidth="1"/>
    <col min="5150" max="5150" width="4.77734375" style="111" customWidth="1"/>
    <col min="5151" max="5151" width="1.44140625" style="111" customWidth="1"/>
    <col min="5152" max="5371" width="8.88671875" style="111"/>
    <col min="5372" max="5372" width="1.21875" style="111" customWidth="1"/>
    <col min="5373" max="5377" width="2.44140625" style="111" customWidth="1"/>
    <col min="5378" max="5380" width="3" style="111" customWidth="1"/>
    <col min="5381" max="5383" width="2.88671875" style="111" customWidth="1"/>
    <col min="5384" max="5389" width="2.109375" style="111" customWidth="1"/>
    <col min="5390" max="5390" width="2.44140625" style="111" customWidth="1"/>
    <col min="5391" max="5394" width="3.109375" style="111" customWidth="1"/>
    <col min="5395" max="5405" width="2.44140625" style="111" customWidth="1"/>
    <col min="5406" max="5406" width="4.77734375" style="111" customWidth="1"/>
    <col min="5407" max="5407" width="1.44140625" style="111" customWidth="1"/>
    <col min="5408" max="5627" width="8.88671875" style="111"/>
    <col min="5628" max="5628" width="1.21875" style="111" customWidth="1"/>
    <col min="5629" max="5633" width="2.44140625" style="111" customWidth="1"/>
    <col min="5634" max="5636" width="3" style="111" customWidth="1"/>
    <col min="5637" max="5639" width="2.88671875" style="111" customWidth="1"/>
    <col min="5640" max="5645" width="2.109375" style="111" customWidth="1"/>
    <col min="5646" max="5646" width="2.44140625" style="111" customWidth="1"/>
    <col min="5647" max="5650" width="3.109375" style="111" customWidth="1"/>
    <col min="5651" max="5661" width="2.44140625" style="111" customWidth="1"/>
    <col min="5662" max="5662" width="4.77734375" style="111" customWidth="1"/>
    <col min="5663" max="5663" width="1.44140625" style="111" customWidth="1"/>
    <col min="5664" max="5883" width="8.88671875" style="111"/>
    <col min="5884" max="5884" width="1.21875" style="111" customWidth="1"/>
    <col min="5885" max="5889" width="2.44140625" style="111" customWidth="1"/>
    <col min="5890" max="5892" width="3" style="111" customWidth="1"/>
    <col min="5893" max="5895" width="2.88671875" style="111" customWidth="1"/>
    <col min="5896" max="5901" width="2.109375" style="111" customWidth="1"/>
    <col min="5902" max="5902" width="2.44140625" style="111" customWidth="1"/>
    <col min="5903" max="5906" width="3.109375" style="111" customWidth="1"/>
    <col min="5907" max="5917" width="2.44140625" style="111" customWidth="1"/>
    <col min="5918" max="5918" width="4.77734375" style="111" customWidth="1"/>
    <col min="5919" max="5919" width="1.44140625" style="111" customWidth="1"/>
    <col min="5920" max="6139" width="8.88671875" style="111"/>
    <col min="6140" max="6140" width="1.21875" style="111" customWidth="1"/>
    <col min="6141" max="6145" width="2.44140625" style="111" customWidth="1"/>
    <col min="6146" max="6148" width="3" style="111" customWidth="1"/>
    <col min="6149" max="6151" width="2.88671875" style="111" customWidth="1"/>
    <col min="6152" max="6157" width="2.109375" style="111" customWidth="1"/>
    <col min="6158" max="6158" width="2.44140625" style="111" customWidth="1"/>
    <col min="6159" max="6162" width="3.109375" style="111" customWidth="1"/>
    <col min="6163" max="6173" width="2.44140625" style="111" customWidth="1"/>
    <col min="6174" max="6174" width="4.77734375" style="111" customWidth="1"/>
    <col min="6175" max="6175" width="1.44140625" style="111" customWidth="1"/>
    <col min="6176" max="6395" width="8.88671875" style="111"/>
    <col min="6396" max="6396" width="1.21875" style="111" customWidth="1"/>
    <col min="6397" max="6401" width="2.44140625" style="111" customWidth="1"/>
    <col min="6402" max="6404" width="3" style="111" customWidth="1"/>
    <col min="6405" max="6407" width="2.88671875" style="111" customWidth="1"/>
    <col min="6408" max="6413" width="2.109375" style="111" customWidth="1"/>
    <col min="6414" max="6414" width="2.44140625" style="111" customWidth="1"/>
    <col min="6415" max="6418" width="3.109375" style="111" customWidth="1"/>
    <col min="6419" max="6429" width="2.44140625" style="111" customWidth="1"/>
    <col min="6430" max="6430" width="4.77734375" style="111" customWidth="1"/>
    <col min="6431" max="6431" width="1.44140625" style="111" customWidth="1"/>
    <col min="6432" max="6651" width="8.88671875" style="111"/>
    <col min="6652" max="6652" width="1.21875" style="111" customWidth="1"/>
    <col min="6653" max="6657" width="2.44140625" style="111" customWidth="1"/>
    <col min="6658" max="6660" width="3" style="111" customWidth="1"/>
    <col min="6661" max="6663" width="2.88671875" style="111" customWidth="1"/>
    <col min="6664" max="6669" width="2.109375" style="111" customWidth="1"/>
    <col min="6670" max="6670" width="2.44140625" style="111" customWidth="1"/>
    <col min="6671" max="6674" width="3.109375" style="111" customWidth="1"/>
    <col min="6675" max="6685" width="2.44140625" style="111" customWidth="1"/>
    <col min="6686" max="6686" width="4.77734375" style="111" customWidth="1"/>
    <col min="6687" max="6687" width="1.44140625" style="111" customWidth="1"/>
    <col min="6688" max="6907" width="8.88671875" style="111"/>
    <col min="6908" max="6908" width="1.21875" style="111" customWidth="1"/>
    <col min="6909" max="6913" width="2.44140625" style="111" customWidth="1"/>
    <col min="6914" max="6916" width="3" style="111" customWidth="1"/>
    <col min="6917" max="6919" width="2.88671875" style="111" customWidth="1"/>
    <col min="6920" max="6925" width="2.109375" style="111" customWidth="1"/>
    <col min="6926" max="6926" width="2.44140625" style="111" customWidth="1"/>
    <col min="6927" max="6930" width="3.109375" style="111" customWidth="1"/>
    <col min="6931" max="6941" width="2.44140625" style="111" customWidth="1"/>
    <col min="6942" max="6942" width="4.77734375" style="111" customWidth="1"/>
    <col min="6943" max="6943" width="1.44140625" style="111" customWidth="1"/>
    <col min="6944" max="7163" width="8.88671875" style="111"/>
    <col min="7164" max="7164" width="1.21875" style="111" customWidth="1"/>
    <col min="7165" max="7169" width="2.44140625" style="111" customWidth="1"/>
    <col min="7170" max="7172" width="3" style="111" customWidth="1"/>
    <col min="7173" max="7175" width="2.88671875" style="111" customWidth="1"/>
    <col min="7176" max="7181" width="2.109375" style="111" customWidth="1"/>
    <col min="7182" max="7182" width="2.44140625" style="111" customWidth="1"/>
    <col min="7183" max="7186" width="3.109375" style="111" customWidth="1"/>
    <col min="7187" max="7197" width="2.44140625" style="111" customWidth="1"/>
    <col min="7198" max="7198" width="4.77734375" style="111" customWidth="1"/>
    <col min="7199" max="7199" width="1.44140625" style="111" customWidth="1"/>
    <col min="7200" max="7419" width="8.88671875" style="111"/>
    <col min="7420" max="7420" width="1.21875" style="111" customWidth="1"/>
    <col min="7421" max="7425" width="2.44140625" style="111" customWidth="1"/>
    <col min="7426" max="7428" width="3" style="111" customWidth="1"/>
    <col min="7429" max="7431" width="2.88671875" style="111" customWidth="1"/>
    <col min="7432" max="7437" width="2.109375" style="111" customWidth="1"/>
    <col min="7438" max="7438" width="2.44140625" style="111" customWidth="1"/>
    <col min="7439" max="7442" width="3.109375" style="111" customWidth="1"/>
    <col min="7443" max="7453" width="2.44140625" style="111" customWidth="1"/>
    <col min="7454" max="7454" width="4.77734375" style="111" customWidth="1"/>
    <col min="7455" max="7455" width="1.44140625" style="111" customWidth="1"/>
    <col min="7456" max="7675" width="8.88671875" style="111"/>
    <col min="7676" max="7676" width="1.21875" style="111" customWidth="1"/>
    <col min="7677" max="7681" width="2.44140625" style="111" customWidth="1"/>
    <col min="7682" max="7684" width="3" style="111" customWidth="1"/>
    <col min="7685" max="7687" width="2.88671875" style="111" customWidth="1"/>
    <col min="7688" max="7693" width="2.109375" style="111" customWidth="1"/>
    <col min="7694" max="7694" width="2.44140625" style="111" customWidth="1"/>
    <col min="7695" max="7698" width="3.109375" style="111" customWidth="1"/>
    <col min="7699" max="7709" width="2.44140625" style="111" customWidth="1"/>
    <col min="7710" max="7710" width="4.77734375" style="111" customWidth="1"/>
    <col min="7711" max="7711" width="1.44140625" style="111" customWidth="1"/>
    <col min="7712" max="7931" width="8.88671875" style="111"/>
    <col min="7932" max="7932" width="1.21875" style="111" customWidth="1"/>
    <col min="7933" max="7937" width="2.44140625" style="111" customWidth="1"/>
    <col min="7938" max="7940" width="3" style="111" customWidth="1"/>
    <col min="7941" max="7943" width="2.88671875" style="111" customWidth="1"/>
    <col min="7944" max="7949" width="2.109375" style="111" customWidth="1"/>
    <col min="7950" max="7950" width="2.44140625" style="111" customWidth="1"/>
    <col min="7951" max="7954" width="3.109375" style="111" customWidth="1"/>
    <col min="7955" max="7965" width="2.44140625" style="111" customWidth="1"/>
    <col min="7966" max="7966" width="4.77734375" style="111" customWidth="1"/>
    <col min="7967" max="7967" width="1.44140625" style="111" customWidth="1"/>
    <col min="7968" max="8187" width="8.88671875" style="111"/>
    <col min="8188" max="8188" width="1.21875" style="111" customWidth="1"/>
    <col min="8189" max="8193" width="2.44140625" style="111" customWidth="1"/>
    <col min="8194" max="8196" width="3" style="111" customWidth="1"/>
    <col min="8197" max="8199" width="2.88671875" style="111" customWidth="1"/>
    <col min="8200" max="8205" width="2.109375" style="111" customWidth="1"/>
    <col min="8206" max="8206" width="2.44140625" style="111" customWidth="1"/>
    <col min="8207" max="8210" width="3.109375" style="111" customWidth="1"/>
    <col min="8211" max="8221" width="2.44140625" style="111" customWidth="1"/>
    <col min="8222" max="8222" width="4.77734375" style="111" customWidth="1"/>
    <col min="8223" max="8223" width="1.44140625" style="111" customWidth="1"/>
    <col min="8224" max="8443" width="8.88671875" style="111"/>
    <col min="8444" max="8444" width="1.21875" style="111" customWidth="1"/>
    <col min="8445" max="8449" width="2.44140625" style="111" customWidth="1"/>
    <col min="8450" max="8452" width="3" style="111" customWidth="1"/>
    <col min="8453" max="8455" width="2.88671875" style="111" customWidth="1"/>
    <col min="8456" max="8461" width="2.109375" style="111" customWidth="1"/>
    <col min="8462" max="8462" width="2.44140625" style="111" customWidth="1"/>
    <col min="8463" max="8466" width="3.109375" style="111" customWidth="1"/>
    <col min="8467" max="8477" width="2.44140625" style="111" customWidth="1"/>
    <col min="8478" max="8478" width="4.77734375" style="111" customWidth="1"/>
    <col min="8479" max="8479" width="1.44140625" style="111" customWidth="1"/>
    <col min="8480" max="8699" width="8.88671875" style="111"/>
    <col min="8700" max="8700" width="1.21875" style="111" customWidth="1"/>
    <col min="8701" max="8705" width="2.44140625" style="111" customWidth="1"/>
    <col min="8706" max="8708" width="3" style="111" customWidth="1"/>
    <col min="8709" max="8711" width="2.88671875" style="111" customWidth="1"/>
    <col min="8712" max="8717" width="2.109375" style="111" customWidth="1"/>
    <col min="8718" max="8718" width="2.44140625" style="111" customWidth="1"/>
    <col min="8719" max="8722" width="3.109375" style="111" customWidth="1"/>
    <col min="8723" max="8733" width="2.44140625" style="111" customWidth="1"/>
    <col min="8734" max="8734" width="4.77734375" style="111" customWidth="1"/>
    <col min="8735" max="8735" width="1.44140625" style="111" customWidth="1"/>
    <col min="8736" max="8955" width="8.88671875" style="111"/>
    <col min="8956" max="8956" width="1.21875" style="111" customWidth="1"/>
    <col min="8957" max="8961" width="2.44140625" style="111" customWidth="1"/>
    <col min="8962" max="8964" width="3" style="111" customWidth="1"/>
    <col min="8965" max="8967" width="2.88671875" style="111" customWidth="1"/>
    <col min="8968" max="8973" width="2.109375" style="111" customWidth="1"/>
    <col min="8974" max="8974" width="2.44140625" style="111" customWidth="1"/>
    <col min="8975" max="8978" width="3.109375" style="111" customWidth="1"/>
    <col min="8979" max="8989" width="2.44140625" style="111" customWidth="1"/>
    <col min="8990" max="8990" width="4.77734375" style="111" customWidth="1"/>
    <col min="8991" max="8991" width="1.44140625" style="111" customWidth="1"/>
    <col min="8992" max="9211" width="8.88671875" style="111"/>
    <col min="9212" max="9212" width="1.21875" style="111" customWidth="1"/>
    <col min="9213" max="9217" width="2.44140625" style="111" customWidth="1"/>
    <col min="9218" max="9220" width="3" style="111" customWidth="1"/>
    <col min="9221" max="9223" width="2.88671875" style="111" customWidth="1"/>
    <col min="9224" max="9229" width="2.109375" style="111" customWidth="1"/>
    <col min="9230" max="9230" width="2.44140625" style="111" customWidth="1"/>
    <col min="9231" max="9234" width="3.109375" style="111" customWidth="1"/>
    <col min="9235" max="9245" width="2.44140625" style="111" customWidth="1"/>
    <col min="9246" max="9246" width="4.77734375" style="111" customWidth="1"/>
    <col min="9247" max="9247" width="1.44140625" style="111" customWidth="1"/>
    <col min="9248" max="9467" width="8.88671875" style="111"/>
    <col min="9468" max="9468" width="1.21875" style="111" customWidth="1"/>
    <col min="9469" max="9473" width="2.44140625" style="111" customWidth="1"/>
    <col min="9474" max="9476" width="3" style="111" customWidth="1"/>
    <col min="9477" max="9479" width="2.88671875" style="111" customWidth="1"/>
    <col min="9480" max="9485" width="2.109375" style="111" customWidth="1"/>
    <col min="9486" max="9486" width="2.44140625" style="111" customWidth="1"/>
    <col min="9487" max="9490" width="3.109375" style="111" customWidth="1"/>
    <col min="9491" max="9501" width="2.44140625" style="111" customWidth="1"/>
    <col min="9502" max="9502" width="4.77734375" style="111" customWidth="1"/>
    <col min="9503" max="9503" width="1.44140625" style="111" customWidth="1"/>
    <col min="9504" max="9723" width="8.88671875" style="111"/>
    <col min="9724" max="9724" width="1.21875" style="111" customWidth="1"/>
    <col min="9725" max="9729" width="2.44140625" style="111" customWidth="1"/>
    <col min="9730" max="9732" width="3" style="111" customWidth="1"/>
    <col min="9733" max="9735" width="2.88671875" style="111" customWidth="1"/>
    <col min="9736" max="9741" width="2.109375" style="111" customWidth="1"/>
    <col min="9742" max="9742" width="2.44140625" style="111" customWidth="1"/>
    <col min="9743" max="9746" width="3.109375" style="111" customWidth="1"/>
    <col min="9747" max="9757" width="2.44140625" style="111" customWidth="1"/>
    <col min="9758" max="9758" width="4.77734375" style="111" customWidth="1"/>
    <col min="9759" max="9759" width="1.44140625" style="111" customWidth="1"/>
    <col min="9760" max="9979" width="8.88671875" style="111"/>
    <col min="9980" max="9980" width="1.21875" style="111" customWidth="1"/>
    <col min="9981" max="9985" width="2.44140625" style="111" customWidth="1"/>
    <col min="9986" max="9988" width="3" style="111" customWidth="1"/>
    <col min="9989" max="9991" width="2.88671875" style="111" customWidth="1"/>
    <col min="9992" max="9997" width="2.109375" style="111" customWidth="1"/>
    <col min="9998" max="9998" width="2.44140625" style="111" customWidth="1"/>
    <col min="9999" max="10002" width="3.109375" style="111" customWidth="1"/>
    <col min="10003" max="10013" width="2.44140625" style="111" customWidth="1"/>
    <col min="10014" max="10014" width="4.77734375" style="111" customWidth="1"/>
    <col min="10015" max="10015" width="1.44140625" style="111" customWidth="1"/>
    <col min="10016" max="10235" width="8.88671875" style="111"/>
    <col min="10236" max="10236" width="1.21875" style="111" customWidth="1"/>
    <col min="10237" max="10241" width="2.44140625" style="111" customWidth="1"/>
    <col min="10242" max="10244" width="3" style="111" customWidth="1"/>
    <col min="10245" max="10247" width="2.88671875" style="111" customWidth="1"/>
    <col min="10248" max="10253" width="2.109375" style="111" customWidth="1"/>
    <col min="10254" max="10254" width="2.44140625" style="111" customWidth="1"/>
    <col min="10255" max="10258" width="3.109375" style="111" customWidth="1"/>
    <col min="10259" max="10269" width="2.44140625" style="111" customWidth="1"/>
    <col min="10270" max="10270" width="4.77734375" style="111" customWidth="1"/>
    <col min="10271" max="10271" width="1.44140625" style="111" customWidth="1"/>
    <col min="10272" max="10491" width="8.88671875" style="111"/>
    <col min="10492" max="10492" width="1.21875" style="111" customWidth="1"/>
    <col min="10493" max="10497" width="2.44140625" style="111" customWidth="1"/>
    <col min="10498" max="10500" width="3" style="111" customWidth="1"/>
    <col min="10501" max="10503" width="2.88671875" style="111" customWidth="1"/>
    <col min="10504" max="10509" width="2.109375" style="111" customWidth="1"/>
    <col min="10510" max="10510" width="2.44140625" style="111" customWidth="1"/>
    <col min="10511" max="10514" width="3.109375" style="111" customWidth="1"/>
    <col min="10515" max="10525" width="2.44140625" style="111" customWidth="1"/>
    <col min="10526" max="10526" width="4.77734375" style="111" customWidth="1"/>
    <col min="10527" max="10527" width="1.44140625" style="111" customWidth="1"/>
    <col min="10528" max="10747" width="8.88671875" style="111"/>
    <col min="10748" max="10748" width="1.21875" style="111" customWidth="1"/>
    <col min="10749" max="10753" width="2.44140625" style="111" customWidth="1"/>
    <col min="10754" max="10756" width="3" style="111" customWidth="1"/>
    <col min="10757" max="10759" width="2.88671875" style="111" customWidth="1"/>
    <col min="10760" max="10765" width="2.109375" style="111" customWidth="1"/>
    <col min="10766" max="10766" width="2.44140625" style="111" customWidth="1"/>
    <col min="10767" max="10770" width="3.109375" style="111" customWidth="1"/>
    <col min="10771" max="10781" width="2.44140625" style="111" customWidth="1"/>
    <col min="10782" max="10782" width="4.77734375" style="111" customWidth="1"/>
    <col min="10783" max="10783" width="1.44140625" style="111" customWidth="1"/>
    <col min="10784" max="11003" width="8.88671875" style="111"/>
    <col min="11004" max="11004" width="1.21875" style="111" customWidth="1"/>
    <col min="11005" max="11009" width="2.44140625" style="111" customWidth="1"/>
    <col min="11010" max="11012" width="3" style="111" customWidth="1"/>
    <col min="11013" max="11015" width="2.88671875" style="111" customWidth="1"/>
    <col min="11016" max="11021" width="2.109375" style="111" customWidth="1"/>
    <col min="11022" max="11022" width="2.44140625" style="111" customWidth="1"/>
    <col min="11023" max="11026" width="3.109375" style="111" customWidth="1"/>
    <col min="11027" max="11037" width="2.44140625" style="111" customWidth="1"/>
    <col min="11038" max="11038" width="4.77734375" style="111" customWidth="1"/>
    <col min="11039" max="11039" width="1.44140625" style="111" customWidth="1"/>
    <col min="11040" max="11259" width="8.88671875" style="111"/>
    <col min="11260" max="11260" width="1.21875" style="111" customWidth="1"/>
    <col min="11261" max="11265" width="2.44140625" style="111" customWidth="1"/>
    <col min="11266" max="11268" width="3" style="111" customWidth="1"/>
    <col min="11269" max="11271" width="2.88671875" style="111" customWidth="1"/>
    <col min="11272" max="11277" width="2.109375" style="111" customWidth="1"/>
    <col min="11278" max="11278" width="2.44140625" style="111" customWidth="1"/>
    <col min="11279" max="11282" width="3.109375" style="111" customWidth="1"/>
    <col min="11283" max="11293" width="2.44140625" style="111" customWidth="1"/>
    <col min="11294" max="11294" width="4.77734375" style="111" customWidth="1"/>
    <col min="11295" max="11295" width="1.44140625" style="111" customWidth="1"/>
    <col min="11296" max="11515" width="8.88671875" style="111"/>
    <col min="11516" max="11516" width="1.21875" style="111" customWidth="1"/>
    <col min="11517" max="11521" width="2.44140625" style="111" customWidth="1"/>
    <col min="11522" max="11524" width="3" style="111" customWidth="1"/>
    <col min="11525" max="11527" width="2.88671875" style="111" customWidth="1"/>
    <col min="11528" max="11533" width="2.109375" style="111" customWidth="1"/>
    <col min="11534" max="11534" width="2.44140625" style="111" customWidth="1"/>
    <col min="11535" max="11538" width="3.109375" style="111" customWidth="1"/>
    <col min="11539" max="11549" width="2.44140625" style="111" customWidth="1"/>
    <col min="11550" max="11550" width="4.77734375" style="111" customWidth="1"/>
    <col min="11551" max="11551" width="1.44140625" style="111" customWidth="1"/>
    <col min="11552" max="11771" width="8.88671875" style="111"/>
    <col min="11772" max="11772" width="1.21875" style="111" customWidth="1"/>
    <col min="11773" max="11777" width="2.44140625" style="111" customWidth="1"/>
    <col min="11778" max="11780" width="3" style="111" customWidth="1"/>
    <col min="11781" max="11783" width="2.88671875" style="111" customWidth="1"/>
    <col min="11784" max="11789" width="2.109375" style="111" customWidth="1"/>
    <col min="11790" max="11790" width="2.44140625" style="111" customWidth="1"/>
    <col min="11791" max="11794" width="3.109375" style="111" customWidth="1"/>
    <col min="11795" max="11805" width="2.44140625" style="111" customWidth="1"/>
    <col min="11806" max="11806" width="4.77734375" style="111" customWidth="1"/>
    <col min="11807" max="11807" width="1.44140625" style="111" customWidth="1"/>
    <col min="11808" max="12027" width="8.88671875" style="111"/>
    <col min="12028" max="12028" width="1.21875" style="111" customWidth="1"/>
    <col min="12029" max="12033" width="2.44140625" style="111" customWidth="1"/>
    <col min="12034" max="12036" width="3" style="111" customWidth="1"/>
    <col min="12037" max="12039" width="2.88671875" style="111" customWidth="1"/>
    <col min="12040" max="12045" width="2.109375" style="111" customWidth="1"/>
    <col min="12046" max="12046" width="2.44140625" style="111" customWidth="1"/>
    <col min="12047" max="12050" width="3.109375" style="111" customWidth="1"/>
    <col min="12051" max="12061" width="2.44140625" style="111" customWidth="1"/>
    <col min="12062" max="12062" width="4.77734375" style="111" customWidth="1"/>
    <col min="12063" max="12063" width="1.44140625" style="111" customWidth="1"/>
    <col min="12064" max="12283" width="8.88671875" style="111"/>
    <col min="12284" max="12284" width="1.21875" style="111" customWidth="1"/>
    <col min="12285" max="12289" width="2.44140625" style="111" customWidth="1"/>
    <col min="12290" max="12292" width="3" style="111" customWidth="1"/>
    <col min="12293" max="12295" width="2.88671875" style="111" customWidth="1"/>
    <col min="12296" max="12301" width="2.109375" style="111" customWidth="1"/>
    <col min="12302" max="12302" width="2.44140625" style="111" customWidth="1"/>
    <col min="12303" max="12306" width="3.109375" style="111" customWidth="1"/>
    <col min="12307" max="12317" width="2.44140625" style="111" customWidth="1"/>
    <col min="12318" max="12318" width="4.77734375" style="111" customWidth="1"/>
    <col min="12319" max="12319" width="1.44140625" style="111" customWidth="1"/>
    <col min="12320" max="12539" width="8.88671875" style="111"/>
    <col min="12540" max="12540" width="1.21875" style="111" customWidth="1"/>
    <col min="12541" max="12545" width="2.44140625" style="111" customWidth="1"/>
    <col min="12546" max="12548" width="3" style="111" customWidth="1"/>
    <col min="12549" max="12551" width="2.88671875" style="111" customWidth="1"/>
    <col min="12552" max="12557" width="2.109375" style="111" customWidth="1"/>
    <col min="12558" max="12558" width="2.44140625" style="111" customWidth="1"/>
    <col min="12559" max="12562" width="3.109375" style="111" customWidth="1"/>
    <col min="12563" max="12573" width="2.44140625" style="111" customWidth="1"/>
    <col min="12574" max="12574" width="4.77734375" style="111" customWidth="1"/>
    <col min="12575" max="12575" width="1.44140625" style="111" customWidth="1"/>
    <col min="12576" max="12795" width="8.88671875" style="111"/>
    <col min="12796" max="12796" width="1.21875" style="111" customWidth="1"/>
    <col min="12797" max="12801" width="2.44140625" style="111" customWidth="1"/>
    <col min="12802" max="12804" width="3" style="111" customWidth="1"/>
    <col min="12805" max="12807" width="2.88671875" style="111" customWidth="1"/>
    <col min="12808" max="12813" width="2.109375" style="111" customWidth="1"/>
    <col min="12814" max="12814" width="2.44140625" style="111" customWidth="1"/>
    <col min="12815" max="12818" width="3.109375" style="111" customWidth="1"/>
    <col min="12819" max="12829" width="2.44140625" style="111" customWidth="1"/>
    <col min="12830" max="12830" width="4.77734375" style="111" customWidth="1"/>
    <col min="12831" max="12831" width="1.44140625" style="111" customWidth="1"/>
    <col min="12832" max="13051" width="8.88671875" style="111"/>
    <col min="13052" max="13052" width="1.21875" style="111" customWidth="1"/>
    <col min="13053" max="13057" width="2.44140625" style="111" customWidth="1"/>
    <col min="13058" max="13060" width="3" style="111" customWidth="1"/>
    <col min="13061" max="13063" width="2.88671875" style="111" customWidth="1"/>
    <col min="13064" max="13069" width="2.109375" style="111" customWidth="1"/>
    <col min="13070" max="13070" width="2.44140625" style="111" customWidth="1"/>
    <col min="13071" max="13074" width="3.109375" style="111" customWidth="1"/>
    <col min="13075" max="13085" width="2.44140625" style="111" customWidth="1"/>
    <col min="13086" max="13086" width="4.77734375" style="111" customWidth="1"/>
    <col min="13087" max="13087" width="1.44140625" style="111" customWidth="1"/>
    <col min="13088" max="13307" width="8.88671875" style="111"/>
    <col min="13308" max="13308" width="1.21875" style="111" customWidth="1"/>
    <col min="13309" max="13313" width="2.44140625" style="111" customWidth="1"/>
    <col min="13314" max="13316" width="3" style="111" customWidth="1"/>
    <col min="13317" max="13319" width="2.88671875" style="111" customWidth="1"/>
    <col min="13320" max="13325" width="2.109375" style="111" customWidth="1"/>
    <col min="13326" max="13326" width="2.44140625" style="111" customWidth="1"/>
    <col min="13327" max="13330" width="3.109375" style="111" customWidth="1"/>
    <col min="13331" max="13341" width="2.44140625" style="111" customWidth="1"/>
    <col min="13342" max="13342" width="4.77734375" style="111" customWidth="1"/>
    <col min="13343" max="13343" width="1.44140625" style="111" customWidth="1"/>
    <col min="13344" max="13563" width="8.88671875" style="111"/>
    <col min="13564" max="13564" width="1.21875" style="111" customWidth="1"/>
    <col min="13565" max="13569" width="2.44140625" style="111" customWidth="1"/>
    <col min="13570" max="13572" width="3" style="111" customWidth="1"/>
    <col min="13573" max="13575" width="2.88671875" style="111" customWidth="1"/>
    <col min="13576" max="13581" width="2.109375" style="111" customWidth="1"/>
    <col min="13582" max="13582" width="2.44140625" style="111" customWidth="1"/>
    <col min="13583" max="13586" width="3.109375" style="111" customWidth="1"/>
    <col min="13587" max="13597" width="2.44140625" style="111" customWidth="1"/>
    <col min="13598" max="13598" width="4.77734375" style="111" customWidth="1"/>
    <col min="13599" max="13599" width="1.44140625" style="111" customWidth="1"/>
    <col min="13600" max="13819" width="8.88671875" style="111"/>
    <col min="13820" max="13820" width="1.21875" style="111" customWidth="1"/>
    <col min="13821" max="13825" width="2.44140625" style="111" customWidth="1"/>
    <col min="13826" max="13828" width="3" style="111" customWidth="1"/>
    <col min="13829" max="13831" width="2.88671875" style="111" customWidth="1"/>
    <col min="13832" max="13837" width="2.109375" style="111" customWidth="1"/>
    <col min="13838" max="13838" width="2.44140625" style="111" customWidth="1"/>
    <col min="13839" max="13842" width="3.109375" style="111" customWidth="1"/>
    <col min="13843" max="13853" width="2.44140625" style="111" customWidth="1"/>
    <col min="13854" max="13854" width="4.77734375" style="111" customWidth="1"/>
    <col min="13855" max="13855" width="1.44140625" style="111" customWidth="1"/>
    <col min="13856" max="14075" width="8.88671875" style="111"/>
    <col min="14076" max="14076" width="1.21875" style="111" customWidth="1"/>
    <col min="14077" max="14081" width="2.44140625" style="111" customWidth="1"/>
    <col min="14082" max="14084" width="3" style="111" customWidth="1"/>
    <col min="14085" max="14087" width="2.88671875" style="111" customWidth="1"/>
    <col min="14088" max="14093" width="2.109375" style="111" customWidth="1"/>
    <col min="14094" max="14094" width="2.44140625" style="111" customWidth="1"/>
    <col min="14095" max="14098" width="3.109375" style="111" customWidth="1"/>
    <col min="14099" max="14109" width="2.44140625" style="111" customWidth="1"/>
    <col min="14110" max="14110" width="4.77734375" style="111" customWidth="1"/>
    <col min="14111" max="14111" width="1.44140625" style="111" customWidth="1"/>
    <col min="14112" max="14331" width="8.88671875" style="111"/>
    <col min="14332" max="14332" width="1.21875" style="111" customWidth="1"/>
    <col min="14333" max="14337" width="2.44140625" style="111" customWidth="1"/>
    <col min="14338" max="14340" width="3" style="111" customWidth="1"/>
    <col min="14341" max="14343" width="2.88671875" style="111" customWidth="1"/>
    <col min="14344" max="14349" width="2.109375" style="111" customWidth="1"/>
    <col min="14350" max="14350" width="2.44140625" style="111" customWidth="1"/>
    <col min="14351" max="14354" width="3.109375" style="111" customWidth="1"/>
    <col min="14355" max="14365" width="2.44140625" style="111" customWidth="1"/>
    <col min="14366" max="14366" width="4.77734375" style="111" customWidth="1"/>
    <col min="14367" max="14367" width="1.44140625" style="111" customWidth="1"/>
    <col min="14368" max="14587" width="8.88671875" style="111"/>
    <col min="14588" max="14588" width="1.21875" style="111" customWidth="1"/>
    <col min="14589" max="14593" width="2.44140625" style="111" customWidth="1"/>
    <col min="14594" max="14596" width="3" style="111" customWidth="1"/>
    <col min="14597" max="14599" width="2.88671875" style="111" customWidth="1"/>
    <col min="14600" max="14605" width="2.109375" style="111" customWidth="1"/>
    <col min="14606" max="14606" width="2.44140625" style="111" customWidth="1"/>
    <col min="14607" max="14610" width="3.109375" style="111" customWidth="1"/>
    <col min="14611" max="14621" width="2.44140625" style="111" customWidth="1"/>
    <col min="14622" max="14622" width="4.77734375" style="111" customWidth="1"/>
    <col min="14623" max="14623" width="1.44140625" style="111" customWidth="1"/>
    <col min="14624" max="14843" width="8.88671875" style="111"/>
    <col min="14844" max="14844" width="1.21875" style="111" customWidth="1"/>
    <col min="14845" max="14849" width="2.44140625" style="111" customWidth="1"/>
    <col min="14850" max="14852" width="3" style="111" customWidth="1"/>
    <col min="14853" max="14855" width="2.88671875" style="111" customWidth="1"/>
    <col min="14856" max="14861" width="2.109375" style="111" customWidth="1"/>
    <col min="14862" max="14862" width="2.44140625" style="111" customWidth="1"/>
    <col min="14863" max="14866" width="3.109375" style="111" customWidth="1"/>
    <col min="14867" max="14877" width="2.44140625" style="111" customWidth="1"/>
    <col min="14878" max="14878" width="4.77734375" style="111" customWidth="1"/>
    <col min="14879" max="14879" width="1.44140625" style="111" customWidth="1"/>
    <col min="14880" max="15099" width="8.88671875" style="111"/>
    <col min="15100" max="15100" width="1.21875" style="111" customWidth="1"/>
    <col min="15101" max="15105" width="2.44140625" style="111" customWidth="1"/>
    <col min="15106" max="15108" width="3" style="111" customWidth="1"/>
    <col min="15109" max="15111" width="2.88671875" style="111" customWidth="1"/>
    <col min="15112" max="15117" width="2.109375" style="111" customWidth="1"/>
    <col min="15118" max="15118" width="2.44140625" style="111" customWidth="1"/>
    <col min="15119" max="15122" width="3.109375" style="111" customWidth="1"/>
    <col min="15123" max="15133" width="2.44140625" style="111" customWidth="1"/>
    <col min="15134" max="15134" width="4.77734375" style="111" customWidth="1"/>
    <col min="15135" max="15135" width="1.44140625" style="111" customWidth="1"/>
    <col min="15136" max="15355" width="8.88671875" style="111"/>
    <col min="15356" max="15356" width="1.21875" style="111" customWidth="1"/>
    <col min="15357" max="15361" width="2.44140625" style="111" customWidth="1"/>
    <col min="15362" max="15364" width="3" style="111" customWidth="1"/>
    <col min="15365" max="15367" width="2.88671875" style="111" customWidth="1"/>
    <col min="15368" max="15373" width="2.109375" style="111" customWidth="1"/>
    <col min="15374" max="15374" width="2.44140625" style="111" customWidth="1"/>
    <col min="15375" max="15378" width="3.109375" style="111" customWidth="1"/>
    <col min="15379" max="15389" width="2.44140625" style="111" customWidth="1"/>
    <col min="15390" max="15390" width="4.77734375" style="111" customWidth="1"/>
    <col min="15391" max="15391" width="1.44140625" style="111" customWidth="1"/>
    <col min="15392" max="15611" width="8.88671875" style="111"/>
    <col min="15612" max="15612" width="1.21875" style="111" customWidth="1"/>
    <col min="15613" max="15617" width="2.44140625" style="111" customWidth="1"/>
    <col min="15618" max="15620" width="3" style="111" customWidth="1"/>
    <col min="15621" max="15623" width="2.88671875" style="111" customWidth="1"/>
    <col min="15624" max="15629" width="2.109375" style="111" customWidth="1"/>
    <col min="15630" max="15630" width="2.44140625" style="111" customWidth="1"/>
    <col min="15631" max="15634" width="3.109375" style="111" customWidth="1"/>
    <col min="15635" max="15645" width="2.44140625" style="111" customWidth="1"/>
    <col min="15646" max="15646" width="4.77734375" style="111" customWidth="1"/>
    <col min="15647" max="15647" width="1.44140625" style="111" customWidth="1"/>
    <col min="15648" max="15867" width="8.88671875" style="111"/>
    <col min="15868" max="15868" width="1.21875" style="111" customWidth="1"/>
    <col min="15869" max="15873" width="2.44140625" style="111" customWidth="1"/>
    <col min="15874" max="15876" width="3" style="111" customWidth="1"/>
    <col min="15877" max="15879" width="2.88671875" style="111" customWidth="1"/>
    <col min="15880" max="15885" width="2.109375" style="111" customWidth="1"/>
    <col min="15886" max="15886" width="2.44140625" style="111" customWidth="1"/>
    <col min="15887" max="15890" width="3.109375" style="111" customWidth="1"/>
    <col min="15891" max="15901" width="2.44140625" style="111" customWidth="1"/>
    <col min="15902" max="15902" width="4.77734375" style="111" customWidth="1"/>
    <col min="15903" max="15903" width="1.44140625" style="111" customWidth="1"/>
    <col min="15904" max="16123" width="8.88671875" style="111"/>
    <col min="16124" max="16124" width="1.21875" style="111" customWidth="1"/>
    <col min="16125" max="16129" width="2.44140625" style="111" customWidth="1"/>
    <col min="16130" max="16132" width="3" style="111" customWidth="1"/>
    <col min="16133" max="16135" width="2.88671875" style="111" customWidth="1"/>
    <col min="16136" max="16141" width="2.109375" style="111" customWidth="1"/>
    <col min="16142" max="16142" width="2.44140625" style="111" customWidth="1"/>
    <col min="16143" max="16146" width="3.109375" style="111" customWidth="1"/>
    <col min="16147" max="16157" width="2.44140625" style="111" customWidth="1"/>
    <col min="16158" max="16158" width="4.77734375" style="111" customWidth="1"/>
    <col min="16159" max="16159" width="1.44140625" style="111" customWidth="1"/>
    <col min="16160" max="16379" width="8.88671875" style="111"/>
    <col min="16380" max="16384" width="9" style="111" customWidth="1"/>
  </cols>
  <sheetData>
    <row r="1" spans="1:70" ht="27.6" customHeight="1" x14ac:dyDescent="0.2">
      <c r="A1" s="105"/>
      <c r="B1" s="127" t="s">
        <v>94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K1" s="176" t="s">
        <v>94</v>
      </c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</row>
    <row r="2" spans="1:70" ht="27.6" customHeight="1" x14ac:dyDescent="0.2">
      <c r="A2" s="105"/>
      <c r="B2" s="251" t="s">
        <v>95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K2" s="247" t="s">
        <v>95</v>
      </c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F2" s="247"/>
      <c r="BG2" s="247"/>
      <c r="BH2" s="247"/>
      <c r="BI2" s="247"/>
      <c r="BJ2" s="247"/>
      <c r="BK2" s="247"/>
      <c r="BL2" s="247"/>
      <c r="BM2" s="247"/>
      <c r="BN2" s="247"/>
      <c r="BO2" s="247"/>
      <c r="BP2" s="247"/>
      <c r="BQ2" s="247"/>
      <c r="BR2" s="247"/>
    </row>
    <row r="3" spans="1:70" ht="13.95" customHeight="1" x14ac:dyDescent="0.2">
      <c r="A3" s="105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K3" s="345" t="s">
        <v>122</v>
      </c>
      <c r="AL3" s="345"/>
      <c r="AM3" s="345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</row>
    <row r="4" spans="1:70" s="114" customFormat="1" ht="27.6" customHeight="1" x14ac:dyDescent="0.2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98"/>
      <c r="M4" s="98"/>
      <c r="N4" s="99"/>
      <c r="O4" s="99"/>
      <c r="P4" s="99"/>
      <c r="Q4" s="99"/>
      <c r="R4" s="99"/>
      <c r="S4" s="99"/>
      <c r="T4" s="100"/>
      <c r="U4" s="226" t="s">
        <v>23</v>
      </c>
      <c r="V4" s="226"/>
      <c r="W4" s="226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101"/>
      <c r="AJ4" s="161"/>
      <c r="AK4" s="345"/>
      <c r="AL4" s="345"/>
      <c r="AM4" s="345"/>
      <c r="AN4" s="162"/>
      <c r="AO4" s="162"/>
      <c r="AP4" s="162"/>
      <c r="AQ4" s="162"/>
      <c r="AR4" s="162"/>
      <c r="AS4" s="162"/>
      <c r="AT4" s="162"/>
      <c r="AU4" s="161"/>
      <c r="AV4" s="161"/>
      <c r="AW4" s="162"/>
      <c r="AX4" s="162"/>
      <c r="AY4" s="162"/>
      <c r="AZ4" s="162"/>
      <c r="BA4" s="162"/>
      <c r="BB4" s="162"/>
      <c r="BC4" s="163"/>
      <c r="BD4" s="222" t="s">
        <v>23</v>
      </c>
      <c r="BE4" s="222"/>
      <c r="BF4" s="222"/>
      <c r="BG4" s="223" t="s">
        <v>137</v>
      </c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164"/>
    </row>
    <row r="5" spans="1:70" s="114" customFormat="1" ht="27.6" customHeight="1" x14ac:dyDescent="0.2">
      <c r="A5" s="98"/>
      <c r="B5" s="99"/>
      <c r="C5" s="99"/>
      <c r="D5" s="99"/>
      <c r="E5" s="99"/>
      <c r="F5" s="99"/>
      <c r="G5" s="99"/>
      <c r="H5" s="99"/>
      <c r="I5" s="99"/>
      <c r="J5" s="99"/>
      <c r="K5" s="99"/>
      <c r="L5" s="98"/>
      <c r="M5" s="98"/>
      <c r="N5" s="99"/>
      <c r="O5" s="99"/>
      <c r="P5" s="99"/>
      <c r="Q5" s="99"/>
      <c r="R5" s="99"/>
      <c r="S5" s="99"/>
      <c r="T5" s="100"/>
      <c r="U5" s="226" t="s">
        <v>24</v>
      </c>
      <c r="V5" s="226"/>
      <c r="W5" s="226"/>
      <c r="X5" s="227" t="s">
        <v>93</v>
      </c>
      <c r="Y5" s="227"/>
      <c r="Z5" s="227"/>
      <c r="AA5" s="226" t="s">
        <v>25</v>
      </c>
      <c r="AB5" s="226"/>
      <c r="AC5" s="226"/>
      <c r="AD5" s="227"/>
      <c r="AE5" s="227"/>
      <c r="AF5" s="227"/>
      <c r="AG5" s="227"/>
      <c r="AH5" s="227"/>
      <c r="AI5" s="101"/>
      <c r="AJ5" s="161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1"/>
      <c r="AV5" s="161"/>
      <c r="AW5" s="162"/>
      <c r="AX5" s="162"/>
      <c r="AY5" s="162"/>
      <c r="AZ5" s="162"/>
      <c r="BA5" s="162"/>
      <c r="BB5" s="162"/>
      <c r="BC5" s="163"/>
      <c r="BD5" s="222" t="s">
        <v>24</v>
      </c>
      <c r="BE5" s="222"/>
      <c r="BF5" s="222"/>
      <c r="BG5" s="223" t="s">
        <v>93</v>
      </c>
      <c r="BH5" s="223"/>
      <c r="BI5" s="223"/>
      <c r="BJ5" s="222" t="s">
        <v>25</v>
      </c>
      <c r="BK5" s="222"/>
      <c r="BL5" s="222"/>
      <c r="BM5" s="223">
        <v>13</v>
      </c>
      <c r="BN5" s="223"/>
      <c r="BO5" s="223"/>
      <c r="BP5" s="223"/>
      <c r="BQ5" s="223"/>
      <c r="BR5" s="164"/>
    </row>
    <row r="6" spans="1:70" s="114" customFormat="1" ht="27.6" customHeight="1" x14ac:dyDescent="0.2">
      <c r="A6" s="98"/>
      <c r="B6" s="99"/>
      <c r="C6" s="99"/>
      <c r="D6" s="99"/>
      <c r="E6" s="99"/>
      <c r="F6" s="99"/>
      <c r="G6" s="99"/>
      <c r="H6" s="99"/>
      <c r="I6" s="99"/>
      <c r="J6" s="99"/>
      <c r="K6" s="99"/>
      <c r="L6" s="98"/>
      <c r="M6" s="98"/>
      <c r="N6" s="98"/>
      <c r="O6" s="98"/>
      <c r="P6" s="99"/>
      <c r="Q6" s="99"/>
      <c r="R6" s="99"/>
      <c r="S6" s="99"/>
      <c r="T6" s="100"/>
      <c r="U6" s="226" t="s">
        <v>26</v>
      </c>
      <c r="V6" s="226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101"/>
      <c r="AJ6" s="161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1"/>
      <c r="AV6" s="161"/>
      <c r="AW6" s="161"/>
      <c r="AX6" s="161"/>
      <c r="AY6" s="162"/>
      <c r="AZ6" s="162"/>
      <c r="BA6" s="162"/>
      <c r="BB6" s="162"/>
      <c r="BC6" s="163"/>
      <c r="BD6" s="222" t="s">
        <v>26</v>
      </c>
      <c r="BE6" s="222"/>
      <c r="BF6" s="222"/>
      <c r="BG6" s="223" t="s">
        <v>124</v>
      </c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164"/>
    </row>
    <row r="7" spans="1:70" ht="14.4" customHeight="1" x14ac:dyDescent="0.2">
      <c r="A7" s="105"/>
      <c r="B7" s="89"/>
      <c r="C7" s="89"/>
      <c r="D7" s="89"/>
      <c r="E7" s="89"/>
      <c r="F7" s="89"/>
      <c r="G7" s="89"/>
      <c r="H7" s="89"/>
      <c r="I7" s="89"/>
      <c r="J7" s="105"/>
      <c r="K7" s="105"/>
      <c r="L7" s="105"/>
      <c r="M7" s="89"/>
      <c r="N7" s="89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89"/>
      <c r="AK7" s="112"/>
      <c r="AL7" s="112"/>
      <c r="AM7" s="112"/>
      <c r="AN7" s="112"/>
      <c r="AO7" s="112"/>
      <c r="AP7" s="112"/>
      <c r="AQ7" s="112"/>
      <c r="AR7" s="112"/>
      <c r="AV7" s="112"/>
      <c r="AW7" s="112"/>
      <c r="BR7" s="112"/>
    </row>
    <row r="8" spans="1:70" ht="13.95" customHeight="1" x14ac:dyDescent="0.2">
      <c r="A8" s="105"/>
      <c r="B8" s="89"/>
      <c r="C8" s="89"/>
      <c r="D8" s="89"/>
      <c r="E8" s="89"/>
      <c r="F8" s="89"/>
      <c r="G8" s="89"/>
      <c r="H8" s="89"/>
      <c r="I8" s="89"/>
      <c r="J8" s="105"/>
      <c r="K8" s="105"/>
      <c r="L8" s="105"/>
      <c r="M8" s="89"/>
      <c r="N8" s="89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89"/>
      <c r="AK8" s="112"/>
      <c r="AL8" s="112"/>
      <c r="AM8" s="112"/>
      <c r="AN8" s="112"/>
      <c r="AO8" s="112"/>
      <c r="AP8" s="112"/>
      <c r="AQ8" s="112"/>
      <c r="AR8" s="112"/>
      <c r="AV8" s="112"/>
      <c r="AW8" s="112"/>
      <c r="BR8" s="112"/>
    </row>
    <row r="9" spans="1:70" s="114" customFormat="1" ht="27.6" customHeight="1" x14ac:dyDescent="0.2">
      <c r="A9" s="98"/>
      <c r="B9" s="248" t="s">
        <v>27</v>
      </c>
      <c r="C9" s="248"/>
      <c r="D9" s="248"/>
      <c r="E9" s="248"/>
      <c r="F9" s="248"/>
      <c r="G9" s="248"/>
      <c r="H9" s="248"/>
      <c r="I9" s="248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8"/>
      <c r="AI9" s="98"/>
      <c r="AJ9" s="161"/>
      <c r="AK9" s="245" t="s">
        <v>27</v>
      </c>
      <c r="AL9" s="245"/>
      <c r="AM9" s="245"/>
      <c r="AN9" s="245"/>
      <c r="AO9" s="245"/>
      <c r="AP9" s="245"/>
      <c r="AQ9" s="245"/>
      <c r="AR9" s="245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1"/>
      <c r="BR9" s="161"/>
    </row>
    <row r="10" spans="1:70" s="114" customFormat="1" ht="13.95" customHeight="1" x14ac:dyDescent="0.2">
      <c r="A10" s="98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8"/>
      <c r="AI10" s="98"/>
      <c r="AJ10" s="161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1"/>
      <c r="BR10" s="161"/>
    </row>
    <row r="11" spans="1:70" s="115" customFormat="1" ht="27.6" customHeight="1" x14ac:dyDescent="0.2">
      <c r="A11" s="103"/>
      <c r="B11" s="229" t="s">
        <v>0</v>
      </c>
      <c r="C11" s="229"/>
      <c r="D11" s="229"/>
      <c r="E11" s="229"/>
      <c r="F11" s="229"/>
      <c r="G11" s="229"/>
      <c r="H11" s="230" t="s">
        <v>73</v>
      </c>
      <c r="I11" s="230"/>
      <c r="J11" s="230"/>
      <c r="K11" s="230" t="s">
        <v>83</v>
      </c>
      <c r="L11" s="230"/>
      <c r="M11" s="230"/>
      <c r="N11" s="230" t="s">
        <v>61</v>
      </c>
      <c r="O11" s="230"/>
      <c r="P11" s="230"/>
      <c r="Q11" s="230"/>
      <c r="R11" s="230"/>
      <c r="S11" s="230"/>
      <c r="T11" s="252" t="s">
        <v>33</v>
      </c>
      <c r="U11" s="252"/>
      <c r="V11" s="252"/>
      <c r="W11" s="231" t="s">
        <v>81</v>
      </c>
      <c r="X11" s="231"/>
      <c r="Y11" s="231"/>
      <c r="Z11" s="231"/>
      <c r="AA11" s="231"/>
      <c r="AB11" s="231"/>
      <c r="AC11" s="231"/>
      <c r="AD11" s="231" t="s">
        <v>29</v>
      </c>
      <c r="AE11" s="231"/>
      <c r="AF11" s="231"/>
      <c r="AG11" s="231"/>
      <c r="AH11" s="231"/>
      <c r="AI11" s="103"/>
      <c r="AJ11" s="177"/>
      <c r="AK11" s="220" t="s">
        <v>0</v>
      </c>
      <c r="AL11" s="220"/>
      <c r="AM11" s="220"/>
      <c r="AN11" s="220"/>
      <c r="AO11" s="220"/>
      <c r="AP11" s="220"/>
      <c r="AQ11" s="221" t="s">
        <v>73</v>
      </c>
      <c r="AR11" s="221"/>
      <c r="AS11" s="221"/>
      <c r="AT11" s="221" t="s">
        <v>83</v>
      </c>
      <c r="AU11" s="221"/>
      <c r="AV11" s="221"/>
      <c r="AW11" s="221" t="s">
        <v>61</v>
      </c>
      <c r="AX11" s="221"/>
      <c r="AY11" s="221"/>
      <c r="AZ11" s="221"/>
      <c r="BA11" s="221"/>
      <c r="BB11" s="221"/>
      <c r="BC11" s="246" t="s">
        <v>33</v>
      </c>
      <c r="BD11" s="246"/>
      <c r="BE11" s="246"/>
      <c r="BF11" s="224" t="s">
        <v>81</v>
      </c>
      <c r="BG11" s="224"/>
      <c r="BH11" s="224"/>
      <c r="BI11" s="224"/>
      <c r="BJ11" s="224"/>
      <c r="BK11" s="224"/>
      <c r="BL11" s="224"/>
      <c r="BM11" s="224" t="s">
        <v>29</v>
      </c>
      <c r="BN11" s="224"/>
      <c r="BO11" s="224"/>
      <c r="BP11" s="224"/>
      <c r="BQ11" s="224"/>
      <c r="BR11" s="177"/>
    </row>
    <row r="12" spans="1:70" s="114" customFormat="1" ht="27.6" customHeight="1" x14ac:dyDescent="0.2">
      <c r="A12" s="98"/>
      <c r="B12" s="157" t="s">
        <v>31</v>
      </c>
      <c r="C12" s="233"/>
      <c r="D12" s="233"/>
      <c r="E12" s="233"/>
      <c r="F12" s="233"/>
      <c r="G12" s="233"/>
      <c r="H12" s="233"/>
      <c r="I12" s="233"/>
      <c r="J12" s="233"/>
      <c r="K12" s="233">
        <f>IF(X5="単Ⅰ",'様式2-6'!F10,"")</f>
        <v>0</v>
      </c>
      <c r="L12" s="233"/>
      <c r="M12" s="233"/>
      <c r="N12" s="233"/>
      <c r="O12" s="233"/>
      <c r="P12" s="233"/>
      <c r="Q12" s="233"/>
      <c r="R12" s="233"/>
      <c r="S12" s="233"/>
      <c r="T12" s="233" t="s">
        <v>84</v>
      </c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  <c r="AI12" s="98"/>
      <c r="AJ12" s="161"/>
      <c r="AK12" s="169" t="s">
        <v>31</v>
      </c>
      <c r="AL12" s="215" t="s">
        <v>125</v>
      </c>
      <c r="AM12" s="215"/>
      <c r="AN12" s="215"/>
      <c r="AO12" s="215"/>
      <c r="AP12" s="215"/>
      <c r="AQ12" s="215">
        <v>4</v>
      </c>
      <c r="AR12" s="215"/>
      <c r="AS12" s="215"/>
      <c r="AT12" s="215">
        <v>15</v>
      </c>
      <c r="AU12" s="215"/>
      <c r="AV12" s="215"/>
      <c r="AW12" s="215" t="s">
        <v>138</v>
      </c>
      <c r="AX12" s="215"/>
      <c r="AY12" s="215"/>
      <c r="AZ12" s="215"/>
      <c r="BA12" s="215"/>
      <c r="BB12" s="215"/>
      <c r="BC12" s="215" t="s">
        <v>139</v>
      </c>
      <c r="BD12" s="215"/>
      <c r="BE12" s="215"/>
      <c r="BF12" s="215" t="s">
        <v>140</v>
      </c>
      <c r="BG12" s="215"/>
      <c r="BH12" s="215"/>
      <c r="BI12" s="215"/>
      <c r="BJ12" s="215"/>
      <c r="BK12" s="215"/>
      <c r="BL12" s="215"/>
      <c r="BM12" s="215" t="s">
        <v>128</v>
      </c>
      <c r="BN12" s="215"/>
      <c r="BO12" s="215"/>
      <c r="BP12" s="215"/>
      <c r="BQ12" s="215"/>
      <c r="BR12" s="161"/>
    </row>
    <row r="13" spans="1:70" ht="13.95" customHeight="1" x14ac:dyDescent="0.2">
      <c r="A13" s="105"/>
      <c r="B13" s="90"/>
      <c r="C13" s="91"/>
      <c r="D13" s="91"/>
      <c r="E13" s="91"/>
      <c r="F13" s="91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1"/>
      <c r="AG13" s="91"/>
      <c r="AH13" s="91"/>
      <c r="AI13" s="91"/>
      <c r="AK13" s="117"/>
      <c r="AL13" s="171"/>
      <c r="AM13" s="171"/>
      <c r="AN13" s="171"/>
      <c r="AO13" s="171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117"/>
      <c r="BO13" s="171"/>
      <c r="BP13" s="171"/>
      <c r="BQ13" s="171"/>
      <c r="BR13" s="171"/>
    </row>
    <row r="14" spans="1:70" ht="13.95" customHeight="1" x14ac:dyDescent="0.2">
      <c r="A14" s="105"/>
      <c r="B14" s="90"/>
      <c r="C14" s="91"/>
      <c r="D14" s="91"/>
      <c r="E14" s="91"/>
      <c r="F14" s="91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1"/>
      <c r="AG14" s="91"/>
      <c r="AH14" s="91"/>
      <c r="AI14" s="91"/>
      <c r="AK14" s="117"/>
      <c r="AL14" s="171"/>
      <c r="AM14" s="171"/>
      <c r="AN14" s="171"/>
      <c r="AO14" s="171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71"/>
      <c r="BP14" s="171"/>
      <c r="BQ14" s="171"/>
      <c r="BR14" s="171"/>
    </row>
    <row r="15" spans="1:70" s="114" customFormat="1" ht="27.6" customHeight="1" x14ac:dyDescent="0.2">
      <c r="A15" s="98"/>
      <c r="B15" s="248" t="s">
        <v>109</v>
      </c>
      <c r="C15" s="248"/>
      <c r="D15" s="248"/>
      <c r="E15" s="248"/>
      <c r="F15" s="248"/>
      <c r="G15" s="248"/>
      <c r="H15" s="248"/>
      <c r="I15" s="248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8"/>
      <c r="AI15" s="98"/>
      <c r="AJ15" s="161"/>
      <c r="AK15" s="245" t="s">
        <v>109</v>
      </c>
      <c r="AL15" s="245"/>
      <c r="AM15" s="245"/>
      <c r="AN15" s="245"/>
      <c r="AO15" s="245"/>
      <c r="AP15" s="245"/>
      <c r="AQ15" s="245"/>
      <c r="AR15" s="245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  <c r="BI15" s="162"/>
      <c r="BJ15" s="162"/>
      <c r="BK15" s="162"/>
      <c r="BL15" s="162"/>
      <c r="BM15" s="162"/>
      <c r="BN15" s="162"/>
      <c r="BO15" s="162"/>
      <c r="BP15" s="162"/>
      <c r="BQ15" s="161"/>
      <c r="BR15" s="161"/>
    </row>
    <row r="16" spans="1:70" s="114" customFormat="1" ht="13.95" customHeight="1" x14ac:dyDescent="0.2">
      <c r="A16" s="98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8"/>
      <c r="AI16" s="98"/>
      <c r="AJ16" s="161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2"/>
      <c r="BN16" s="162"/>
      <c r="BO16" s="162"/>
      <c r="BP16" s="162"/>
      <c r="BQ16" s="161"/>
      <c r="BR16" s="161"/>
    </row>
    <row r="17" spans="1:70" s="114" customFormat="1" ht="27.6" customHeight="1" x14ac:dyDescent="0.2">
      <c r="A17" s="98"/>
      <c r="B17" s="229" t="s">
        <v>0</v>
      </c>
      <c r="C17" s="229"/>
      <c r="D17" s="229"/>
      <c r="E17" s="229"/>
      <c r="F17" s="229"/>
      <c r="G17" s="229"/>
      <c r="H17" s="230" t="s">
        <v>75</v>
      </c>
      <c r="I17" s="230"/>
      <c r="J17" s="230"/>
      <c r="K17" s="230" t="s">
        <v>74</v>
      </c>
      <c r="L17" s="250"/>
      <c r="M17" s="250"/>
      <c r="N17" s="229" t="s">
        <v>76</v>
      </c>
      <c r="O17" s="229"/>
      <c r="P17" s="229"/>
      <c r="Q17" s="229" t="s">
        <v>77</v>
      </c>
      <c r="R17" s="229"/>
      <c r="S17" s="229"/>
      <c r="T17" s="230" t="s">
        <v>80</v>
      </c>
      <c r="U17" s="230"/>
      <c r="V17" s="230"/>
      <c r="W17" s="230" t="s">
        <v>79</v>
      </c>
      <c r="X17" s="230"/>
      <c r="Y17" s="230"/>
      <c r="Z17" s="230"/>
      <c r="AA17" s="230" t="s">
        <v>85</v>
      </c>
      <c r="AB17" s="230"/>
      <c r="AC17" s="230"/>
      <c r="AD17" s="230"/>
      <c r="AE17" s="230"/>
      <c r="AF17" s="230"/>
      <c r="AG17" s="230" t="s">
        <v>60</v>
      </c>
      <c r="AH17" s="230"/>
      <c r="AI17" s="98"/>
      <c r="AJ17" s="161"/>
      <c r="AK17" s="220" t="s">
        <v>0</v>
      </c>
      <c r="AL17" s="220"/>
      <c r="AM17" s="220"/>
      <c r="AN17" s="220"/>
      <c r="AO17" s="220"/>
      <c r="AP17" s="220"/>
      <c r="AQ17" s="221" t="s">
        <v>75</v>
      </c>
      <c r="AR17" s="221"/>
      <c r="AS17" s="221"/>
      <c r="AT17" s="221" t="s">
        <v>74</v>
      </c>
      <c r="AU17" s="243"/>
      <c r="AV17" s="243"/>
      <c r="AW17" s="220" t="s">
        <v>76</v>
      </c>
      <c r="AX17" s="220"/>
      <c r="AY17" s="220"/>
      <c r="AZ17" s="220" t="s">
        <v>77</v>
      </c>
      <c r="BA17" s="220"/>
      <c r="BB17" s="220"/>
      <c r="BC17" s="221" t="s">
        <v>80</v>
      </c>
      <c r="BD17" s="221"/>
      <c r="BE17" s="221"/>
      <c r="BF17" s="221" t="s">
        <v>79</v>
      </c>
      <c r="BG17" s="221"/>
      <c r="BH17" s="221"/>
      <c r="BI17" s="221"/>
      <c r="BJ17" s="221" t="s">
        <v>85</v>
      </c>
      <c r="BK17" s="221"/>
      <c r="BL17" s="221"/>
      <c r="BM17" s="221"/>
      <c r="BN17" s="221"/>
      <c r="BO17" s="221"/>
      <c r="BP17" s="221" t="s">
        <v>60</v>
      </c>
      <c r="BQ17" s="221"/>
      <c r="BR17" s="161"/>
    </row>
    <row r="18" spans="1:70" s="114" customFormat="1" ht="27.6" customHeight="1" x14ac:dyDescent="0.2">
      <c r="A18" s="98"/>
      <c r="B18" s="233"/>
      <c r="C18" s="233"/>
      <c r="D18" s="233"/>
      <c r="E18" s="233"/>
      <c r="F18" s="233"/>
      <c r="G18" s="233"/>
      <c r="H18" s="233"/>
      <c r="I18" s="233"/>
      <c r="J18" s="233"/>
      <c r="K18" s="233">
        <f>IF(X5="単Ⅰ",'様式2-6'!M10,"")</f>
        <v>0</v>
      </c>
      <c r="L18" s="233"/>
      <c r="M18" s="233"/>
      <c r="N18" s="233"/>
      <c r="O18" s="233"/>
      <c r="P18" s="233"/>
      <c r="Q18" s="233" t="s">
        <v>71</v>
      </c>
      <c r="R18" s="233"/>
      <c r="S18" s="233"/>
      <c r="T18" s="233" t="s">
        <v>71</v>
      </c>
      <c r="U18" s="233"/>
      <c r="V18" s="233"/>
      <c r="W18" s="249"/>
      <c r="X18" s="249"/>
      <c r="Y18" s="249"/>
      <c r="Z18" s="249"/>
      <c r="AA18" s="233"/>
      <c r="AB18" s="233"/>
      <c r="AC18" s="233"/>
      <c r="AD18" s="233"/>
      <c r="AE18" s="233"/>
      <c r="AF18" s="233"/>
      <c r="AG18" s="233"/>
      <c r="AH18" s="233"/>
      <c r="AI18" s="98"/>
      <c r="AJ18" s="161"/>
      <c r="AK18" s="215" t="s">
        <v>125</v>
      </c>
      <c r="AL18" s="215"/>
      <c r="AM18" s="215"/>
      <c r="AN18" s="215"/>
      <c r="AO18" s="215"/>
      <c r="AP18" s="215"/>
      <c r="AQ18" s="215">
        <v>2</v>
      </c>
      <c r="AR18" s="215"/>
      <c r="AS18" s="215"/>
      <c r="AT18" s="215">
        <v>12</v>
      </c>
      <c r="AU18" s="215"/>
      <c r="AV18" s="215"/>
      <c r="AW18" s="215" t="s">
        <v>130</v>
      </c>
      <c r="AX18" s="215"/>
      <c r="AY18" s="215"/>
      <c r="AZ18" s="215" t="s">
        <v>141</v>
      </c>
      <c r="BA18" s="215"/>
      <c r="BB18" s="215"/>
      <c r="BC18" s="215" t="s">
        <v>132</v>
      </c>
      <c r="BD18" s="215"/>
      <c r="BE18" s="215"/>
      <c r="BF18" s="244" t="s">
        <v>142</v>
      </c>
      <c r="BG18" s="244"/>
      <c r="BH18" s="244"/>
      <c r="BI18" s="244"/>
      <c r="BJ18" s="215"/>
      <c r="BK18" s="215"/>
      <c r="BL18" s="215"/>
      <c r="BM18" s="215"/>
      <c r="BN18" s="215"/>
      <c r="BO18" s="215"/>
      <c r="BP18" s="215" t="s">
        <v>133</v>
      </c>
      <c r="BQ18" s="215"/>
      <c r="BR18" s="161"/>
    </row>
    <row r="19" spans="1:70" ht="13.95" customHeight="1" x14ac:dyDescent="0.2">
      <c r="A19" s="105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</row>
    <row r="20" spans="1:70" ht="13.95" customHeight="1" x14ac:dyDescent="0.2">
      <c r="A20" s="105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</row>
    <row r="21" spans="1:70" s="114" customFormat="1" ht="27.6" customHeight="1" x14ac:dyDescent="0.2">
      <c r="A21" s="98"/>
      <c r="B21" s="248" t="s">
        <v>111</v>
      </c>
      <c r="C21" s="248"/>
      <c r="D21" s="248"/>
      <c r="E21" s="248"/>
      <c r="F21" s="248"/>
      <c r="G21" s="248"/>
      <c r="H21" s="248"/>
      <c r="I21" s="248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8"/>
      <c r="AI21" s="98"/>
      <c r="AJ21" s="161"/>
      <c r="AK21" s="245" t="s">
        <v>111</v>
      </c>
      <c r="AL21" s="245"/>
      <c r="AM21" s="245"/>
      <c r="AN21" s="245"/>
      <c r="AO21" s="245"/>
      <c r="AP21" s="245"/>
      <c r="AQ21" s="245"/>
      <c r="AR21" s="245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  <c r="BI21" s="162"/>
      <c r="BJ21" s="162"/>
      <c r="BK21" s="162"/>
      <c r="BL21" s="162"/>
      <c r="BM21" s="162"/>
      <c r="BN21" s="162"/>
      <c r="BO21" s="162"/>
      <c r="BP21" s="162"/>
      <c r="BQ21" s="161"/>
      <c r="BR21" s="161"/>
    </row>
    <row r="22" spans="1:70" s="114" customFormat="1" ht="13.95" customHeight="1" x14ac:dyDescent="0.2">
      <c r="A22" s="98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8"/>
      <c r="AI22" s="98"/>
      <c r="AJ22" s="161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  <c r="BI22" s="162"/>
      <c r="BJ22" s="162"/>
      <c r="BK22" s="162"/>
      <c r="BL22" s="162"/>
      <c r="BM22" s="162"/>
      <c r="BN22" s="162"/>
      <c r="BO22" s="162"/>
      <c r="BP22" s="162"/>
      <c r="BQ22" s="161"/>
      <c r="BR22" s="161"/>
    </row>
    <row r="23" spans="1:70" s="114" customFormat="1" ht="27.6" customHeight="1" x14ac:dyDescent="0.2">
      <c r="A23" s="98"/>
      <c r="B23" s="229" t="s">
        <v>0</v>
      </c>
      <c r="C23" s="229"/>
      <c r="D23" s="229"/>
      <c r="E23" s="229"/>
      <c r="F23" s="229"/>
      <c r="G23" s="229"/>
      <c r="H23" s="230" t="s">
        <v>75</v>
      </c>
      <c r="I23" s="230"/>
      <c r="J23" s="230"/>
      <c r="K23" s="230" t="s">
        <v>74</v>
      </c>
      <c r="L23" s="250"/>
      <c r="M23" s="250"/>
      <c r="N23" s="229" t="s">
        <v>76</v>
      </c>
      <c r="O23" s="229"/>
      <c r="P23" s="229"/>
      <c r="Q23" s="229" t="s">
        <v>77</v>
      </c>
      <c r="R23" s="229"/>
      <c r="S23" s="229"/>
      <c r="T23" s="253" t="s">
        <v>116</v>
      </c>
      <c r="U23" s="254"/>
      <c r="V23" s="254"/>
      <c r="W23" s="254"/>
      <c r="X23" s="254"/>
      <c r="Y23" s="254"/>
      <c r="Z23" s="255"/>
      <c r="AA23" s="230" t="s">
        <v>85</v>
      </c>
      <c r="AB23" s="230"/>
      <c r="AC23" s="230"/>
      <c r="AD23" s="230"/>
      <c r="AE23" s="230"/>
      <c r="AF23" s="230"/>
      <c r="AG23" s="230" t="s">
        <v>60</v>
      </c>
      <c r="AH23" s="230"/>
      <c r="AI23" s="98"/>
      <c r="AJ23" s="161"/>
      <c r="AK23" s="220" t="s">
        <v>0</v>
      </c>
      <c r="AL23" s="220"/>
      <c r="AM23" s="220"/>
      <c r="AN23" s="220"/>
      <c r="AO23" s="220"/>
      <c r="AP23" s="220"/>
      <c r="AQ23" s="221" t="s">
        <v>75</v>
      </c>
      <c r="AR23" s="221"/>
      <c r="AS23" s="221"/>
      <c r="AT23" s="221" t="s">
        <v>74</v>
      </c>
      <c r="AU23" s="243"/>
      <c r="AV23" s="243"/>
      <c r="AW23" s="220" t="s">
        <v>76</v>
      </c>
      <c r="AX23" s="220"/>
      <c r="AY23" s="220"/>
      <c r="AZ23" s="220" t="s">
        <v>77</v>
      </c>
      <c r="BA23" s="220"/>
      <c r="BB23" s="220"/>
      <c r="BC23" s="237" t="s">
        <v>116</v>
      </c>
      <c r="BD23" s="238"/>
      <c r="BE23" s="238"/>
      <c r="BF23" s="238"/>
      <c r="BG23" s="238"/>
      <c r="BH23" s="238"/>
      <c r="BI23" s="239"/>
      <c r="BJ23" s="221" t="s">
        <v>85</v>
      </c>
      <c r="BK23" s="221"/>
      <c r="BL23" s="221"/>
      <c r="BM23" s="221"/>
      <c r="BN23" s="221"/>
      <c r="BO23" s="221"/>
      <c r="BP23" s="221" t="s">
        <v>60</v>
      </c>
      <c r="BQ23" s="221"/>
      <c r="BR23" s="161"/>
    </row>
    <row r="24" spans="1:70" s="114" customFormat="1" ht="27.6" customHeight="1" x14ac:dyDescent="0.2">
      <c r="A24" s="98"/>
      <c r="B24" s="233"/>
      <c r="C24" s="233"/>
      <c r="D24" s="233"/>
      <c r="E24" s="233"/>
      <c r="F24" s="233"/>
      <c r="G24" s="233"/>
      <c r="H24" s="233"/>
      <c r="I24" s="233"/>
      <c r="J24" s="233"/>
      <c r="K24" s="233">
        <f>IF(X5="単Ⅰ",'様式2-6'!T10,"")</f>
        <v>0</v>
      </c>
      <c r="L24" s="233"/>
      <c r="M24" s="233"/>
      <c r="N24" s="233"/>
      <c r="O24" s="233"/>
      <c r="P24" s="233"/>
      <c r="Q24" s="233" t="s">
        <v>71</v>
      </c>
      <c r="R24" s="233"/>
      <c r="S24" s="233"/>
      <c r="T24" s="256"/>
      <c r="U24" s="257"/>
      <c r="V24" s="257"/>
      <c r="W24" s="257"/>
      <c r="X24" s="257"/>
      <c r="Y24" s="257"/>
      <c r="Z24" s="258"/>
      <c r="AA24" s="233"/>
      <c r="AB24" s="233"/>
      <c r="AC24" s="233"/>
      <c r="AD24" s="233"/>
      <c r="AE24" s="233"/>
      <c r="AF24" s="233"/>
      <c r="AG24" s="233"/>
      <c r="AH24" s="233"/>
      <c r="AI24" s="98"/>
      <c r="AJ24" s="161"/>
      <c r="AK24" s="215" t="s">
        <v>125</v>
      </c>
      <c r="AL24" s="215"/>
      <c r="AM24" s="215"/>
      <c r="AN24" s="215"/>
      <c r="AO24" s="215"/>
      <c r="AP24" s="215"/>
      <c r="AQ24" s="215">
        <v>2</v>
      </c>
      <c r="AR24" s="215"/>
      <c r="AS24" s="215"/>
      <c r="AT24" s="215">
        <v>9</v>
      </c>
      <c r="AU24" s="215"/>
      <c r="AV24" s="215"/>
      <c r="AW24" s="215" t="s">
        <v>130</v>
      </c>
      <c r="AX24" s="215"/>
      <c r="AY24" s="215"/>
      <c r="AZ24" s="215" t="s">
        <v>143</v>
      </c>
      <c r="BA24" s="215"/>
      <c r="BB24" s="215"/>
      <c r="BC24" s="240" t="s">
        <v>144</v>
      </c>
      <c r="BD24" s="241"/>
      <c r="BE24" s="241"/>
      <c r="BF24" s="241"/>
      <c r="BG24" s="241"/>
      <c r="BH24" s="241"/>
      <c r="BI24" s="242"/>
      <c r="BJ24" s="215"/>
      <c r="BK24" s="215"/>
      <c r="BL24" s="215"/>
      <c r="BM24" s="215"/>
      <c r="BN24" s="215"/>
      <c r="BO24" s="215"/>
      <c r="BP24" s="215" t="s">
        <v>145</v>
      </c>
      <c r="BQ24" s="215"/>
      <c r="BR24" s="161"/>
    </row>
    <row r="25" spans="1:70" ht="13.95" customHeight="1" x14ac:dyDescent="0.2">
      <c r="A25" s="105"/>
      <c r="B25" s="90"/>
      <c r="C25" s="110"/>
      <c r="D25" s="110"/>
      <c r="E25" s="110"/>
      <c r="F25" s="11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K25" s="117"/>
      <c r="AL25" s="175"/>
      <c r="AM25" s="175"/>
      <c r="AN25" s="175"/>
      <c r="AO25" s="175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</row>
    <row r="26" spans="1:70" ht="13.95" customHeight="1" x14ac:dyDescent="0.2">
      <c r="A26" s="105"/>
      <c r="B26" s="90"/>
      <c r="C26" s="91"/>
      <c r="D26" s="91"/>
      <c r="E26" s="91"/>
      <c r="F26" s="91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K26" s="117"/>
      <c r="AL26" s="171"/>
      <c r="AM26" s="171"/>
      <c r="AN26" s="171"/>
      <c r="AO26" s="171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17"/>
      <c r="BB26" s="117"/>
      <c r="BC26" s="117"/>
      <c r="BD26" s="117"/>
      <c r="BE26" s="117"/>
      <c r="BF26" s="117"/>
      <c r="BG26" s="117"/>
      <c r="BH26" s="117"/>
      <c r="BI26" s="117"/>
      <c r="BJ26" s="117"/>
      <c r="BK26" s="117"/>
      <c r="BL26" s="117"/>
      <c r="BM26" s="117"/>
      <c r="BN26" s="117"/>
      <c r="BO26" s="117"/>
      <c r="BP26" s="117"/>
      <c r="BQ26" s="117"/>
      <c r="BR26" s="117"/>
    </row>
    <row r="27" spans="1:70" ht="27.6" customHeight="1" x14ac:dyDescent="0.2">
      <c r="A27" s="105"/>
      <c r="B27" s="228" t="s">
        <v>112</v>
      </c>
      <c r="C27" s="228"/>
      <c r="D27" s="228"/>
      <c r="E27" s="228"/>
      <c r="F27" s="228"/>
      <c r="G27" s="228"/>
      <c r="H27" s="228"/>
      <c r="I27" s="228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K27" s="217" t="s">
        <v>112</v>
      </c>
      <c r="AL27" s="217"/>
      <c r="AM27" s="217"/>
      <c r="AN27" s="217"/>
      <c r="AO27" s="217"/>
      <c r="AP27" s="217"/>
      <c r="AQ27" s="217"/>
      <c r="AR27" s="217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</row>
    <row r="28" spans="1:70" ht="13.95" customHeight="1" x14ac:dyDescent="0.2">
      <c r="A28" s="105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108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65"/>
    </row>
    <row r="29" spans="1:70" s="125" customFormat="1" ht="27.6" customHeight="1" x14ac:dyDescent="0.2">
      <c r="A29" s="123"/>
      <c r="B29" s="235" t="s">
        <v>0</v>
      </c>
      <c r="C29" s="235"/>
      <c r="D29" s="235"/>
      <c r="E29" s="235"/>
      <c r="F29" s="235"/>
      <c r="G29" s="235"/>
      <c r="H29" s="236" t="s">
        <v>115</v>
      </c>
      <c r="I29" s="236"/>
      <c r="J29" s="236"/>
      <c r="K29" s="236"/>
      <c r="L29" s="236"/>
      <c r="M29" s="236"/>
      <c r="N29" s="235" t="s">
        <v>78</v>
      </c>
      <c r="O29" s="235"/>
      <c r="P29" s="235"/>
      <c r="Q29" s="236" t="s">
        <v>32</v>
      </c>
      <c r="R29" s="236"/>
      <c r="S29" s="236"/>
      <c r="T29" s="236"/>
      <c r="U29" s="236"/>
      <c r="V29" s="236"/>
      <c r="W29" s="236"/>
      <c r="X29" s="236"/>
      <c r="Y29" s="236" t="s">
        <v>113</v>
      </c>
      <c r="Z29" s="236"/>
      <c r="AA29" s="236"/>
      <c r="AB29" s="236"/>
      <c r="AC29" s="236"/>
      <c r="AD29" s="236"/>
      <c r="AE29" s="236"/>
      <c r="AF29" s="236"/>
      <c r="AG29" s="236"/>
      <c r="AH29" s="236"/>
      <c r="AI29" s="124"/>
      <c r="AJ29" s="172"/>
      <c r="AK29" s="218" t="s">
        <v>0</v>
      </c>
      <c r="AL29" s="218"/>
      <c r="AM29" s="218"/>
      <c r="AN29" s="218"/>
      <c r="AO29" s="218"/>
      <c r="AP29" s="218"/>
      <c r="AQ29" s="219" t="s">
        <v>115</v>
      </c>
      <c r="AR29" s="219"/>
      <c r="AS29" s="219"/>
      <c r="AT29" s="219"/>
      <c r="AU29" s="219"/>
      <c r="AV29" s="219"/>
      <c r="AW29" s="218" t="s">
        <v>78</v>
      </c>
      <c r="AX29" s="218"/>
      <c r="AY29" s="218"/>
      <c r="AZ29" s="219" t="s">
        <v>32</v>
      </c>
      <c r="BA29" s="219"/>
      <c r="BB29" s="219"/>
      <c r="BC29" s="219"/>
      <c r="BD29" s="219"/>
      <c r="BE29" s="219"/>
      <c r="BF29" s="219"/>
      <c r="BG29" s="219"/>
      <c r="BH29" s="219" t="s">
        <v>113</v>
      </c>
      <c r="BI29" s="219"/>
      <c r="BJ29" s="219"/>
      <c r="BK29" s="219"/>
      <c r="BL29" s="219"/>
      <c r="BM29" s="219"/>
      <c r="BN29" s="219"/>
      <c r="BO29" s="219"/>
      <c r="BP29" s="219"/>
      <c r="BQ29" s="219"/>
      <c r="BR29" s="173"/>
    </row>
    <row r="30" spans="1:70" s="122" customFormat="1" ht="27.6" customHeight="1" x14ac:dyDescent="0.2">
      <c r="A30" s="121"/>
      <c r="B30" s="234"/>
      <c r="C30" s="234"/>
      <c r="D30" s="234"/>
      <c r="E30" s="234"/>
      <c r="F30" s="234"/>
      <c r="G30" s="234"/>
      <c r="H30" s="234">
        <f>IF(X5="単Ⅰ",'様式2-6'!F32,"")</f>
        <v>0</v>
      </c>
      <c r="I30" s="234"/>
      <c r="J30" s="234"/>
      <c r="K30" s="234"/>
      <c r="L30" s="234"/>
      <c r="M30" s="234"/>
      <c r="N30" s="233" t="s">
        <v>71</v>
      </c>
      <c r="O30" s="233"/>
      <c r="P30" s="233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126"/>
      <c r="AJ30" s="168"/>
      <c r="AK30" s="214" t="s">
        <v>125</v>
      </c>
      <c r="AL30" s="214"/>
      <c r="AM30" s="214"/>
      <c r="AN30" s="214"/>
      <c r="AO30" s="214"/>
      <c r="AP30" s="214"/>
      <c r="AQ30" s="214">
        <v>6</v>
      </c>
      <c r="AR30" s="214"/>
      <c r="AS30" s="214"/>
      <c r="AT30" s="214"/>
      <c r="AU30" s="214"/>
      <c r="AV30" s="214"/>
      <c r="AW30" s="215" t="s">
        <v>143</v>
      </c>
      <c r="AX30" s="215"/>
      <c r="AY30" s="215"/>
      <c r="AZ30" s="214" t="s">
        <v>138</v>
      </c>
      <c r="BA30" s="214"/>
      <c r="BB30" s="214"/>
      <c r="BC30" s="214"/>
      <c r="BD30" s="214"/>
      <c r="BE30" s="214"/>
      <c r="BF30" s="214"/>
      <c r="BG30" s="214"/>
      <c r="BH30" s="214" t="s">
        <v>146</v>
      </c>
      <c r="BI30" s="214"/>
      <c r="BJ30" s="214"/>
      <c r="BK30" s="214"/>
      <c r="BL30" s="214"/>
      <c r="BM30" s="214"/>
      <c r="BN30" s="214"/>
      <c r="BO30" s="214"/>
      <c r="BP30" s="214"/>
      <c r="BQ30" s="214"/>
      <c r="BR30" s="174"/>
    </row>
    <row r="31" spans="1:70" ht="4.95" customHeight="1" x14ac:dyDescent="0.2">
      <c r="A31" s="105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</row>
    <row r="32" spans="1:70" ht="27.6" customHeight="1" x14ac:dyDescent="0.2"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</row>
    <row r="33" spans="2:70" ht="27.6" customHeight="1" x14ac:dyDescent="0.2"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</row>
  </sheetData>
  <sheetProtection formatCells="0"/>
  <protectedRanges>
    <protectedRange password="CE2A" sqref="X4:AI4 BR4" name="範囲1_1"/>
    <protectedRange password="CE2A" sqref="BG4:BQ4" name="範囲1_1_1"/>
  </protectedRanges>
  <mergeCells count="143">
    <mergeCell ref="B24:G24"/>
    <mergeCell ref="H24:J24"/>
    <mergeCell ref="K24:M24"/>
    <mergeCell ref="N24:P24"/>
    <mergeCell ref="Q24:S24"/>
    <mergeCell ref="Q23:S23"/>
    <mergeCell ref="T23:Z23"/>
    <mergeCell ref="T24:Z24"/>
    <mergeCell ref="Y30:AH30"/>
    <mergeCell ref="Q29:X29"/>
    <mergeCell ref="B30:G30"/>
    <mergeCell ref="H30:M30"/>
    <mergeCell ref="N30:P30"/>
    <mergeCell ref="Q30:X30"/>
    <mergeCell ref="AA24:AF24"/>
    <mergeCell ref="AG24:AH24"/>
    <mergeCell ref="B27:I27"/>
    <mergeCell ref="Y29:AH29"/>
    <mergeCell ref="B29:G29"/>
    <mergeCell ref="H29:M29"/>
    <mergeCell ref="N29:P29"/>
    <mergeCell ref="AG17:AH17"/>
    <mergeCell ref="H18:J18"/>
    <mergeCell ref="K18:M18"/>
    <mergeCell ref="B21:I21"/>
    <mergeCell ref="B23:G23"/>
    <mergeCell ref="H23:J23"/>
    <mergeCell ref="K23:M23"/>
    <mergeCell ref="N23:P23"/>
    <mergeCell ref="AG18:AH18"/>
    <mergeCell ref="AA18:AF18"/>
    <mergeCell ref="AA17:AF17"/>
    <mergeCell ref="AA23:AF23"/>
    <mergeCell ref="AG23:AH23"/>
    <mergeCell ref="W11:AC11"/>
    <mergeCell ref="AD11:AH11"/>
    <mergeCell ref="AD12:AH12"/>
    <mergeCell ref="C12:G12"/>
    <mergeCell ref="H12:J12"/>
    <mergeCell ref="K12:M12"/>
    <mergeCell ref="N12:S12"/>
    <mergeCell ref="T12:V12"/>
    <mergeCell ref="W12:AC12"/>
    <mergeCell ref="N18:P18"/>
    <mergeCell ref="Q18:S18"/>
    <mergeCell ref="T18:V18"/>
    <mergeCell ref="W18:Z18"/>
    <mergeCell ref="B17:G17"/>
    <mergeCell ref="H17:J17"/>
    <mergeCell ref="K17:M17"/>
    <mergeCell ref="N17:P17"/>
    <mergeCell ref="Q17:S17"/>
    <mergeCell ref="B18:G18"/>
    <mergeCell ref="T17:V17"/>
    <mergeCell ref="W17:Z17"/>
    <mergeCell ref="AK2:BR2"/>
    <mergeCell ref="BD4:BF4"/>
    <mergeCell ref="BG4:BQ4"/>
    <mergeCell ref="BD5:BF5"/>
    <mergeCell ref="BG5:BI5"/>
    <mergeCell ref="BJ5:BL5"/>
    <mergeCell ref="BM5:BQ5"/>
    <mergeCell ref="AK3:AM4"/>
    <mergeCell ref="B15:I15"/>
    <mergeCell ref="B2:AI2"/>
    <mergeCell ref="U4:W4"/>
    <mergeCell ref="X4:AH4"/>
    <mergeCell ref="U5:W5"/>
    <mergeCell ref="X5:Z5"/>
    <mergeCell ref="AA5:AC5"/>
    <mergeCell ref="AD5:AH5"/>
    <mergeCell ref="U6:W6"/>
    <mergeCell ref="X6:AH6"/>
    <mergeCell ref="B9:I9"/>
    <mergeCell ref="B11:G11"/>
    <mergeCell ref="H11:J11"/>
    <mergeCell ref="K11:M11"/>
    <mergeCell ref="N11:S11"/>
    <mergeCell ref="T11:V11"/>
    <mergeCell ref="BD6:BF6"/>
    <mergeCell ref="BG6:BQ6"/>
    <mergeCell ref="AK9:AR9"/>
    <mergeCell ref="AK11:AP11"/>
    <mergeCell ref="AQ11:AS11"/>
    <mergeCell ref="AT11:AV11"/>
    <mergeCell ref="AW11:BB11"/>
    <mergeCell ref="BC11:BE11"/>
    <mergeCell ref="BF11:BL11"/>
    <mergeCell ref="BM11:BQ11"/>
    <mergeCell ref="BF12:BL12"/>
    <mergeCell ref="BM12:BQ12"/>
    <mergeCell ref="AK15:AR15"/>
    <mergeCell ref="AK17:AP17"/>
    <mergeCell ref="AQ17:AS17"/>
    <mergeCell ref="AT17:AV17"/>
    <mergeCell ref="AW17:AY17"/>
    <mergeCell ref="AZ17:BB17"/>
    <mergeCell ref="BC17:BE17"/>
    <mergeCell ref="BF17:BI17"/>
    <mergeCell ref="BJ17:BO17"/>
    <mergeCell ref="BP17:BQ17"/>
    <mergeCell ref="AL12:AP12"/>
    <mergeCell ref="AQ12:AS12"/>
    <mergeCell ref="AT12:AV12"/>
    <mergeCell ref="AW12:BB12"/>
    <mergeCell ref="BC12:BE12"/>
    <mergeCell ref="BC18:BE18"/>
    <mergeCell ref="BF18:BI18"/>
    <mergeCell ref="BJ18:BO18"/>
    <mergeCell ref="BP18:BQ18"/>
    <mergeCell ref="AK21:AR21"/>
    <mergeCell ref="AK18:AP18"/>
    <mergeCell ref="AQ18:AS18"/>
    <mergeCell ref="AT18:AV18"/>
    <mergeCell ref="AW18:AY18"/>
    <mergeCell ref="AZ18:BB18"/>
    <mergeCell ref="BC23:BI23"/>
    <mergeCell ref="BJ23:BO23"/>
    <mergeCell ref="BP23:BQ23"/>
    <mergeCell ref="AK24:AP24"/>
    <mergeCell ref="AQ24:AS24"/>
    <mergeCell ref="AT24:AV24"/>
    <mergeCell ref="AW24:AY24"/>
    <mergeCell ref="AZ24:BB24"/>
    <mergeCell ref="BC24:BI24"/>
    <mergeCell ref="BJ24:BO24"/>
    <mergeCell ref="BP24:BQ24"/>
    <mergeCell ref="AK23:AP23"/>
    <mergeCell ref="AQ23:AS23"/>
    <mergeCell ref="AT23:AV23"/>
    <mergeCell ref="AW23:AY23"/>
    <mergeCell ref="AZ23:BB23"/>
    <mergeCell ref="BH29:BQ29"/>
    <mergeCell ref="AK30:AP30"/>
    <mergeCell ref="AQ30:AV30"/>
    <mergeCell ref="AW30:AY30"/>
    <mergeCell ref="AZ30:BG30"/>
    <mergeCell ref="BH30:BQ30"/>
    <mergeCell ref="AK27:AR27"/>
    <mergeCell ref="AK29:AP29"/>
    <mergeCell ref="AQ29:AV29"/>
    <mergeCell ref="AW29:AY29"/>
    <mergeCell ref="AZ29:BG29"/>
  </mergeCells>
  <phoneticPr fontId="1"/>
  <dataValidations count="10">
    <dataValidation allowBlank="1" showInputMessage="1" showErrorMessage="1" prompt="特支学級も含めた_x000a_全ての学級数を入力_x000a_" sqref="AD5:AH5 BM5:BQ5"/>
    <dataValidation allowBlank="1" showInputMessage="1" showErrorMessage="1" prompt="４と入力_x000a_※修了者は２_x000a_" sqref="H12:J12 AQ12:AS12"/>
    <dataValidation allowBlank="1" showInputMessage="1" showErrorMessage="1" prompt="所有する免許状_x000a_（臨免を含む）_x000a_全てを入力" sqref="N12:S12 W18:Z18 T24:Z24 Q30:X30 AW12:BB12 BF18:BI18 BC24:BI24 AZ30:BG30"/>
    <dataValidation allowBlank="1" showInputMessage="1" showErrorMessage="1" prompt="初任者と_x000a_非常勤講師を除く" sqref="T12:V12 BC12:BE12"/>
    <dataValidation allowBlank="1" showInputMessage="1" showErrorMessage="1" prompt="〇年〇組担任／副担任_x000a_※単学級→_x000a_　〇年担任／副担任（単）_x000a_※○年付_x000a_特別支援学級（○）_x000a_　→知/肢/病/視/聴/自情_x000a_言語通級指導教室_x000a_ＬＤ等通級指導教室　等_x000a_" sqref="W12:AC12 BF12:BL12"/>
    <dataValidation allowBlank="1" showInputMessage="1" showErrorMessage="1" prompt="未経験_x000a_→０年" sqref="T18:V18 BC18:BE18"/>
    <dataValidation allowBlank="1" showInputMessage="1" showErrorMessage="1" prompt="令和６年　　　_x000a_3月31日現在" sqref="Q18:S18 N30:P30 Q24:S24 AZ18:BB18 AW30:AY30 AZ24:BB24"/>
    <dataValidation allowBlank="1" showInputMessage="1" showErrorMessage="1" prompt="担任等でない_x000a_→入力不要" sqref="AA18:AF18 AA24:AF24 BJ18:BO18 BJ24:BO24"/>
    <dataValidation allowBlank="1" showInputMessage="1" showErrorMessage="1" prompt="例）_x000a_数３　音１" sqref="Y30:AH30 BH30:BQ30"/>
    <dataValidation allowBlank="1" showInputMessage="1" showErrorMessage="1" prompt="様式２_x000a_「時間割」の_x000a_指導時数_x000a_を数える。" sqref="H24:J24 H18:J18 AQ24:AS24 AQ18:AS18"/>
  </dataValidations>
  <printOptions horizontalCentered="1"/>
  <pageMargins left="0.59055118110236227" right="0.59055118110236227" top="0.59055118110236227" bottom="0.59055118110236227" header="0" footer="0"/>
  <pageSetup paperSize="9" scale="93" orientation="portrait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 fitToPage="1"/>
  </sheetPr>
  <dimension ref="A1:BN56"/>
  <sheetViews>
    <sheetView showGridLines="0" zoomScaleNormal="100" zoomScaleSheetLayoutView="100" workbookViewId="0">
      <selection activeCell="D6" sqref="D6:J6"/>
    </sheetView>
  </sheetViews>
  <sheetFormatPr defaultRowHeight="14.4" customHeight="1" x14ac:dyDescent="0.2"/>
  <cols>
    <col min="1" max="1" width="1" style="116" customWidth="1"/>
    <col min="2" max="2" width="3.109375" style="116" customWidth="1"/>
    <col min="3" max="7" width="4.88671875" style="116" customWidth="1"/>
    <col min="8" max="8" width="1.33203125" style="116" customWidth="1"/>
    <col min="9" max="9" width="3.109375" style="116" customWidth="1"/>
    <col min="10" max="14" width="4.88671875" style="116" customWidth="1"/>
    <col min="15" max="15" width="1.44140625" style="116" customWidth="1"/>
    <col min="16" max="16" width="3.109375" style="116" customWidth="1"/>
    <col min="17" max="21" width="4.88671875" style="116" customWidth="1"/>
    <col min="22" max="23" width="1" style="116" customWidth="1"/>
    <col min="24" max="24" width="3.109375" style="116" customWidth="1"/>
    <col min="25" max="29" width="4.88671875" style="116" customWidth="1"/>
    <col min="30" max="30" width="1.33203125" style="116" customWidth="1"/>
    <col min="31" max="31" width="3.109375" style="116" customWidth="1"/>
    <col min="32" max="36" width="4.88671875" style="116" customWidth="1"/>
    <col min="37" max="37" width="1.44140625" style="116" customWidth="1"/>
    <col min="38" max="38" width="3.109375" style="116" customWidth="1"/>
    <col min="39" max="43" width="4.88671875" style="116" customWidth="1"/>
    <col min="44" max="45" width="1" style="116" customWidth="1"/>
    <col min="46" max="46" width="3.109375" style="116" customWidth="1"/>
    <col min="47" max="51" width="4.88671875" style="116" customWidth="1"/>
    <col min="52" max="52" width="1.33203125" style="116" customWidth="1"/>
    <col min="53" max="53" width="3.109375" style="116" customWidth="1"/>
    <col min="54" max="58" width="4.88671875" style="116" customWidth="1"/>
    <col min="59" max="59" width="1.44140625" style="116" customWidth="1"/>
    <col min="60" max="60" width="3.109375" style="116" customWidth="1"/>
    <col min="61" max="65" width="4.88671875" style="116" customWidth="1"/>
    <col min="66" max="66" width="1" style="116" customWidth="1"/>
    <col min="67" max="255" width="8.88671875" style="116"/>
    <col min="256" max="256" width="1" style="116" customWidth="1"/>
    <col min="257" max="257" width="3.109375" style="116" customWidth="1"/>
    <col min="258" max="262" width="4.88671875" style="116" customWidth="1"/>
    <col min="263" max="263" width="1.33203125" style="116" customWidth="1"/>
    <col min="264" max="264" width="3.109375" style="116" customWidth="1"/>
    <col min="265" max="269" width="4.88671875" style="116" customWidth="1"/>
    <col min="270" max="270" width="1.44140625" style="116" customWidth="1"/>
    <col min="271" max="271" width="3.109375" style="116" customWidth="1"/>
    <col min="272" max="276" width="4.88671875" style="116" customWidth="1"/>
    <col min="277" max="277" width="1.21875" style="116" customWidth="1"/>
    <col min="278" max="511" width="8.88671875" style="116"/>
    <col min="512" max="512" width="1" style="116" customWidth="1"/>
    <col min="513" max="513" width="3.109375" style="116" customWidth="1"/>
    <col min="514" max="518" width="4.88671875" style="116" customWidth="1"/>
    <col min="519" max="519" width="1.33203125" style="116" customWidth="1"/>
    <col min="520" max="520" width="3.109375" style="116" customWidth="1"/>
    <col min="521" max="525" width="4.88671875" style="116" customWidth="1"/>
    <col min="526" max="526" width="1.44140625" style="116" customWidth="1"/>
    <col min="527" max="527" width="3.109375" style="116" customWidth="1"/>
    <col min="528" max="532" width="4.88671875" style="116" customWidth="1"/>
    <col min="533" max="533" width="1.21875" style="116" customWidth="1"/>
    <col min="534" max="767" width="8.88671875" style="116"/>
    <col min="768" max="768" width="1" style="116" customWidth="1"/>
    <col min="769" max="769" width="3.109375" style="116" customWidth="1"/>
    <col min="770" max="774" width="4.88671875" style="116" customWidth="1"/>
    <col min="775" max="775" width="1.33203125" style="116" customWidth="1"/>
    <col min="776" max="776" width="3.109375" style="116" customWidth="1"/>
    <col min="777" max="781" width="4.88671875" style="116" customWidth="1"/>
    <col min="782" max="782" width="1.44140625" style="116" customWidth="1"/>
    <col min="783" max="783" width="3.109375" style="116" customWidth="1"/>
    <col min="784" max="788" width="4.88671875" style="116" customWidth="1"/>
    <col min="789" max="789" width="1.21875" style="116" customWidth="1"/>
    <col min="790" max="1023" width="8.88671875" style="116"/>
    <col min="1024" max="1024" width="1" style="116" customWidth="1"/>
    <col min="1025" max="1025" width="3.109375" style="116" customWidth="1"/>
    <col min="1026" max="1030" width="4.88671875" style="116" customWidth="1"/>
    <col min="1031" max="1031" width="1.33203125" style="116" customWidth="1"/>
    <col min="1032" max="1032" width="3.109375" style="116" customWidth="1"/>
    <col min="1033" max="1037" width="4.88671875" style="116" customWidth="1"/>
    <col min="1038" max="1038" width="1.44140625" style="116" customWidth="1"/>
    <col min="1039" max="1039" width="3.109375" style="116" customWidth="1"/>
    <col min="1040" max="1044" width="4.88671875" style="116" customWidth="1"/>
    <col min="1045" max="1045" width="1.21875" style="116" customWidth="1"/>
    <col min="1046" max="1279" width="8.88671875" style="116"/>
    <col min="1280" max="1280" width="1" style="116" customWidth="1"/>
    <col min="1281" max="1281" width="3.109375" style="116" customWidth="1"/>
    <col min="1282" max="1286" width="4.88671875" style="116" customWidth="1"/>
    <col min="1287" max="1287" width="1.33203125" style="116" customWidth="1"/>
    <col min="1288" max="1288" width="3.109375" style="116" customWidth="1"/>
    <col min="1289" max="1293" width="4.88671875" style="116" customWidth="1"/>
    <col min="1294" max="1294" width="1.44140625" style="116" customWidth="1"/>
    <col min="1295" max="1295" width="3.109375" style="116" customWidth="1"/>
    <col min="1296" max="1300" width="4.88671875" style="116" customWidth="1"/>
    <col min="1301" max="1301" width="1.21875" style="116" customWidth="1"/>
    <col min="1302" max="1535" width="8.88671875" style="116"/>
    <col min="1536" max="1536" width="1" style="116" customWidth="1"/>
    <col min="1537" max="1537" width="3.109375" style="116" customWidth="1"/>
    <col min="1538" max="1542" width="4.88671875" style="116" customWidth="1"/>
    <col min="1543" max="1543" width="1.33203125" style="116" customWidth="1"/>
    <col min="1544" max="1544" width="3.109375" style="116" customWidth="1"/>
    <col min="1545" max="1549" width="4.88671875" style="116" customWidth="1"/>
    <col min="1550" max="1550" width="1.44140625" style="116" customWidth="1"/>
    <col min="1551" max="1551" width="3.109375" style="116" customWidth="1"/>
    <col min="1552" max="1556" width="4.88671875" style="116" customWidth="1"/>
    <col min="1557" max="1557" width="1.21875" style="116" customWidth="1"/>
    <col min="1558" max="1791" width="8.88671875" style="116"/>
    <col min="1792" max="1792" width="1" style="116" customWidth="1"/>
    <col min="1793" max="1793" width="3.109375" style="116" customWidth="1"/>
    <col min="1794" max="1798" width="4.88671875" style="116" customWidth="1"/>
    <col min="1799" max="1799" width="1.33203125" style="116" customWidth="1"/>
    <col min="1800" max="1800" width="3.109375" style="116" customWidth="1"/>
    <col min="1801" max="1805" width="4.88671875" style="116" customWidth="1"/>
    <col min="1806" max="1806" width="1.44140625" style="116" customWidth="1"/>
    <col min="1807" max="1807" width="3.109375" style="116" customWidth="1"/>
    <col min="1808" max="1812" width="4.88671875" style="116" customWidth="1"/>
    <col min="1813" max="1813" width="1.21875" style="116" customWidth="1"/>
    <col min="1814" max="2047" width="8.88671875" style="116"/>
    <col min="2048" max="2048" width="1" style="116" customWidth="1"/>
    <col min="2049" max="2049" width="3.109375" style="116" customWidth="1"/>
    <col min="2050" max="2054" width="4.88671875" style="116" customWidth="1"/>
    <col min="2055" max="2055" width="1.33203125" style="116" customWidth="1"/>
    <col min="2056" max="2056" width="3.109375" style="116" customWidth="1"/>
    <col min="2057" max="2061" width="4.88671875" style="116" customWidth="1"/>
    <col min="2062" max="2062" width="1.44140625" style="116" customWidth="1"/>
    <col min="2063" max="2063" width="3.109375" style="116" customWidth="1"/>
    <col min="2064" max="2068" width="4.88671875" style="116" customWidth="1"/>
    <col min="2069" max="2069" width="1.21875" style="116" customWidth="1"/>
    <col min="2070" max="2303" width="8.88671875" style="116"/>
    <col min="2304" max="2304" width="1" style="116" customWidth="1"/>
    <col min="2305" max="2305" width="3.109375" style="116" customWidth="1"/>
    <col min="2306" max="2310" width="4.88671875" style="116" customWidth="1"/>
    <col min="2311" max="2311" width="1.33203125" style="116" customWidth="1"/>
    <col min="2312" max="2312" width="3.109375" style="116" customWidth="1"/>
    <col min="2313" max="2317" width="4.88671875" style="116" customWidth="1"/>
    <col min="2318" max="2318" width="1.44140625" style="116" customWidth="1"/>
    <col min="2319" max="2319" width="3.109375" style="116" customWidth="1"/>
    <col min="2320" max="2324" width="4.88671875" style="116" customWidth="1"/>
    <col min="2325" max="2325" width="1.21875" style="116" customWidth="1"/>
    <col min="2326" max="2559" width="8.88671875" style="116"/>
    <col min="2560" max="2560" width="1" style="116" customWidth="1"/>
    <col min="2561" max="2561" width="3.109375" style="116" customWidth="1"/>
    <col min="2562" max="2566" width="4.88671875" style="116" customWidth="1"/>
    <col min="2567" max="2567" width="1.33203125" style="116" customWidth="1"/>
    <col min="2568" max="2568" width="3.109375" style="116" customWidth="1"/>
    <col min="2569" max="2573" width="4.88671875" style="116" customWidth="1"/>
    <col min="2574" max="2574" width="1.44140625" style="116" customWidth="1"/>
    <col min="2575" max="2575" width="3.109375" style="116" customWidth="1"/>
    <col min="2576" max="2580" width="4.88671875" style="116" customWidth="1"/>
    <col min="2581" max="2581" width="1.21875" style="116" customWidth="1"/>
    <col min="2582" max="2815" width="8.88671875" style="116"/>
    <col min="2816" max="2816" width="1" style="116" customWidth="1"/>
    <col min="2817" max="2817" width="3.109375" style="116" customWidth="1"/>
    <col min="2818" max="2822" width="4.88671875" style="116" customWidth="1"/>
    <col min="2823" max="2823" width="1.33203125" style="116" customWidth="1"/>
    <col min="2824" max="2824" width="3.109375" style="116" customWidth="1"/>
    <col min="2825" max="2829" width="4.88671875" style="116" customWidth="1"/>
    <col min="2830" max="2830" width="1.44140625" style="116" customWidth="1"/>
    <col min="2831" max="2831" width="3.109375" style="116" customWidth="1"/>
    <col min="2832" max="2836" width="4.88671875" style="116" customWidth="1"/>
    <col min="2837" max="2837" width="1.21875" style="116" customWidth="1"/>
    <col min="2838" max="3071" width="8.88671875" style="116"/>
    <col min="3072" max="3072" width="1" style="116" customWidth="1"/>
    <col min="3073" max="3073" width="3.109375" style="116" customWidth="1"/>
    <col min="3074" max="3078" width="4.88671875" style="116" customWidth="1"/>
    <col min="3079" max="3079" width="1.33203125" style="116" customWidth="1"/>
    <col min="3080" max="3080" width="3.109375" style="116" customWidth="1"/>
    <col min="3081" max="3085" width="4.88671875" style="116" customWidth="1"/>
    <col min="3086" max="3086" width="1.44140625" style="116" customWidth="1"/>
    <col min="3087" max="3087" width="3.109375" style="116" customWidth="1"/>
    <col min="3088" max="3092" width="4.88671875" style="116" customWidth="1"/>
    <col min="3093" max="3093" width="1.21875" style="116" customWidth="1"/>
    <col min="3094" max="3327" width="8.88671875" style="116"/>
    <col min="3328" max="3328" width="1" style="116" customWidth="1"/>
    <col min="3329" max="3329" width="3.109375" style="116" customWidth="1"/>
    <col min="3330" max="3334" width="4.88671875" style="116" customWidth="1"/>
    <col min="3335" max="3335" width="1.33203125" style="116" customWidth="1"/>
    <col min="3336" max="3336" width="3.109375" style="116" customWidth="1"/>
    <col min="3337" max="3341" width="4.88671875" style="116" customWidth="1"/>
    <col min="3342" max="3342" width="1.44140625" style="116" customWidth="1"/>
    <col min="3343" max="3343" width="3.109375" style="116" customWidth="1"/>
    <col min="3344" max="3348" width="4.88671875" style="116" customWidth="1"/>
    <col min="3349" max="3349" width="1.21875" style="116" customWidth="1"/>
    <col min="3350" max="3583" width="8.88671875" style="116"/>
    <col min="3584" max="3584" width="1" style="116" customWidth="1"/>
    <col min="3585" max="3585" width="3.109375" style="116" customWidth="1"/>
    <col min="3586" max="3590" width="4.88671875" style="116" customWidth="1"/>
    <col min="3591" max="3591" width="1.33203125" style="116" customWidth="1"/>
    <col min="3592" max="3592" width="3.109375" style="116" customWidth="1"/>
    <col min="3593" max="3597" width="4.88671875" style="116" customWidth="1"/>
    <col min="3598" max="3598" width="1.44140625" style="116" customWidth="1"/>
    <col min="3599" max="3599" width="3.109375" style="116" customWidth="1"/>
    <col min="3600" max="3604" width="4.88671875" style="116" customWidth="1"/>
    <col min="3605" max="3605" width="1.21875" style="116" customWidth="1"/>
    <col min="3606" max="3839" width="8.88671875" style="116"/>
    <col min="3840" max="3840" width="1" style="116" customWidth="1"/>
    <col min="3841" max="3841" width="3.109375" style="116" customWidth="1"/>
    <col min="3842" max="3846" width="4.88671875" style="116" customWidth="1"/>
    <col min="3847" max="3847" width="1.33203125" style="116" customWidth="1"/>
    <col min="3848" max="3848" width="3.109375" style="116" customWidth="1"/>
    <col min="3849" max="3853" width="4.88671875" style="116" customWidth="1"/>
    <col min="3854" max="3854" width="1.44140625" style="116" customWidth="1"/>
    <col min="3855" max="3855" width="3.109375" style="116" customWidth="1"/>
    <col min="3856" max="3860" width="4.88671875" style="116" customWidth="1"/>
    <col min="3861" max="3861" width="1.21875" style="116" customWidth="1"/>
    <col min="3862" max="4095" width="8.88671875" style="116"/>
    <col min="4096" max="4096" width="1" style="116" customWidth="1"/>
    <col min="4097" max="4097" width="3.109375" style="116" customWidth="1"/>
    <col min="4098" max="4102" width="4.88671875" style="116" customWidth="1"/>
    <col min="4103" max="4103" width="1.33203125" style="116" customWidth="1"/>
    <col min="4104" max="4104" width="3.109375" style="116" customWidth="1"/>
    <col min="4105" max="4109" width="4.88671875" style="116" customWidth="1"/>
    <col min="4110" max="4110" width="1.44140625" style="116" customWidth="1"/>
    <col min="4111" max="4111" width="3.109375" style="116" customWidth="1"/>
    <col min="4112" max="4116" width="4.88671875" style="116" customWidth="1"/>
    <col min="4117" max="4117" width="1.21875" style="116" customWidth="1"/>
    <col min="4118" max="4351" width="8.88671875" style="116"/>
    <col min="4352" max="4352" width="1" style="116" customWidth="1"/>
    <col min="4353" max="4353" width="3.109375" style="116" customWidth="1"/>
    <col min="4354" max="4358" width="4.88671875" style="116" customWidth="1"/>
    <col min="4359" max="4359" width="1.33203125" style="116" customWidth="1"/>
    <col min="4360" max="4360" width="3.109375" style="116" customWidth="1"/>
    <col min="4361" max="4365" width="4.88671875" style="116" customWidth="1"/>
    <col min="4366" max="4366" width="1.44140625" style="116" customWidth="1"/>
    <col min="4367" max="4367" width="3.109375" style="116" customWidth="1"/>
    <col min="4368" max="4372" width="4.88671875" style="116" customWidth="1"/>
    <col min="4373" max="4373" width="1.21875" style="116" customWidth="1"/>
    <col min="4374" max="4607" width="8.88671875" style="116"/>
    <col min="4608" max="4608" width="1" style="116" customWidth="1"/>
    <col min="4609" max="4609" width="3.109375" style="116" customWidth="1"/>
    <col min="4610" max="4614" width="4.88671875" style="116" customWidth="1"/>
    <col min="4615" max="4615" width="1.33203125" style="116" customWidth="1"/>
    <col min="4616" max="4616" width="3.109375" style="116" customWidth="1"/>
    <col min="4617" max="4621" width="4.88671875" style="116" customWidth="1"/>
    <col min="4622" max="4622" width="1.44140625" style="116" customWidth="1"/>
    <col min="4623" max="4623" width="3.109375" style="116" customWidth="1"/>
    <col min="4624" max="4628" width="4.88671875" style="116" customWidth="1"/>
    <col min="4629" max="4629" width="1.21875" style="116" customWidth="1"/>
    <col min="4630" max="4863" width="8.88671875" style="116"/>
    <col min="4864" max="4864" width="1" style="116" customWidth="1"/>
    <col min="4865" max="4865" width="3.109375" style="116" customWidth="1"/>
    <col min="4866" max="4870" width="4.88671875" style="116" customWidth="1"/>
    <col min="4871" max="4871" width="1.33203125" style="116" customWidth="1"/>
    <col min="4872" max="4872" width="3.109375" style="116" customWidth="1"/>
    <col min="4873" max="4877" width="4.88671875" style="116" customWidth="1"/>
    <col min="4878" max="4878" width="1.44140625" style="116" customWidth="1"/>
    <col min="4879" max="4879" width="3.109375" style="116" customWidth="1"/>
    <col min="4880" max="4884" width="4.88671875" style="116" customWidth="1"/>
    <col min="4885" max="4885" width="1.21875" style="116" customWidth="1"/>
    <col min="4886" max="5119" width="8.88671875" style="116"/>
    <col min="5120" max="5120" width="1" style="116" customWidth="1"/>
    <col min="5121" max="5121" width="3.109375" style="116" customWidth="1"/>
    <col min="5122" max="5126" width="4.88671875" style="116" customWidth="1"/>
    <col min="5127" max="5127" width="1.33203125" style="116" customWidth="1"/>
    <col min="5128" max="5128" width="3.109375" style="116" customWidth="1"/>
    <col min="5129" max="5133" width="4.88671875" style="116" customWidth="1"/>
    <col min="5134" max="5134" width="1.44140625" style="116" customWidth="1"/>
    <col min="5135" max="5135" width="3.109375" style="116" customWidth="1"/>
    <col min="5136" max="5140" width="4.88671875" style="116" customWidth="1"/>
    <col min="5141" max="5141" width="1.21875" style="116" customWidth="1"/>
    <col min="5142" max="5375" width="8.88671875" style="116"/>
    <col min="5376" max="5376" width="1" style="116" customWidth="1"/>
    <col min="5377" max="5377" width="3.109375" style="116" customWidth="1"/>
    <col min="5378" max="5382" width="4.88671875" style="116" customWidth="1"/>
    <col min="5383" max="5383" width="1.33203125" style="116" customWidth="1"/>
    <col min="5384" max="5384" width="3.109375" style="116" customWidth="1"/>
    <col min="5385" max="5389" width="4.88671875" style="116" customWidth="1"/>
    <col min="5390" max="5390" width="1.44140625" style="116" customWidth="1"/>
    <col min="5391" max="5391" width="3.109375" style="116" customWidth="1"/>
    <col min="5392" max="5396" width="4.88671875" style="116" customWidth="1"/>
    <col min="5397" max="5397" width="1.21875" style="116" customWidth="1"/>
    <col min="5398" max="5631" width="8.88671875" style="116"/>
    <col min="5632" max="5632" width="1" style="116" customWidth="1"/>
    <col min="5633" max="5633" width="3.109375" style="116" customWidth="1"/>
    <col min="5634" max="5638" width="4.88671875" style="116" customWidth="1"/>
    <col min="5639" max="5639" width="1.33203125" style="116" customWidth="1"/>
    <col min="5640" max="5640" width="3.109375" style="116" customWidth="1"/>
    <col min="5641" max="5645" width="4.88671875" style="116" customWidth="1"/>
    <col min="5646" max="5646" width="1.44140625" style="116" customWidth="1"/>
    <col min="5647" max="5647" width="3.109375" style="116" customWidth="1"/>
    <col min="5648" max="5652" width="4.88671875" style="116" customWidth="1"/>
    <col min="5653" max="5653" width="1.21875" style="116" customWidth="1"/>
    <col min="5654" max="5887" width="8.88671875" style="116"/>
    <col min="5888" max="5888" width="1" style="116" customWidth="1"/>
    <col min="5889" max="5889" width="3.109375" style="116" customWidth="1"/>
    <col min="5890" max="5894" width="4.88671875" style="116" customWidth="1"/>
    <col min="5895" max="5895" width="1.33203125" style="116" customWidth="1"/>
    <col min="5896" max="5896" width="3.109375" style="116" customWidth="1"/>
    <col min="5897" max="5901" width="4.88671875" style="116" customWidth="1"/>
    <col min="5902" max="5902" width="1.44140625" style="116" customWidth="1"/>
    <col min="5903" max="5903" width="3.109375" style="116" customWidth="1"/>
    <col min="5904" max="5908" width="4.88671875" style="116" customWidth="1"/>
    <col min="5909" max="5909" width="1.21875" style="116" customWidth="1"/>
    <col min="5910" max="6143" width="8.88671875" style="116"/>
    <col min="6144" max="6144" width="1" style="116" customWidth="1"/>
    <col min="6145" max="6145" width="3.109375" style="116" customWidth="1"/>
    <col min="6146" max="6150" width="4.88671875" style="116" customWidth="1"/>
    <col min="6151" max="6151" width="1.33203125" style="116" customWidth="1"/>
    <col min="6152" max="6152" width="3.109375" style="116" customWidth="1"/>
    <col min="6153" max="6157" width="4.88671875" style="116" customWidth="1"/>
    <col min="6158" max="6158" width="1.44140625" style="116" customWidth="1"/>
    <col min="6159" max="6159" width="3.109375" style="116" customWidth="1"/>
    <col min="6160" max="6164" width="4.88671875" style="116" customWidth="1"/>
    <col min="6165" max="6165" width="1.21875" style="116" customWidth="1"/>
    <col min="6166" max="6399" width="8.88671875" style="116"/>
    <col min="6400" max="6400" width="1" style="116" customWidth="1"/>
    <col min="6401" max="6401" width="3.109375" style="116" customWidth="1"/>
    <col min="6402" max="6406" width="4.88671875" style="116" customWidth="1"/>
    <col min="6407" max="6407" width="1.33203125" style="116" customWidth="1"/>
    <col min="6408" max="6408" width="3.109375" style="116" customWidth="1"/>
    <col min="6409" max="6413" width="4.88671875" style="116" customWidth="1"/>
    <col min="6414" max="6414" width="1.44140625" style="116" customWidth="1"/>
    <col min="6415" max="6415" width="3.109375" style="116" customWidth="1"/>
    <col min="6416" max="6420" width="4.88671875" style="116" customWidth="1"/>
    <col min="6421" max="6421" width="1.21875" style="116" customWidth="1"/>
    <col min="6422" max="6655" width="8.88671875" style="116"/>
    <col min="6656" max="6656" width="1" style="116" customWidth="1"/>
    <col min="6657" max="6657" width="3.109375" style="116" customWidth="1"/>
    <col min="6658" max="6662" width="4.88671875" style="116" customWidth="1"/>
    <col min="6663" max="6663" width="1.33203125" style="116" customWidth="1"/>
    <col min="6664" max="6664" width="3.109375" style="116" customWidth="1"/>
    <col min="6665" max="6669" width="4.88671875" style="116" customWidth="1"/>
    <col min="6670" max="6670" width="1.44140625" style="116" customWidth="1"/>
    <col min="6671" max="6671" width="3.109375" style="116" customWidth="1"/>
    <col min="6672" max="6676" width="4.88671875" style="116" customWidth="1"/>
    <col min="6677" max="6677" width="1.21875" style="116" customWidth="1"/>
    <col min="6678" max="6911" width="8.88671875" style="116"/>
    <col min="6912" max="6912" width="1" style="116" customWidth="1"/>
    <col min="6913" max="6913" width="3.109375" style="116" customWidth="1"/>
    <col min="6914" max="6918" width="4.88671875" style="116" customWidth="1"/>
    <col min="6919" max="6919" width="1.33203125" style="116" customWidth="1"/>
    <col min="6920" max="6920" width="3.109375" style="116" customWidth="1"/>
    <col min="6921" max="6925" width="4.88671875" style="116" customWidth="1"/>
    <col min="6926" max="6926" width="1.44140625" style="116" customWidth="1"/>
    <col min="6927" max="6927" width="3.109375" style="116" customWidth="1"/>
    <col min="6928" max="6932" width="4.88671875" style="116" customWidth="1"/>
    <col min="6933" max="6933" width="1.21875" style="116" customWidth="1"/>
    <col min="6934" max="7167" width="8.88671875" style="116"/>
    <col min="7168" max="7168" width="1" style="116" customWidth="1"/>
    <col min="7169" max="7169" width="3.109375" style="116" customWidth="1"/>
    <col min="7170" max="7174" width="4.88671875" style="116" customWidth="1"/>
    <col min="7175" max="7175" width="1.33203125" style="116" customWidth="1"/>
    <col min="7176" max="7176" width="3.109375" style="116" customWidth="1"/>
    <col min="7177" max="7181" width="4.88671875" style="116" customWidth="1"/>
    <col min="7182" max="7182" width="1.44140625" style="116" customWidth="1"/>
    <col min="7183" max="7183" width="3.109375" style="116" customWidth="1"/>
    <col min="7184" max="7188" width="4.88671875" style="116" customWidth="1"/>
    <col min="7189" max="7189" width="1.21875" style="116" customWidth="1"/>
    <col min="7190" max="7423" width="8.88671875" style="116"/>
    <col min="7424" max="7424" width="1" style="116" customWidth="1"/>
    <col min="7425" max="7425" width="3.109375" style="116" customWidth="1"/>
    <col min="7426" max="7430" width="4.88671875" style="116" customWidth="1"/>
    <col min="7431" max="7431" width="1.33203125" style="116" customWidth="1"/>
    <col min="7432" max="7432" width="3.109375" style="116" customWidth="1"/>
    <col min="7433" max="7437" width="4.88671875" style="116" customWidth="1"/>
    <col min="7438" max="7438" width="1.44140625" style="116" customWidth="1"/>
    <col min="7439" max="7439" width="3.109375" style="116" customWidth="1"/>
    <col min="7440" max="7444" width="4.88671875" style="116" customWidth="1"/>
    <col min="7445" max="7445" width="1.21875" style="116" customWidth="1"/>
    <col min="7446" max="7679" width="8.88671875" style="116"/>
    <col min="7680" max="7680" width="1" style="116" customWidth="1"/>
    <col min="7681" max="7681" width="3.109375" style="116" customWidth="1"/>
    <col min="7682" max="7686" width="4.88671875" style="116" customWidth="1"/>
    <col min="7687" max="7687" width="1.33203125" style="116" customWidth="1"/>
    <col min="7688" max="7688" width="3.109375" style="116" customWidth="1"/>
    <col min="7689" max="7693" width="4.88671875" style="116" customWidth="1"/>
    <col min="7694" max="7694" width="1.44140625" style="116" customWidth="1"/>
    <col min="7695" max="7695" width="3.109375" style="116" customWidth="1"/>
    <col min="7696" max="7700" width="4.88671875" style="116" customWidth="1"/>
    <col min="7701" max="7701" width="1.21875" style="116" customWidth="1"/>
    <col min="7702" max="7935" width="8.88671875" style="116"/>
    <col min="7936" max="7936" width="1" style="116" customWidth="1"/>
    <col min="7937" max="7937" width="3.109375" style="116" customWidth="1"/>
    <col min="7938" max="7942" width="4.88671875" style="116" customWidth="1"/>
    <col min="7943" max="7943" width="1.33203125" style="116" customWidth="1"/>
    <col min="7944" max="7944" width="3.109375" style="116" customWidth="1"/>
    <col min="7945" max="7949" width="4.88671875" style="116" customWidth="1"/>
    <col min="7950" max="7950" width="1.44140625" style="116" customWidth="1"/>
    <col min="7951" max="7951" width="3.109375" style="116" customWidth="1"/>
    <col min="7952" max="7956" width="4.88671875" style="116" customWidth="1"/>
    <col min="7957" max="7957" width="1.21875" style="116" customWidth="1"/>
    <col min="7958" max="8191" width="8.88671875" style="116"/>
    <col min="8192" max="8192" width="1" style="116" customWidth="1"/>
    <col min="8193" max="8193" width="3.109375" style="116" customWidth="1"/>
    <col min="8194" max="8198" width="4.88671875" style="116" customWidth="1"/>
    <col min="8199" max="8199" width="1.33203125" style="116" customWidth="1"/>
    <col min="8200" max="8200" width="3.109375" style="116" customWidth="1"/>
    <col min="8201" max="8205" width="4.88671875" style="116" customWidth="1"/>
    <col min="8206" max="8206" width="1.44140625" style="116" customWidth="1"/>
    <col min="8207" max="8207" width="3.109375" style="116" customWidth="1"/>
    <col min="8208" max="8212" width="4.88671875" style="116" customWidth="1"/>
    <col min="8213" max="8213" width="1.21875" style="116" customWidth="1"/>
    <col min="8214" max="8447" width="8.88671875" style="116"/>
    <col min="8448" max="8448" width="1" style="116" customWidth="1"/>
    <col min="8449" max="8449" width="3.109375" style="116" customWidth="1"/>
    <col min="8450" max="8454" width="4.88671875" style="116" customWidth="1"/>
    <col min="8455" max="8455" width="1.33203125" style="116" customWidth="1"/>
    <col min="8456" max="8456" width="3.109375" style="116" customWidth="1"/>
    <col min="8457" max="8461" width="4.88671875" style="116" customWidth="1"/>
    <col min="8462" max="8462" width="1.44140625" style="116" customWidth="1"/>
    <col min="8463" max="8463" width="3.109375" style="116" customWidth="1"/>
    <col min="8464" max="8468" width="4.88671875" style="116" customWidth="1"/>
    <col min="8469" max="8469" width="1.21875" style="116" customWidth="1"/>
    <col min="8470" max="8703" width="8.88671875" style="116"/>
    <col min="8704" max="8704" width="1" style="116" customWidth="1"/>
    <col min="8705" max="8705" width="3.109375" style="116" customWidth="1"/>
    <col min="8706" max="8710" width="4.88671875" style="116" customWidth="1"/>
    <col min="8711" max="8711" width="1.33203125" style="116" customWidth="1"/>
    <col min="8712" max="8712" width="3.109375" style="116" customWidth="1"/>
    <col min="8713" max="8717" width="4.88671875" style="116" customWidth="1"/>
    <col min="8718" max="8718" width="1.44140625" style="116" customWidth="1"/>
    <col min="8719" max="8719" width="3.109375" style="116" customWidth="1"/>
    <col min="8720" max="8724" width="4.88671875" style="116" customWidth="1"/>
    <col min="8725" max="8725" width="1.21875" style="116" customWidth="1"/>
    <col min="8726" max="8959" width="8.88671875" style="116"/>
    <col min="8960" max="8960" width="1" style="116" customWidth="1"/>
    <col min="8961" max="8961" width="3.109375" style="116" customWidth="1"/>
    <col min="8962" max="8966" width="4.88671875" style="116" customWidth="1"/>
    <col min="8967" max="8967" width="1.33203125" style="116" customWidth="1"/>
    <col min="8968" max="8968" width="3.109375" style="116" customWidth="1"/>
    <col min="8969" max="8973" width="4.88671875" style="116" customWidth="1"/>
    <col min="8974" max="8974" width="1.44140625" style="116" customWidth="1"/>
    <col min="8975" max="8975" width="3.109375" style="116" customWidth="1"/>
    <col min="8976" max="8980" width="4.88671875" style="116" customWidth="1"/>
    <col min="8981" max="8981" width="1.21875" style="116" customWidth="1"/>
    <col min="8982" max="9215" width="8.88671875" style="116"/>
    <col min="9216" max="9216" width="1" style="116" customWidth="1"/>
    <col min="9217" max="9217" width="3.109375" style="116" customWidth="1"/>
    <col min="9218" max="9222" width="4.88671875" style="116" customWidth="1"/>
    <col min="9223" max="9223" width="1.33203125" style="116" customWidth="1"/>
    <col min="9224" max="9224" width="3.109375" style="116" customWidth="1"/>
    <col min="9225" max="9229" width="4.88671875" style="116" customWidth="1"/>
    <col min="9230" max="9230" width="1.44140625" style="116" customWidth="1"/>
    <col min="9231" max="9231" width="3.109375" style="116" customWidth="1"/>
    <col min="9232" max="9236" width="4.88671875" style="116" customWidth="1"/>
    <col min="9237" max="9237" width="1.21875" style="116" customWidth="1"/>
    <col min="9238" max="9471" width="8.88671875" style="116"/>
    <col min="9472" max="9472" width="1" style="116" customWidth="1"/>
    <col min="9473" max="9473" width="3.109375" style="116" customWidth="1"/>
    <col min="9474" max="9478" width="4.88671875" style="116" customWidth="1"/>
    <col min="9479" max="9479" width="1.33203125" style="116" customWidth="1"/>
    <col min="9480" max="9480" width="3.109375" style="116" customWidth="1"/>
    <col min="9481" max="9485" width="4.88671875" style="116" customWidth="1"/>
    <col min="9486" max="9486" width="1.44140625" style="116" customWidth="1"/>
    <col min="9487" max="9487" width="3.109375" style="116" customWidth="1"/>
    <col min="9488" max="9492" width="4.88671875" style="116" customWidth="1"/>
    <col min="9493" max="9493" width="1.21875" style="116" customWidth="1"/>
    <col min="9494" max="9727" width="8.88671875" style="116"/>
    <col min="9728" max="9728" width="1" style="116" customWidth="1"/>
    <col min="9729" max="9729" width="3.109375" style="116" customWidth="1"/>
    <col min="9730" max="9734" width="4.88671875" style="116" customWidth="1"/>
    <col min="9735" max="9735" width="1.33203125" style="116" customWidth="1"/>
    <col min="9736" max="9736" width="3.109375" style="116" customWidth="1"/>
    <col min="9737" max="9741" width="4.88671875" style="116" customWidth="1"/>
    <col min="9742" max="9742" width="1.44140625" style="116" customWidth="1"/>
    <col min="9743" max="9743" width="3.109375" style="116" customWidth="1"/>
    <col min="9744" max="9748" width="4.88671875" style="116" customWidth="1"/>
    <col min="9749" max="9749" width="1.21875" style="116" customWidth="1"/>
    <col min="9750" max="9983" width="8.88671875" style="116"/>
    <col min="9984" max="9984" width="1" style="116" customWidth="1"/>
    <col min="9985" max="9985" width="3.109375" style="116" customWidth="1"/>
    <col min="9986" max="9990" width="4.88671875" style="116" customWidth="1"/>
    <col min="9991" max="9991" width="1.33203125" style="116" customWidth="1"/>
    <col min="9992" max="9992" width="3.109375" style="116" customWidth="1"/>
    <col min="9993" max="9997" width="4.88671875" style="116" customWidth="1"/>
    <col min="9998" max="9998" width="1.44140625" style="116" customWidth="1"/>
    <col min="9999" max="9999" width="3.109375" style="116" customWidth="1"/>
    <col min="10000" max="10004" width="4.88671875" style="116" customWidth="1"/>
    <col min="10005" max="10005" width="1.21875" style="116" customWidth="1"/>
    <col min="10006" max="10239" width="8.88671875" style="116"/>
    <col min="10240" max="10240" width="1" style="116" customWidth="1"/>
    <col min="10241" max="10241" width="3.109375" style="116" customWidth="1"/>
    <col min="10242" max="10246" width="4.88671875" style="116" customWidth="1"/>
    <col min="10247" max="10247" width="1.33203125" style="116" customWidth="1"/>
    <col min="10248" max="10248" width="3.109375" style="116" customWidth="1"/>
    <col min="10249" max="10253" width="4.88671875" style="116" customWidth="1"/>
    <col min="10254" max="10254" width="1.44140625" style="116" customWidth="1"/>
    <col min="10255" max="10255" width="3.109375" style="116" customWidth="1"/>
    <col min="10256" max="10260" width="4.88671875" style="116" customWidth="1"/>
    <col min="10261" max="10261" width="1.21875" style="116" customWidth="1"/>
    <col min="10262" max="10495" width="8.88671875" style="116"/>
    <col min="10496" max="10496" width="1" style="116" customWidth="1"/>
    <col min="10497" max="10497" width="3.109375" style="116" customWidth="1"/>
    <col min="10498" max="10502" width="4.88671875" style="116" customWidth="1"/>
    <col min="10503" max="10503" width="1.33203125" style="116" customWidth="1"/>
    <col min="10504" max="10504" width="3.109375" style="116" customWidth="1"/>
    <col min="10505" max="10509" width="4.88671875" style="116" customWidth="1"/>
    <col min="10510" max="10510" width="1.44140625" style="116" customWidth="1"/>
    <col min="10511" max="10511" width="3.109375" style="116" customWidth="1"/>
    <col min="10512" max="10516" width="4.88671875" style="116" customWidth="1"/>
    <col min="10517" max="10517" width="1.21875" style="116" customWidth="1"/>
    <col min="10518" max="10751" width="8.88671875" style="116"/>
    <col min="10752" max="10752" width="1" style="116" customWidth="1"/>
    <col min="10753" max="10753" width="3.109375" style="116" customWidth="1"/>
    <col min="10754" max="10758" width="4.88671875" style="116" customWidth="1"/>
    <col min="10759" max="10759" width="1.33203125" style="116" customWidth="1"/>
    <col min="10760" max="10760" width="3.109375" style="116" customWidth="1"/>
    <col min="10761" max="10765" width="4.88671875" style="116" customWidth="1"/>
    <col min="10766" max="10766" width="1.44140625" style="116" customWidth="1"/>
    <col min="10767" max="10767" width="3.109375" style="116" customWidth="1"/>
    <col min="10768" max="10772" width="4.88671875" style="116" customWidth="1"/>
    <col min="10773" max="10773" width="1.21875" style="116" customWidth="1"/>
    <col min="10774" max="11007" width="8.88671875" style="116"/>
    <col min="11008" max="11008" width="1" style="116" customWidth="1"/>
    <col min="11009" max="11009" width="3.109375" style="116" customWidth="1"/>
    <col min="11010" max="11014" width="4.88671875" style="116" customWidth="1"/>
    <col min="11015" max="11015" width="1.33203125" style="116" customWidth="1"/>
    <col min="11016" max="11016" width="3.109375" style="116" customWidth="1"/>
    <col min="11017" max="11021" width="4.88671875" style="116" customWidth="1"/>
    <col min="11022" max="11022" width="1.44140625" style="116" customWidth="1"/>
    <col min="11023" max="11023" width="3.109375" style="116" customWidth="1"/>
    <col min="11024" max="11028" width="4.88671875" style="116" customWidth="1"/>
    <col min="11029" max="11029" width="1.21875" style="116" customWidth="1"/>
    <col min="11030" max="11263" width="8.88671875" style="116"/>
    <col min="11264" max="11264" width="1" style="116" customWidth="1"/>
    <col min="11265" max="11265" width="3.109375" style="116" customWidth="1"/>
    <col min="11266" max="11270" width="4.88671875" style="116" customWidth="1"/>
    <col min="11271" max="11271" width="1.33203125" style="116" customWidth="1"/>
    <col min="11272" max="11272" width="3.109375" style="116" customWidth="1"/>
    <col min="11273" max="11277" width="4.88671875" style="116" customWidth="1"/>
    <col min="11278" max="11278" width="1.44140625" style="116" customWidth="1"/>
    <col min="11279" max="11279" width="3.109375" style="116" customWidth="1"/>
    <col min="11280" max="11284" width="4.88671875" style="116" customWidth="1"/>
    <col min="11285" max="11285" width="1.21875" style="116" customWidth="1"/>
    <col min="11286" max="11519" width="8.88671875" style="116"/>
    <col min="11520" max="11520" width="1" style="116" customWidth="1"/>
    <col min="11521" max="11521" width="3.109375" style="116" customWidth="1"/>
    <col min="11522" max="11526" width="4.88671875" style="116" customWidth="1"/>
    <col min="11527" max="11527" width="1.33203125" style="116" customWidth="1"/>
    <col min="11528" max="11528" width="3.109375" style="116" customWidth="1"/>
    <col min="11529" max="11533" width="4.88671875" style="116" customWidth="1"/>
    <col min="11534" max="11534" width="1.44140625" style="116" customWidth="1"/>
    <col min="11535" max="11535" width="3.109375" style="116" customWidth="1"/>
    <col min="11536" max="11540" width="4.88671875" style="116" customWidth="1"/>
    <col min="11541" max="11541" width="1.21875" style="116" customWidth="1"/>
    <col min="11542" max="11775" width="8.88671875" style="116"/>
    <col min="11776" max="11776" width="1" style="116" customWidth="1"/>
    <col min="11777" max="11777" width="3.109375" style="116" customWidth="1"/>
    <col min="11778" max="11782" width="4.88671875" style="116" customWidth="1"/>
    <col min="11783" max="11783" width="1.33203125" style="116" customWidth="1"/>
    <col min="11784" max="11784" width="3.109375" style="116" customWidth="1"/>
    <col min="11785" max="11789" width="4.88671875" style="116" customWidth="1"/>
    <col min="11790" max="11790" width="1.44140625" style="116" customWidth="1"/>
    <col min="11791" max="11791" width="3.109375" style="116" customWidth="1"/>
    <col min="11792" max="11796" width="4.88671875" style="116" customWidth="1"/>
    <col min="11797" max="11797" width="1.21875" style="116" customWidth="1"/>
    <col min="11798" max="12031" width="8.88671875" style="116"/>
    <col min="12032" max="12032" width="1" style="116" customWidth="1"/>
    <col min="12033" max="12033" width="3.109375" style="116" customWidth="1"/>
    <col min="12034" max="12038" width="4.88671875" style="116" customWidth="1"/>
    <col min="12039" max="12039" width="1.33203125" style="116" customWidth="1"/>
    <col min="12040" max="12040" width="3.109375" style="116" customWidth="1"/>
    <col min="12041" max="12045" width="4.88671875" style="116" customWidth="1"/>
    <col min="12046" max="12046" width="1.44140625" style="116" customWidth="1"/>
    <col min="12047" max="12047" width="3.109375" style="116" customWidth="1"/>
    <col min="12048" max="12052" width="4.88671875" style="116" customWidth="1"/>
    <col min="12053" max="12053" width="1.21875" style="116" customWidth="1"/>
    <col min="12054" max="12287" width="8.88671875" style="116"/>
    <col min="12288" max="12288" width="1" style="116" customWidth="1"/>
    <col min="12289" max="12289" width="3.109375" style="116" customWidth="1"/>
    <col min="12290" max="12294" width="4.88671875" style="116" customWidth="1"/>
    <col min="12295" max="12295" width="1.33203125" style="116" customWidth="1"/>
    <col min="12296" max="12296" width="3.109375" style="116" customWidth="1"/>
    <col min="12297" max="12301" width="4.88671875" style="116" customWidth="1"/>
    <col min="12302" max="12302" width="1.44140625" style="116" customWidth="1"/>
    <col min="12303" max="12303" width="3.109375" style="116" customWidth="1"/>
    <col min="12304" max="12308" width="4.88671875" style="116" customWidth="1"/>
    <col min="12309" max="12309" width="1.21875" style="116" customWidth="1"/>
    <col min="12310" max="12543" width="8.88671875" style="116"/>
    <col min="12544" max="12544" width="1" style="116" customWidth="1"/>
    <col min="12545" max="12545" width="3.109375" style="116" customWidth="1"/>
    <col min="12546" max="12550" width="4.88671875" style="116" customWidth="1"/>
    <col min="12551" max="12551" width="1.33203125" style="116" customWidth="1"/>
    <col min="12552" max="12552" width="3.109375" style="116" customWidth="1"/>
    <col min="12553" max="12557" width="4.88671875" style="116" customWidth="1"/>
    <col min="12558" max="12558" width="1.44140625" style="116" customWidth="1"/>
    <col min="12559" max="12559" width="3.109375" style="116" customWidth="1"/>
    <col min="12560" max="12564" width="4.88671875" style="116" customWidth="1"/>
    <col min="12565" max="12565" width="1.21875" style="116" customWidth="1"/>
    <col min="12566" max="12799" width="8.88671875" style="116"/>
    <col min="12800" max="12800" width="1" style="116" customWidth="1"/>
    <col min="12801" max="12801" width="3.109375" style="116" customWidth="1"/>
    <col min="12802" max="12806" width="4.88671875" style="116" customWidth="1"/>
    <col min="12807" max="12807" width="1.33203125" style="116" customWidth="1"/>
    <col min="12808" max="12808" width="3.109375" style="116" customWidth="1"/>
    <col min="12809" max="12813" width="4.88671875" style="116" customWidth="1"/>
    <col min="12814" max="12814" width="1.44140625" style="116" customWidth="1"/>
    <col min="12815" max="12815" width="3.109375" style="116" customWidth="1"/>
    <col min="12816" max="12820" width="4.88671875" style="116" customWidth="1"/>
    <col min="12821" max="12821" width="1.21875" style="116" customWidth="1"/>
    <col min="12822" max="13055" width="8.88671875" style="116"/>
    <col min="13056" max="13056" width="1" style="116" customWidth="1"/>
    <col min="13057" max="13057" width="3.109375" style="116" customWidth="1"/>
    <col min="13058" max="13062" width="4.88671875" style="116" customWidth="1"/>
    <col min="13063" max="13063" width="1.33203125" style="116" customWidth="1"/>
    <col min="13064" max="13064" width="3.109375" style="116" customWidth="1"/>
    <col min="13065" max="13069" width="4.88671875" style="116" customWidth="1"/>
    <col min="13070" max="13070" width="1.44140625" style="116" customWidth="1"/>
    <col min="13071" max="13071" width="3.109375" style="116" customWidth="1"/>
    <col min="13072" max="13076" width="4.88671875" style="116" customWidth="1"/>
    <col min="13077" max="13077" width="1.21875" style="116" customWidth="1"/>
    <col min="13078" max="13311" width="8.88671875" style="116"/>
    <col min="13312" max="13312" width="1" style="116" customWidth="1"/>
    <col min="13313" max="13313" width="3.109375" style="116" customWidth="1"/>
    <col min="13314" max="13318" width="4.88671875" style="116" customWidth="1"/>
    <col min="13319" max="13319" width="1.33203125" style="116" customWidth="1"/>
    <col min="13320" max="13320" width="3.109375" style="116" customWidth="1"/>
    <col min="13321" max="13325" width="4.88671875" style="116" customWidth="1"/>
    <col min="13326" max="13326" width="1.44140625" style="116" customWidth="1"/>
    <col min="13327" max="13327" width="3.109375" style="116" customWidth="1"/>
    <col min="13328" max="13332" width="4.88671875" style="116" customWidth="1"/>
    <col min="13333" max="13333" width="1.21875" style="116" customWidth="1"/>
    <col min="13334" max="13567" width="8.88671875" style="116"/>
    <col min="13568" max="13568" width="1" style="116" customWidth="1"/>
    <col min="13569" max="13569" width="3.109375" style="116" customWidth="1"/>
    <col min="13570" max="13574" width="4.88671875" style="116" customWidth="1"/>
    <col min="13575" max="13575" width="1.33203125" style="116" customWidth="1"/>
    <col min="13576" max="13576" width="3.109375" style="116" customWidth="1"/>
    <col min="13577" max="13581" width="4.88671875" style="116" customWidth="1"/>
    <col min="13582" max="13582" width="1.44140625" style="116" customWidth="1"/>
    <col min="13583" max="13583" width="3.109375" style="116" customWidth="1"/>
    <col min="13584" max="13588" width="4.88671875" style="116" customWidth="1"/>
    <col min="13589" max="13589" width="1.21875" style="116" customWidth="1"/>
    <col min="13590" max="13823" width="8.88671875" style="116"/>
    <col min="13824" max="13824" width="1" style="116" customWidth="1"/>
    <col min="13825" max="13825" width="3.109375" style="116" customWidth="1"/>
    <col min="13826" max="13830" width="4.88671875" style="116" customWidth="1"/>
    <col min="13831" max="13831" width="1.33203125" style="116" customWidth="1"/>
    <col min="13832" max="13832" width="3.109375" style="116" customWidth="1"/>
    <col min="13833" max="13837" width="4.88671875" style="116" customWidth="1"/>
    <col min="13838" max="13838" width="1.44140625" style="116" customWidth="1"/>
    <col min="13839" max="13839" width="3.109375" style="116" customWidth="1"/>
    <col min="13840" max="13844" width="4.88671875" style="116" customWidth="1"/>
    <col min="13845" max="13845" width="1.21875" style="116" customWidth="1"/>
    <col min="13846" max="14079" width="8.88671875" style="116"/>
    <col min="14080" max="14080" width="1" style="116" customWidth="1"/>
    <col min="14081" max="14081" width="3.109375" style="116" customWidth="1"/>
    <col min="14082" max="14086" width="4.88671875" style="116" customWidth="1"/>
    <col min="14087" max="14087" width="1.33203125" style="116" customWidth="1"/>
    <col min="14088" max="14088" width="3.109375" style="116" customWidth="1"/>
    <col min="14089" max="14093" width="4.88671875" style="116" customWidth="1"/>
    <col min="14094" max="14094" width="1.44140625" style="116" customWidth="1"/>
    <col min="14095" max="14095" width="3.109375" style="116" customWidth="1"/>
    <col min="14096" max="14100" width="4.88671875" style="116" customWidth="1"/>
    <col min="14101" max="14101" width="1.21875" style="116" customWidth="1"/>
    <col min="14102" max="14335" width="8.88671875" style="116"/>
    <col min="14336" max="14336" width="1" style="116" customWidth="1"/>
    <col min="14337" max="14337" width="3.109375" style="116" customWidth="1"/>
    <col min="14338" max="14342" width="4.88671875" style="116" customWidth="1"/>
    <col min="14343" max="14343" width="1.33203125" style="116" customWidth="1"/>
    <col min="14344" max="14344" width="3.109375" style="116" customWidth="1"/>
    <col min="14345" max="14349" width="4.88671875" style="116" customWidth="1"/>
    <col min="14350" max="14350" width="1.44140625" style="116" customWidth="1"/>
    <col min="14351" max="14351" width="3.109375" style="116" customWidth="1"/>
    <col min="14352" max="14356" width="4.88671875" style="116" customWidth="1"/>
    <col min="14357" max="14357" width="1.21875" style="116" customWidth="1"/>
    <col min="14358" max="14591" width="8.88671875" style="116"/>
    <col min="14592" max="14592" width="1" style="116" customWidth="1"/>
    <col min="14593" max="14593" width="3.109375" style="116" customWidth="1"/>
    <col min="14594" max="14598" width="4.88671875" style="116" customWidth="1"/>
    <col min="14599" max="14599" width="1.33203125" style="116" customWidth="1"/>
    <col min="14600" max="14600" width="3.109375" style="116" customWidth="1"/>
    <col min="14601" max="14605" width="4.88671875" style="116" customWidth="1"/>
    <col min="14606" max="14606" width="1.44140625" style="116" customWidth="1"/>
    <col min="14607" max="14607" width="3.109375" style="116" customWidth="1"/>
    <col min="14608" max="14612" width="4.88671875" style="116" customWidth="1"/>
    <col min="14613" max="14613" width="1.21875" style="116" customWidth="1"/>
    <col min="14614" max="14847" width="8.88671875" style="116"/>
    <col min="14848" max="14848" width="1" style="116" customWidth="1"/>
    <col min="14849" max="14849" width="3.109375" style="116" customWidth="1"/>
    <col min="14850" max="14854" width="4.88671875" style="116" customWidth="1"/>
    <col min="14855" max="14855" width="1.33203125" style="116" customWidth="1"/>
    <col min="14856" max="14856" width="3.109375" style="116" customWidth="1"/>
    <col min="14857" max="14861" width="4.88671875" style="116" customWidth="1"/>
    <col min="14862" max="14862" width="1.44140625" style="116" customWidth="1"/>
    <col min="14863" max="14863" width="3.109375" style="116" customWidth="1"/>
    <col min="14864" max="14868" width="4.88671875" style="116" customWidth="1"/>
    <col min="14869" max="14869" width="1.21875" style="116" customWidth="1"/>
    <col min="14870" max="15103" width="8.88671875" style="116"/>
    <col min="15104" max="15104" width="1" style="116" customWidth="1"/>
    <col min="15105" max="15105" width="3.109375" style="116" customWidth="1"/>
    <col min="15106" max="15110" width="4.88671875" style="116" customWidth="1"/>
    <col min="15111" max="15111" width="1.33203125" style="116" customWidth="1"/>
    <col min="15112" max="15112" width="3.109375" style="116" customWidth="1"/>
    <col min="15113" max="15117" width="4.88671875" style="116" customWidth="1"/>
    <col min="15118" max="15118" width="1.44140625" style="116" customWidth="1"/>
    <col min="15119" max="15119" width="3.109375" style="116" customWidth="1"/>
    <col min="15120" max="15124" width="4.88671875" style="116" customWidth="1"/>
    <col min="15125" max="15125" width="1.21875" style="116" customWidth="1"/>
    <col min="15126" max="15359" width="8.88671875" style="116"/>
    <col min="15360" max="15360" width="1" style="116" customWidth="1"/>
    <col min="15361" max="15361" width="3.109375" style="116" customWidth="1"/>
    <col min="15362" max="15366" width="4.88671875" style="116" customWidth="1"/>
    <col min="15367" max="15367" width="1.33203125" style="116" customWidth="1"/>
    <col min="15368" max="15368" width="3.109375" style="116" customWidth="1"/>
    <col min="15369" max="15373" width="4.88671875" style="116" customWidth="1"/>
    <col min="15374" max="15374" width="1.44140625" style="116" customWidth="1"/>
    <col min="15375" max="15375" width="3.109375" style="116" customWidth="1"/>
    <col min="15376" max="15380" width="4.88671875" style="116" customWidth="1"/>
    <col min="15381" max="15381" width="1.21875" style="116" customWidth="1"/>
    <col min="15382" max="15615" width="8.88671875" style="116"/>
    <col min="15616" max="15616" width="1" style="116" customWidth="1"/>
    <col min="15617" max="15617" width="3.109375" style="116" customWidth="1"/>
    <col min="15618" max="15622" width="4.88671875" style="116" customWidth="1"/>
    <col min="15623" max="15623" width="1.33203125" style="116" customWidth="1"/>
    <col min="15624" max="15624" width="3.109375" style="116" customWidth="1"/>
    <col min="15625" max="15629" width="4.88671875" style="116" customWidth="1"/>
    <col min="15630" max="15630" width="1.44140625" style="116" customWidth="1"/>
    <col min="15631" max="15631" width="3.109375" style="116" customWidth="1"/>
    <col min="15632" max="15636" width="4.88671875" style="116" customWidth="1"/>
    <col min="15637" max="15637" width="1.21875" style="116" customWidth="1"/>
    <col min="15638" max="15871" width="8.88671875" style="116"/>
    <col min="15872" max="15872" width="1" style="116" customWidth="1"/>
    <col min="15873" max="15873" width="3.109375" style="116" customWidth="1"/>
    <col min="15874" max="15878" width="4.88671875" style="116" customWidth="1"/>
    <col min="15879" max="15879" width="1.33203125" style="116" customWidth="1"/>
    <col min="15880" max="15880" width="3.109375" style="116" customWidth="1"/>
    <col min="15881" max="15885" width="4.88671875" style="116" customWidth="1"/>
    <col min="15886" max="15886" width="1.44140625" style="116" customWidth="1"/>
    <col min="15887" max="15887" width="3.109375" style="116" customWidth="1"/>
    <col min="15888" max="15892" width="4.88671875" style="116" customWidth="1"/>
    <col min="15893" max="15893" width="1.21875" style="116" customWidth="1"/>
    <col min="15894" max="16127" width="8.88671875" style="116"/>
    <col min="16128" max="16128" width="1" style="116" customWidth="1"/>
    <col min="16129" max="16129" width="3.109375" style="116" customWidth="1"/>
    <col min="16130" max="16134" width="4.88671875" style="116" customWidth="1"/>
    <col min="16135" max="16135" width="1.33203125" style="116" customWidth="1"/>
    <col min="16136" max="16136" width="3.109375" style="116" customWidth="1"/>
    <col min="16137" max="16141" width="4.88671875" style="116" customWidth="1"/>
    <col min="16142" max="16142" width="1.44140625" style="116" customWidth="1"/>
    <col min="16143" max="16143" width="3.109375" style="116" customWidth="1"/>
    <col min="16144" max="16148" width="4.88671875" style="116" customWidth="1"/>
    <col min="16149" max="16149" width="1.21875" style="116" customWidth="1"/>
    <col min="16150" max="16384" width="8.88671875" style="116"/>
  </cols>
  <sheetData>
    <row r="1" spans="1:66" ht="14.4" customHeight="1" x14ac:dyDescent="0.2">
      <c r="A1" s="109"/>
      <c r="B1" s="295" t="s">
        <v>118</v>
      </c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109"/>
      <c r="O1" s="109"/>
      <c r="P1" s="109"/>
      <c r="Q1" s="109"/>
      <c r="R1" s="109"/>
      <c r="S1" s="109"/>
      <c r="T1" s="109"/>
      <c r="U1" s="109"/>
      <c r="V1" s="109"/>
      <c r="X1" s="287" t="s">
        <v>118</v>
      </c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S1" s="208"/>
      <c r="AT1" s="280" t="s">
        <v>118</v>
      </c>
      <c r="AU1" s="280"/>
      <c r="AV1" s="280"/>
      <c r="AW1" s="280"/>
      <c r="AX1" s="280"/>
      <c r="AY1" s="280"/>
      <c r="AZ1" s="280"/>
      <c r="BA1" s="280"/>
      <c r="BB1" s="280"/>
      <c r="BC1" s="280"/>
      <c r="BD1" s="280"/>
      <c r="BE1" s="280"/>
      <c r="BF1" s="203"/>
      <c r="BG1" s="203"/>
      <c r="BH1" s="203"/>
      <c r="BI1" s="203"/>
      <c r="BJ1" s="203"/>
      <c r="BK1" s="203"/>
      <c r="BL1" s="203"/>
      <c r="BM1" s="203"/>
      <c r="BN1" s="203"/>
    </row>
    <row r="2" spans="1:66" ht="14.4" customHeight="1" x14ac:dyDescent="0.2">
      <c r="A2" s="109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109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S2" s="208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F2" s="281"/>
      <c r="BG2" s="281"/>
      <c r="BH2" s="281"/>
      <c r="BI2" s="281"/>
      <c r="BJ2" s="281"/>
      <c r="BK2" s="281"/>
      <c r="BL2" s="281"/>
      <c r="BM2" s="281"/>
      <c r="BN2" s="203"/>
    </row>
    <row r="3" spans="1:66" ht="14.4" customHeight="1" x14ac:dyDescent="0.2">
      <c r="A3" s="109"/>
      <c r="B3" s="297" t="s">
        <v>62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109"/>
      <c r="X3" s="289" t="s">
        <v>62</v>
      </c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S3" s="208"/>
      <c r="AT3" s="282" t="s">
        <v>62</v>
      </c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2"/>
      <c r="BF3" s="282"/>
      <c r="BG3" s="282"/>
      <c r="BH3" s="282"/>
      <c r="BI3" s="282"/>
      <c r="BJ3" s="282"/>
      <c r="BK3" s="282"/>
      <c r="BL3" s="282"/>
      <c r="BM3" s="282"/>
      <c r="BN3" s="203"/>
    </row>
    <row r="4" spans="1:66" ht="14.4" customHeight="1" x14ac:dyDescent="0.2">
      <c r="A4" s="109"/>
      <c r="B4" s="298" t="s">
        <v>119</v>
      </c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109"/>
      <c r="X4" s="290" t="s">
        <v>119</v>
      </c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S4" s="208"/>
      <c r="AT4" s="283" t="s">
        <v>119</v>
      </c>
      <c r="AU4" s="283"/>
      <c r="AV4" s="283"/>
      <c r="AW4" s="283"/>
      <c r="AX4" s="283"/>
      <c r="AY4" s="283"/>
      <c r="AZ4" s="283"/>
      <c r="BA4" s="283"/>
      <c r="BB4" s="283"/>
      <c r="BC4" s="283"/>
      <c r="BD4" s="283"/>
      <c r="BE4" s="283"/>
      <c r="BF4" s="283"/>
      <c r="BG4" s="283"/>
      <c r="BH4" s="283"/>
      <c r="BI4" s="283"/>
      <c r="BJ4" s="283"/>
      <c r="BK4" s="283"/>
      <c r="BL4" s="283"/>
      <c r="BM4" s="283"/>
      <c r="BN4" s="203"/>
    </row>
    <row r="5" spans="1:66" ht="14.4" customHeight="1" x14ac:dyDescent="0.2">
      <c r="A5" s="109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109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91"/>
      <c r="AQ5" s="291"/>
      <c r="AS5" s="208"/>
      <c r="AT5" s="284"/>
      <c r="AU5" s="284"/>
      <c r="AV5" s="284"/>
      <c r="AW5" s="284"/>
      <c r="AX5" s="284"/>
      <c r="AY5" s="284"/>
      <c r="AZ5" s="284"/>
      <c r="BA5" s="284"/>
      <c r="BB5" s="284"/>
      <c r="BC5" s="284"/>
      <c r="BD5" s="284"/>
      <c r="BE5" s="284"/>
      <c r="BF5" s="284"/>
      <c r="BG5" s="284"/>
      <c r="BH5" s="284"/>
      <c r="BI5" s="284"/>
      <c r="BJ5" s="284"/>
      <c r="BK5" s="284"/>
      <c r="BL5" s="284"/>
      <c r="BM5" s="284"/>
      <c r="BN5" s="203"/>
    </row>
    <row r="6" spans="1:66" ht="14.4" customHeight="1" x14ac:dyDescent="0.2">
      <c r="A6" s="109"/>
      <c r="B6" s="292" t="s">
        <v>86</v>
      </c>
      <c r="C6" s="292"/>
      <c r="D6" s="293">
        <f>'様式1-2'!X4</f>
        <v>0</v>
      </c>
      <c r="E6" s="293"/>
      <c r="F6" s="293"/>
      <c r="G6" s="293"/>
      <c r="H6" s="293"/>
      <c r="I6" s="293"/>
      <c r="J6" s="293"/>
      <c r="K6" s="294" t="s">
        <v>96</v>
      </c>
      <c r="L6" s="294"/>
      <c r="M6" s="294"/>
      <c r="N6" s="109"/>
      <c r="O6" s="109"/>
      <c r="P6" s="109"/>
      <c r="Q6" s="109"/>
      <c r="R6" s="109"/>
      <c r="S6" s="109"/>
      <c r="T6" s="109"/>
      <c r="U6" s="109"/>
      <c r="V6" s="109"/>
      <c r="X6" s="275" t="s">
        <v>86</v>
      </c>
      <c r="Y6" s="275"/>
      <c r="Z6" s="276" t="s">
        <v>147</v>
      </c>
      <c r="AA6" s="276"/>
      <c r="AB6" s="276"/>
      <c r="AC6" s="276"/>
      <c r="AD6" s="276"/>
      <c r="AE6" s="276"/>
      <c r="AF6" s="276"/>
      <c r="AG6" s="277" t="s">
        <v>96</v>
      </c>
      <c r="AH6" s="277"/>
      <c r="AI6" s="277"/>
      <c r="AS6" s="208"/>
      <c r="AT6" s="275" t="s">
        <v>86</v>
      </c>
      <c r="AU6" s="275"/>
      <c r="AV6" s="276" t="s">
        <v>147</v>
      </c>
      <c r="AW6" s="276"/>
      <c r="AX6" s="276"/>
      <c r="AY6" s="276"/>
      <c r="AZ6" s="276"/>
      <c r="BA6" s="276"/>
      <c r="BB6" s="276"/>
      <c r="BC6" s="277" t="s">
        <v>96</v>
      </c>
      <c r="BD6" s="277"/>
      <c r="BE6" s="277"/>
      <c r="BF6" s="203"/>
      <c r="BG6" s="203"/>
      <c r="BH6" s="203"/>
      <c r="BI6" s="203"/>
      <c r="BJ6" s="203"/>
      <c r="BK6" s="203"/>
      <c r="BL6" s="203"/>
      <c r="BM6" s="203"/>
      <c r="BN6" s="203"/>
    </row>
    <row r="7" spans="1:66" ht="14.4" customHeight="1" x14ac:dyDescent="0.2">
      <c r="A7" s="109"/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109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S7" s="208"/>
      <c r="AT7" s="278"/>
      <c r="AU7" s="278"/>
      <c r="AV7" s="278"/>
      <c r="AW7" s="278"/>
      <c r="AX7" s="278"/>
      <c r="AY7" s="278"/>
      <c r="AZ7" s="278"/>
      <c r="BA7" s="278"/>
      <c r="BB7" s="278"/>
      <c r="BC7" s="278"/>
      <c r="BD7" s="278"/>
      <c r="BE7" s="278"/>
      <c r="BF7" s="278"/>
      <c r="BG7" s="278"/>
      <c r="BH7" s="278"/>
      <c r="BI7" s="278"/>
      <c r="BJ7" s="278"/>
      <c r="BK7" s="278"/>
      <c r="BL7" s="278"/>
      <c r="BM7" s="278"/>
      <c r="BN7" s="203"/>
    </row>
    <row r="8" spans="1:66" s="134" customFormat="1" ht="14.4" customHeight="1" x14ac:dyDescent="0.2">
      <c r="A8" s="128"/>
      <c r="B8" s="301" t="s">
        <v>63</v>
      </c>
      <c r="C8" s="301"/>
      <c r="D8" s="301"/>
      <c r="E8" s="301"/>
      <c r="F8" s="301"/>
      <c r="G8" s="301"/>
      <c r="H8" s="129"/>
      <c r="I8" s="301" t="s">
        <v>97</v>
      </c>
      <c r="J8" s="301"/>
      <c r="K8" s="301"/>
      <c r="L8" s="301"/>
      <c r="M8" s="301"/>
      <c r="N8" s="301"/>
      <c r="O8" s="128"/>
      <c r="P8" s="301" t="s">
        <v>117</v>
      </c>
      <c r="Q8" s="301"/>
      <c r="R8" s="301"/>
      <c r="S8" s="301"/>
      <c r="T8" s="301"/>
      <c r="U8" s="301"/>
      <c r="V8" s="128"/>
      <c r="X8" s="286" t="s">
        <v>63</v>
      </c>
      <c r="Y8" s="286"/>
      <c r="Z8" s="286"/>
      <c r="AA8" s="286"/>
      <c r="AB8" s="286"/>
      <c r="AC8" s="286"/>
      <c r="AD8" s="178"/>
      <c r="AE8" s="286" t="s">
        <v>97</v>
      </c>
      <c r="AF8" s="286"/>
      <c r="AG8" s="286"/>
      <c r="AH8" s="286"/>
      <c r="AI8" s="286"/>
      <c r="AJ8" s="286"/>
      <c r="AL8" s="286" t="s">
        <v>117</v>
      </c>
      <c r="AM8" s="286"/>
      <c r="AN8" s="286"/>
      <c r="AO8" s="286"/>
      <c r="AP8" s="286"/>
      <c r="AQ8" s="286"/>
      <c r="AS8" s="209"/>
      <c r="AT8" s="279" t="s">
        <v>190</v>
      </c>
      <c r="AU8" s="279"/>
      <c r="AV8" s="279"/>
      <c r="AW8" s="279"/>
      <c r="AX8" s="279"/>
      <c r="AY8" s="279"/>
      <c r="AZ8" s="204"/>
      <c r="BA8" s="279" t="s">
        <v>97</v>
      </c>
      <c r="BB8" s="279"/>
      <c r="BC8" s="279"/>
      <c r="BD8" s="279"/>
      <c r="BE8" s="279"/>
      <c r="BF8" s="279"/>
      <c r="BG8" s="193"/>
      <c r="BH8" s="279" t="s">
        <v>117</v>
      </c>
      <c r="BI8" s="279"/>
      <c r="BJ8" s="279"/>
      <c r="BK8" s="279"/>
      <c r="BL8" s="279"/>
      <c r="BM8" s="279"/>
      <c r="BN8" s="193"/>
    </row>
    <row r="9" spans="1:66" s="134" customFormat="1" ht="14.4" customHeight="1" x14ac:dyDescent="0.2">
      <c r="A9" s="128"/>
      <c r="B9" s="302" t="s">
        <v>87</v>
      </c>
      <c r="C9" s="302"/>
      <c r="D9" s="302"/>
      <c r="E9" s="302"/>
      <c r="F9" s="130"/>
      <c r="G9" s="303" t="s">
        <v>88</v>
      </c>
      <c r="H9" s="303"/>
      <c r="I9" s="302" t="s">
        <v>87</v>
      </c>
      <c r="J9" s="302"/>
      <c r="K9" s="302"/>
      <c r="L9" s="302"/>
      <c r="M9" s="130"/>
      <c r="N9" s="303" t="s">
        <v>67</v>
      </c>
      <c r="O9" s="303"/>
      <c r="P9" s="302" t="s">
        <v>87</v>
      </c>
      <c r="Q9" s="302"/>
      <c r="R9" s="302"/>
      <c r="S9" s="302"/>
      <c r="T9" s="130"/>
      <c r="U9" s="303" t="s">
        <v>88</v>
      </c>
      <c r="V9" s="303"/>
      <c r="X9" s="274" t="s">
        <v>87</v>
      </c>
      <c r="Y9" s="274"/>
      <c r="Z9" s="274"/>
      <c r="AA9" s="274"/>
      <c r="AB9" s="179">
        <v>21</v>
      </c>
      <c r="AC9" s="264" t="s">
        <v>88</v>
      </c>
      <c r="AD9" s="264"/>
      <c r="AE9" s="274" t="s">
        <v>87</v>
      </c>
      <c r="AF9" s="274"/>
      <c r="AG9" s="274"/>
      <c r="AH9" s="274"/>
      <c r="AI9" s="179">
        <v>6</v>
      </c>
      <c r="AJ9" s="264" t="s">
        <v>67</v>
      </c>
      <c r="AK9" s="264"/>
      <c r="AL9" s="274" t="s">
        <v>87</v>
      </c>
      <c r="AM9" s="274"/>
      <c r="AN9" s="274"/>
      <c r="AO9" s="274"/>
      <c r="AP9" s="179">
        <v>6</v>
      </c>
      <c r="AQ9" s="264" t="s">
        <v>88</v>
      </c>
      <c r="AR9" s="264"/>
      <c r="AS9" s="209"/>
      <c r="AT9" s="274" t="s">
        <v>87</v>
      </c>
      <c r="AU9" s="274"/>
      <c r="AV9" s="274"/>
      <c r="AW9" s="274"/>
      <c r="AX9" s="179">
        <v>21</v>
      </c>
      <c r="AY9" s="264" t="s">
        <v>88</v>
      </c>
      <c r="AZ9" s="264"/>
      <c r="BA9" s="274" t="s">
        <v>87</v>
      </c>
      <c r="BB9" s="274"/>
      <c r="BC9" s="274"/>
      <c r="BD9" s="274"/>
      <c r="BE9" s="179">
        <v>6</v>
      </c>
      <c r="BF9" s="264" t="s">
        <v>67</v>
      </c>
      <c r="BG9" s="264"/>
      <c r="BH9" s="274" t="s">
        <v>87</v>
      </c>
      <c r="BI9" s="274"/>
      <c r="BJ9" s="274"/>
      <c r="BK9" s="274"/>
      <c r="BL9" s="179">
        <v>4</v>
      </c>
      <c r="BM9" s="264" t="s">
        <v>88</v>
      </c>
      <c r="BN9" s="264"/>
    </row>
    <row r="10" spans="1:66" s="135" customFormat="1" ht="14.4" customHeight="1" x14ac:dyDescent="0.2">
      <c r="A10" s="131"/>
      <c r="B10" s="143"/>
      <c r="C10" s="144" t="s">
        <v>34</v>
      </c>
      <c r="D10" s="144" t="s">
        <v>35</v>
      </c>
      <c r="E10" s="144" t="s">
        <v>36</v>
      </c>
      <c r="F10" s="144" t="s">
        <v>37</v>
      </c>
      <c r="G10" s="144" t="s">
        <v>38</v>
      </c>
      <c r="H10" s="131"/>
      <c r="I10" s="143"/>
      <c r="J10" s="144" t="s">
        <v>34</v>
      </c>
      <c r="K10" s="144" t="s">
        <v>35</v>
      </c>
      <c r="L10" s="144" t="s">
        <v>36</v>
      </c>
      <c r="M10" s="144" t="s">
        <v>37</v>
      </c>
      <c r="N10" s="144" t="s">
        <v>38</v>
      </c>
      <c r="O10" s="131"/>
      <c r="P10" s="143"/>
      <c r="Q10" s="144" t="s">
        <v>34</v>
      </c>
      <c r="R10" s="144" t="s">
        <v>35</v>
      </c>
      <c r="S10" s="144" t="s">
        <v>36</v>
      </c>
      <c r="T10" s="144" t="s">
        <v>37</v>
      </c>
      <c r="U10" s="144" t="s">
        <v>38</v>
      </c>
      <c r="V10" s="131"/>
      <c r="X10" s="180"/>
      <c r="Y10" s="181" t="s">
        <v>34</v>
      </c>
      <c r="Z10" s="181" t="s">
        <v>35</v>
      </c>
      <c r="AA10" s="181" t="s">
        <v>36</v>
      </c>
      <c r="AB10" s="181" t="s">
        <v>37</v>
      </c>
      <c r="AC10" s="181" t="s">
        <v>38</v>
      </c>
      <c r="AE10" s="180"/>
      <c r="AF10" s="181" t="s">
        <v>34</v>
      </c>
      <c r="AG10" s="181" t="s">
        <v>35</v>
      </c>
      <c r="AH10" s="181" t="s">
        <v>36</v>
      </c>
      <c r="AI10" s="181" t="s">
        <v>37</v>
      </c>
      <c r="AJ10" s="181" t="s">
        <v>38</v>
      </c>
      <c r="AL10" s="180"/>
      <c r="AM10" s="181" t="s">
        <v>34</v>
      </c>
      <c r="AN10" s="181" t="s">
        <v>35</v>
      </c>
      <c r="AO10" s="181" t="s">
        <v>36</v>
      </c>
      <c r="AP10" s="181" t="s">
        <v>37</v>
      </c>
      <c r="AQ10" s="181" t="s">
        <v>38</v>
      </c>
      <c r="AS10" s="210"/>
      <c r="AT10" s="180"/>
      <c r="AU10" s="181" t="s">
        <v>34</v>
      </c>
      <c r="AV10" s="181" t="s">
        <v>35</v>
      </c>
      <c r="AW10" s="181" t="s">
        <v>36</v>
      </c>
      <c r="AX10" s="181" t="s">
        <v>37</v>
      </c>
      <c r="AY10" s="181" t="s">
        <v>38</v>
      </c>
      <c r="AZ10" s="118"/>
      <c r="BA10" s="180"/>
      <c r="BB10" s="181" t="s">
        <v>34</v>
      </c>
      <c r="BC10" s="181" t="s">
        <v>35</v>
      </c>
      <c r="BD10" s="181" t="s">
        <v>36</v>
      </c>
      <c r="BE10" s="181" t="s">
        <v>37</v>
      </c>
      <c r="BF10" s="181" t="s">
        <v>38</v>
      </c>
      <c r="BG10" s="118"/>
      <c r="BH10" s="180"/>
      <c r="BI10" s="181" t="s">
        <v>34</v>
      </c>
      <c r="BJ10" s="181" t="s">
        <v>35</v>
      </c>
      <c r="BK10" s="181" t="s">
        <v>36</v>
      </c>
      <c r="BL10" s="181" t="s">
        <v>37</v>
      </c>
      <c r="BM10" s="181" t="s">
        <v>38</v>
      </c>
      <c r="BN10" s="118"/>
    </row>
    <row r="11" spans="1:66" s="135" customFormat="1" ht="14.4" customHeight="1" x14ac:dyDescent="0.2">
      <c r="A11" s="131"/>
      <c r="B11" s="304">
        <v>1</v>
      </c>
      <c r="C11" s="92"/>
      <c r="D11" s="92"/>
      <c r="E11" s="92"/>
      <c r="F11" s="92"/>
      <c r="G11" s="92"/>
      <c r="H11" s="131"/>
      <c r="I11" s="304">
        <v>1</v>
      </c>
      <c r="J11" s="92"/>
      <c r="K11" s="92"/>
      <c r="L11" s="92"/>
      <c r="M11" s="92"/>
      <c r="N11" s="92"/>
      <c r="O11" s="131"/>
      <c r="P11" s="304">
        <v>1</v>
      </c>
      <c r="Q11" s="92"/>
      <c r="R11" s="92"/>
      <c r="S11" s="92"/>
      <c r="T11" s="92"/>
      <c r="U11" s="92"/>
      <c r="V11" s="131"/>
      <c r="X11" s="271">
        <v>1</v>
      </c>
      <c r="Y11" s="182" t="s">
        <v>148</v>
      </c>
      <c r="Z11" s="182" t="s">
        <v>149</v>
      </c>
      <c r="AA11" s="182" t="s">
        <v>150</v>
      </c>
      <c r="AB11" s="182" t="s">
        <v>151</v>
      </c>
      <c r="AC11" s="182" t="s">
        <v>150</v>
      </c>
      <c r="AE11" s="271">
        <v>1</v>
      </c>
      <c r="AF11" s="182" t="s">
        <v>162</v>
      </c>
      <c r="AG11" s="182"/>
      <c r="AH11" s="182"/>
      <c r="AI11" s="182"/>
      <c r="AJ11" s="182"/>
      <c r="AL11" s="271">
        <v>1</v>
      </c>
      <c r="AM11" s="182"/>
      <c r="AN11" s="182"/>
      <c r="AO11" s="182"/>
      <c r="AP11" s="182"/>
      <c r="AQ11" s="182"/>
      <c r="AS11" s="210"/>
      <c r="AT11" s="271">
        <v>1</v>
      </c>
      <c r="AU11" s="182" t="s">
        <v>148</v>
      </c>
      <c r="AV11" s="182" t="s">
        <v>149</v>
      </c>
      <c r="AW11" s="182" t="s">
        <v>150</v>
      </c>
      <c r="AX11" s="182" t="s">
        <v>151</v>
      </c>
      <c r="AY11" s="182" t="s">
        <v>150</v>
      </c>
      <c r="AZ11" s="118"/>
      <c r="BA11" s="271">
        <v>1</v>
      </c>
      <c r="BB11" s="182" t="s">
        <v>162</v>
      </c>
      <c r="BC11" s="182"/>
      <c r="BD11" s="182"/>
      <c r="BE11" s="182"/>
      <c r="BF11" s="182"/>
      <c r="BG11" s="118"/>
      <c r="BH11" s="271">
        <v>1</v>
      </c>
      <c r="BI11" s="182"/>
      <c r="BJ11" s="182"/>
      <c r="BK11" s="182"/>
      <c r="BL11" s="182"/>
      <c r="BM11" s="182"/>
      <c r="BN11" s="118"/>
    </row>
    <row r="12" spans="1:66" s="135" customFormat="1" ht="14.4" customHeight="1" x14ac:dyDescent="0.2">
      <c r="A12" s="131"/>
      <c r="B12" s="305"/>
      <c r="C12" s="93"/>
      <c r="D12" s="93"/>
      <c r="E12" s="93"/>
      <c r="F12" s="93"/>
      <c r="G12" s="93"/>
      <c r="H12" s="131"/>
      <c r="I12" s="305"/>
      <c r="J12" s="93"/>
      <c r="K12" s="93"/>
      <c r="L12" s="93"/>
      <c r="M12" s="93"/>
      <c r="N12" s="93"/>
      <c r="O12" s="131"/>
      <c r="P12" s="305"/>
      <c r="Q12" s="93"/>
      <c r="R12" s="93"/>
      <c r="S12" s="93"/>
      <c r="T12" s="93"/>
      <c r="U12" s="93"/>
      <c r="V12" s="131"/>
      <c r="X12" s="272"/>
      <c r="Y12" s="183" t="s">
        <v>152</v>
      </c>
      <c r="Z12" s="183" t="s">
        <v>152</v>
      </c>
      <c r="AA12" s="183" t="s">
        <v>152</v>
      </c>
      <c r="AB12" s="183" t="s">
        <v>152</v>
      </c>
      <c r="AC12" s="183" t="s">
        <v>152</v>
      </c>
      <c r="AE12" s="272"/>
      <c r="AF12" s="183" t="s">
        <v>163</v>
      </c>
      <c r="AG12" s="183"/>
      <c r="AH12" s="183"/>
      <c r="AI12" s="183"/>
      <c r="AJ12" s="183"/>
      <c r="AL12" s="272"/>
      <c r="AM12" s="183"/>
      <c r="AN12" s="183"/>
      <c r="AO12" s="183"/>
      <c r="AP12" s="183"/>
      <c r="AQ12" s="183"/>
      <c r="AS12" s="210"/>
      <c r="AT12" s="272"/>
      <c r="AU12" s="183" t="s">
        <v>191</v>
      </c>
      <c r="AV12" s="183" t="s">
        <v>191</v>
      </c>
      <c r="AW12" s="183" t="s">
        <v>191</v>
      </c>
      <c r="AX12" s="183" t="s">
        <v>191</v>
      </c>
      <c r="AY12" s="183" t="s">
        <v>191</v>
      </c>
      <c r="AZ12" s="118"/>
      <c r="BA12" s="272"/>
      <c r="BB12" s="183" t="s">
        <v>193</v>
      </c>
      <c r="BC12" s="183"/>
      <c r="BD12" s="183"/>
      <c r="BE12" s="183"/>
      <c r="BF12" s="183"/>
      <c r="BG12" s="118"/>
      <c r="BH12" s="272"/>
      <c r="BI12" s="183"/>
      <c r="BJ12" s="183"/>
      <c r="BK12" s="183"/>
      <c r="BL12" s="183"/>
      <c r="BM12" s="183"/>
      <c r="BN12" s="118"/>
    </row>
    <row r="13" spans="1:66" s="135" customFormat="1" ht="14.4" customHeight="1" thickBot="1" x14ac:dyDescent="0.25">
      <c r="A13" s="131"/>
      <c r="B13" s="306"/>
      <c r="C13" s="94"/>
      <c r="D13" s="94"/>
      <c r="E13" s="94"/>
      <c r="F13" s="94"/>
      <c r="G13" s="94"/>
      <c r="H13" s="131"/>
      <c r="I13" s="306"/>
      <c r="J13" s="94"/>
      <c r="K13" s="94"/>
      <c r="L13" s="94"/>
      <c r="M13" s="94"/>
      <c r="N13" s="94"/>
      <c r="O13" s="131"/>
      <c r="P13" s="306"/>
      <c r="Q13" s="94"/>
      <c r="R13" s="94"/>
      <c r="S13" s="94"/>
      <c r="T13" s="94"/>
      <c r="U13" s="94"/>
      <c r="V13" s="131"/>
      <c r="X13" s="273"/>
      <c r="Y13" s="184"/>
      <c r="Z13" s="183"/>
      <c r="AA13" s="183"/>
      <c r="AB13" s="184"/>
      <c r="AC13" s="184"/>
      <c r="AE13" s="273"/>
      <c r="AF13" s="184"/>
      <c r="AG13" s="183"/>
      <c r="AH13" s="183"/>
      <c r="AI13" s="184"/>
      <c r="AJ13" s="184"/>
      <c r="AL13" s="273"/>
      <c r="AM13" s="184"/>
      <c r="AN13" s="184"/>
      <c r="AO13" s="184"/>
      <c r="AP13" s="184"/>
      <c r="AQ13" s="184"/>
      <c r="AS13" s="210"/>
      <c r="AT13" s="273"/>
      <c r="AU13" s="184"/>
      <c r="AV13" s="184"/>
      <c r="AW13" s="183"/>
      <c r="AX13" s="184"/>
      <c r="AY13" s="184"/>
      <c r="AZ13" s="118"/>
      <c r="BA13" s="273"/>
      <c r="BB13" s="184"/>
      <c r="BC13" s="184"/>
      <c r="BD13" s="183"/>
      <c r="BE13" s="184"/>
      <c r="BF13" s="184"/>
      <c r="BG13" s="118"/>
      <c r="BH13" s="273"/>
      <c r="BI13" s="184"/>
      <c r="BJ13" s="184"/>
      <c r="BK13" s="184"/>
      <c r="BL13" s="184"/>
      <c r="BM13" s="184"/>
      <c r="BN13" s="118"/>
    </row>
    <row r="14" spans="1:66" s="135" customFormat="1" ht="14.4" customHeight="1" x14ac:dyDescent="0.2">
      <c r="A14" s="131"/>
      <c r="B14" s="304">
        <v>2</v>
      </c>
      <c r="C14" s="92"/>
      <c r="D14" s="92"/>
      <c r="E14" s="92"/>
      <c r="F14" s="92"/>
      <c r="G14" s="92"/>
      <c r="H14" s="131"/>
      <c r="I14" s="304">
        <v>2</v>
      </c>
      <c r="J14" s="92"/>
      <c r="K14" s="92"/>
      <c r="L14" s="92"/>
      <c r="M14" s="92"/>
      <c r="N14" s="92"/>
      <c r="O14" s="131"/>
      <c r="P14" s="304">
        <v>2</v>
      </c>
      <c r="Q14" s="92"/>
      <c r="R14" s="92"/>
      <c r="S14" s="92"/>
      <c r="T14" s="92"/>
      <c r="U14" s="92"/>
      <c r="V14" s="131"/>
      <c r="X14" s="271">
        <v>2</v>
      </c>
      <c r="Y14" s="185" t="s">
        <v>150</v>
      </c>
      <c r="Z14" s="196" t="s">
        <v>150</v>
      </c>
      <c r="AA14" s="199" t="s">
        <v>153</v>
      </c>
      <c r="AB14" s="186" t="s">
        <v>154</v>
      </c>
      <c r="AC14" s="182" t="s">
        <v>154</v>
      </c>
      <c r="AE14" s="271">
        <v>2</v>
      </c>
      <c r="AF14" s="185" t="s">
        <v>162</v>
      </c>
      <c r="AG14" s="196"/>
      <c r="AH14" s="199"/>
      <c r="AI14" s="186"/>
      <c r="AJ14" s="182"/>
      <c r="AL14" s="271">
        <v>2</v>
      </c>
      <c r="AM14" s="182"/>
      <c r="AN14" s="182"/>
      <c r="AO14" s="182" t="s">
        <v>166</v>
      </c>
      <c r="AP14" s="182"/>
      <c r="AQ14" s="182"/>
      <c r="AS14" s="210"/>
      <c r="AT14" s="271">
        <v>2</v>
      </c>
      <c r="AU14" s="182" t="s">
        <v>150</v>
      </c>
      <c r="AV14" s="185" t="s">
        <v>150</v>
      </c>
      <c r="AW14" s="199" t="s">
        <v>153</v>
      </c>
      <c r="AX14" s="186" t="s">
        <v>154</v>
      </c>
      <c r="AY14" s="182" t="s">
        <v>154</v>
      </c>
      <c r="AZ14" s="118"/>
      <c r="BA14" s="271">
        <v>2</v>
      </c>
      <c r="BB14" s="182" t="s">
        <v>162</v>
      </c>
      <c r="BC14" s="185"/>
      <c r="BD14" s="199"/>
      <c r="BE14" s="186"/>
      <c r="BF14" s="182"/>
      <c r="BG14" s="118"/>
      <c r="BH14" s="271">
        <v>2</v>
      </c>
      <c r="BI14" s="182"/>
      <c r="BJ14" s="182"/>
      <c r="BK14" s="182" t="s">
        <v>166</v>
      </c>
      <c r="BL14" s="182"/>
      <c r="BM14" s="182"/>
      <c r="BN14" s="118"/>
    </row>
    <row r="15" spans="1:66" s="135" customFormat="1" ht="14.4" customHeight="1" x14ac:dyDescent="0.2">
      <c r="A15" s="131"/>
      <c r="B15" s="305"/>
      <c r="C15" s="93"/>
      <c r="D15" s="93"/>
      <c r="E15" s="93"/>
      <c r="F15" s="93"/>
      <c r="G15" s="93"/>
      <c r="H15" s="131"/>
      <c r="I15" s="305"/>
      <c r="J15" s="93"/>
      <c r="K15" s="93"/>
      <c r="L15" s="93"/>
      <c r="M15" s="93"/>
      <c r="N15" s="93"/>
      <c r="O15" s="131"/>
      <c r="P15" s="305"/>
      <c r="Q15" s="93"/>
      <c r="R15" s="93"/>
      <c r="S15" s="93"/>
      <c r="T15" s="93"/>
      <c r="U15" s="93"/>
      <c r="V15" s="131"/>
      <c r="X15" s="272"/>
      <c r="Y15" s="187" t="s">
        <v>152</v>
      </c>
      <c r="Z15" s="197" t="s">
        <v>152</v>
      </c>
      <c r="AA15" s="200" t="s">
        <v>152</v>
      </c>
      <c r="AB15" s="188" t="s">
        <v>152</v>
      </c>
      <c r="AC15" s="183" t="s">
        <v>152</v>
      </c>
      <c r="AE15" s="272"/>
      <c r="AF15" s="187" t="s">
        <v>163</v>
      </c>
      <c r="AG15" s="197" t="s">
        <v>31</v>
      </c>
      <c r="AH15" s="200" t="s">
        <v>31</v>
      </c>
      <c r="AI15" s="188"/>
      <c r="AJ15" s="183"/>
      <c r="AL15" s="272"/>
      <c r="AM15" s="183"/>
      <c r="AN15" s="183"/>
      <c r="AO15" s="183" t="s">
        <v>31</v>
      </c>
      <c r="AP15" s="183"/>
      <c r="AQ15" s="183"/>
      <c r="AS15" s="210"/>
      <c r="AT15" s="272"/>
      <c r="AU15" s="183" t="s">
        <v>191</v>
      </c>
      <c r="AV15" s="187" t="s">
        <v>191</v>
      </c>
      <c r="AW15" s="200" t="s">
        <v>191</v>
      </c>
      <c r="AX15" s="188" t="s">
        <v>191</v>
      </c>
      <c r="AY15" s="183" t="s">
        <v>191</v>
      </c>
      <c r="AZ15" s="118"/>
      <c r="BA15" s="272"/>
      <c r="BB15" s="183" t="s">
        <v>193</v>
      </c>
      <c r="BC15" s="187"/>
      <c r="BD15" s="200" t="s">
        <v>31</v>
      </c>
      <c r="BE15" s="188"/>
      <c r="BF15" s="183"/>
      <c r="BG15" s="118"/>
      <c r="BH15" s="272"/>
      <c r="BI15" s="183"/>
      <c r="BJ15" s="183"/>
      <c r="BK15" s="183" t="s">
        <v>31</v>
      </c>
      <c r="BL15" s="183"/>
      <c r="BM15" s="183"/>
      <c r="BN15" s="118"/>
    </row>
    <row r="16" spans="1:66" s="135" customFormat="1" ht="14.4" customHeight="1" thickBot="1" x14ac:dyDescent="0.25">
      <c r="A16" s="131"/>
      <c r="B16" s="306"/>
      <c r="C16" s="94"/>
      <c r="D16" s="93"/>
      <c r="E16" s="93"/>
      <c r="F16" s="94"/>
      <c r="G16" s="94"/>
      <c r="H16" s="131"/>
      <c r="I16" s="306"/>
      <c r="J16" s="94"/>
      <c r="K16" s="93"/>
      <c r="L16" s="93"/>
      <c r="M16" s="94"/>
      <c r="N16" s="94"/>
      <c r="O16" s="131"/>
      <c r="P16" s="306"/>
      <c r="Q16" s="94"/>
      <c r="R16" s="93"/>
      <c r="S16" s="93"/>
      <c r="T16" s="94"/>
      <c r="U16" s="94"/>
      <c r="V16" s="131"/>
      <c r="X16" s="273"/>
      <c r="Y16" s="189"/>
      <c r="Z16" s="198"/>
      <c r="AA16" s="201" t="s">
        <v>155</v>
      </c>
      <c r="AB16" s="190"/>
      <c r="AC16" s="184"/>
      <c r="AE16" s="273"/>
      <c r="AF16" s="189"/>
      <c r="AG16" s="198"/>
      <c r="AH16" s="201"/>
      <c r="AI16" s="190"/>
      <c r="AJ16" s="184"/>
      <c r="AL16" s="273"/>
      <c r="AM16" s="184"/>
      <c r="AN16" s="183"/>
      <c r="AO16" s="183"/>
      <c r="AP16" s="184"/>
      <c r="AQ16" s="184"/>
      <c r="AS16" s="210"/>
      <c r="AT16" s="273"/>
      <c r="AU16" s="184"/>
      <c r="AV16" s="187"/>
      <c r="AW16" s="201" t="s">
        <v>155</v>
      </c>
      <c r="AX16" s="190"/>
      <c r="AY16" s="184"/>
      <c r="AZ16" s="118"/>
      <c r="BA16" s="273"/>
      <c r="BB16" s="184"/>
      <c r="BC16" s="187"/>
      <c r="BD16" s="201"/>
      <c r="BE16" s="190"/>
      <c r="BF16" s="184"/>
      <c r="BG16" s="118"/>
      <c r="BH16" s="273"/>
      <c r="BI16" s="184"/>
      <c r="BJ16" s="183"/>
      <c r="BK16" s="183"/>
      <c r="BL16" s="184"/>
      <c r="BM16" s="184"/>
      <c r="BN16" s="118"/>
    </row>
    <row r="17" spans="1:66" s="135" customFormat="1" ht="14.4" customHeight="1" x14ac:dyDescent="0.2">
      <c r="A17" s="131"/>
      <c r="B17" s="304">
        <v>3</v>
      </c>
      <c r="C17" s="145"/>
      <c r="D17" s="92"/>
      <c r="E17" s="92"/>
      <c r="F17" s="95"/>
      <c r="G17" s="92"/>
      <c r="H17" s="131"/>
      <c r="I17" s="304">
        <v>3</v>
      </c>
      <c r="J17" s="145"/>
      <c r="K17" s="92"/>
      <c r="L17" s="92"/>
      <c r="M17" s="95"/>
      <c r="N17" s="92"/>
      <c r="O17" s="131"/>
      <c r="P17" s="304">
        <v>3</v>
      </c>
      <c r="Q17" s="145"/>
      <c r="R17" s="92"/>
      <c r="S17" s="92"/>
      <c r="T17" s="95"/>
      <c r="U17" s="92"/>
      <c r="V17" s="131"/>
      <c r="X17" s="271">
        <v>3</v>
      </c>
      <c r="Y17" s="185" t="s">
        <v>156</v>
      </c>
      <c r="Z17" s="196" t="s">
        <v>157</v>
      </c>
      <c r="AA17" s="199" t="s">
        <v>153</v>
      </c>
      <c r="AB17" s="186" t="s">
        <v>156</v>
      </c>
      <c r="AC17" s="182" t="s">
        <v>158</v>
      </c>
      <c r="AE17" s="271">
        <v>3</v>
      </c>
      <c r="AF17" s="185" t="s">
        <v>162</v>
      </c>
      <c r="AG17" s="196"/>
      <c r="AH17" s="199"/>
      <c r="AI17" s="186" t="s">
        <v>162</v>
      </c>
      <c r="AJ17" s="182"/>
      <c r="AL17" s="271">
        <v>3</v>
      </c>
      <c r="AM17" s="185"/>
      <c r="AN17" s="182" t="s">
        <v>167</v>
      </c>
      <c r="AO17" s="182" t="s">
        <v>166</v>
      </c>
      <c r="AP17" s="186"/>
      <c r="AQ17" s="182"/>
      <c r="AS17" s="210"/>
      <c r="AT17" s="271">
        <v>3</v>
      </c>
      <c r="AU17" s="185" t="s">
        <v>151</v>
      </c>
      <c r="AV17" s="185" t="s">
        <v>156</v>
      </c>
      <c r="AW17" s="199" t="s">
        <v>153</v>
      </c>
      <c r="AX17" s="186" t="s">
        <v>156</v>
      </c>
      <c r="AY17" s="182" t="s">
        <v>158</v>
      </c>
      <c r="AZ17" s="118"/>
      <c r="BA17" s="271">
        <v>3</v>
      </c>
      <c r="BB17" s="185"/>
      <c r="BC17" s="185" t="s">
        <v>162</v>
      </c>
      <c r="BD17" s="199"/>
      <c r="BE17" s="186" t="s">
        <v>162</v>
      </c>
      <c r="BF17" s="182"/>
      <c r="BG17" s="118"/>
      <c r="BH17" s="271">
        <v>3</v>
      </c>
      <c r="BI17" s="185"/>
      <c r="BJ17" s="182"/>
      <c r="BK17" s="182" t="s">
        <v>166</v>
      </c>
      <c r="BL17" s="186"/>
      <c r="BM17" s="182"/>
      <c r="BN17" s="118"/>
    </row>
    <row r="18" spans="1:66" s="135" customFormat="1" ht="14.4" customHeight="1" x14ac:dyDescent="0.2">
      <c r="A18" s="131"/>
      <c r="B18" s="305"/>
      <c r="C18" s="146"/>
      <c r="D18" s="93"/>
      <c r="E18" s="93"/>
      <c r="F18" s="96"/>
      <c r="G18" s="93"/>
      <c r="H18" s="131"/>
      <c r="I18" s="305"/>
      <c r="J18" s="146"/>
      <c r="K18" s="93"/>
      <c r="L18" s="93"/>
      <c r="M18" s="96"/>
      <c r="N18" s="93"/>
      <c r="O18" s="131"/>
      <c r="P18" s="305"/>
      <c r="Q18" s="146"/>
      <c r="R18" s="93"/>
      <c r="S18" s="93"/>
      <c r="T18" s="96"/>
      <c r="U18" s="93"/>
      <c r="V18" s="131"/>
      <c r="X18" s="272"/>
      <c r="Y18" s="187" t="s">
        <v>152</v>
      </c>
      <c r="Z18" s="197" t="s">
        <v>152</v>
      </c>
      <c r="AA18" s="200" t="s">
        <v>152</v>
      </c>
      <c r="AB18" s="188" t="s">
        <v>152</v>
      </c>
      <c r="AC18" s="183" t="s">
        <v>152</v>
      </c>
      <c r="AE18" s="272"/>
      <c r="AF18" s="187" t="s">
        <v>31</v>
      </c>
      <c r="AG18" s="197" t="s">
        <v>31</v>
      </c>
      <c r="AH18" s="200" t="s">
        <v>31</v>
      </c>
      <c r="AI18" s="188" t="s">
        <v>31</v>
      </c>
      <c r="AJ18" s="183"/>
      <c r="AL18" s="272"/>
      <c r="AM18" s="187"/>
      <c r="AN18" s="183" t="s">
        <v>31</v>
      </c>
      <c r="AO18" s="183" t="s">
        <v>31</v>
      </c>
      <c r="AP18" s="188"/>
      <c r="AQ18" s="183"/>
      <c r="AS18" s="210"/>
      <c r="AT18" s="272"/>
      <c r="AU18" s="187" t="s">
        <v>191</v>
      </c>
      <c r="AV18" s="187" t="s">
        <v>191</v>
      </c>
      <c r="AW18" s="200" t="s">
        <v>191</v>
      </c>
      <c r="AX18" s="188" t="s">
        <v>191</v>
      </c>
      <c r="AY18" s="183" t="s">
        <v>191</v>
      </c>
      <c r="AZ18" s="118"/>
      <c r="BA18" s="272"/>
      <c r="BB18" s="187"/>
      <c r="BC18" s="187" t="s">
        <v>31</v>
      </c>
      <c r="BD18" s="200" t="s">
        <v>31</v>
      </c>
      <c r="BE18" s="188" t="s">
        <v>31</v>
      </c>
      <c r="BF18" s="183"/>
      <c r="BG18" s="118"/>
      <c r="BH18" s="272"/>
      <c r="BI18" s="187"/>
      <c r="BJ18" s="183"/>
      <c r="BK18" s="183" t="s">
        <v>31</v>
      </c>
      <c r="BL18" s="188"/>
      <c r="BM18" s="183"/>
      <c r="BN18" s="118"/>
    </row>
    <row r="19" spans="1:66" s="135" customFormat="1" ht="14.4" customHeight="1" thickBot="1" x14ac:dyDescent="0.25">
      <c r="A19" s="131"/>
      <c r="B19" s="306"/>
      <c r="C19" s="147"/>
      <c r="D19" s="94"/>
      <c r="E19" s="94"/>
      <c r="F19" s="97"/>
      <c r="G19" s="94"/>
      <c r="H19" s="131"/>
      <c r="I19" s="306"/>
      <c r="J19" s="147"/>
      <c r="K19" s="94"/>
      <c r="L19" s="94"/>
      <c r="M19" s="97"/>
      <c r="N19" s="94"/>
      <c r="O19" s="131"/>
      <c r="P19" s="306"/>
      <c r="Q19" s="147"/>
      <c r="R19" s="94"/>
      <c r="S19" s="94"/>
      <c r="T19" s="97"/>
      <c r="U19" s="94"/>
      <c r="V19" s="131"/>
      <c r="X19" s="273"/>
      <c r="Y19" s="189" t="s">
        <v>159</v>
      </c>
      <c r="Z19" s="198" t="s">
        <v>155</v>
      </c>
      <c r="AA19" s="201" t="s">
        <v>155</v>
      </c>
      <c r="AB19" s="190" t="s">
        <v>159</v>
      </c>
      <c r="AC19" s="184"/>
      <c r="AE19" s="273"/>
      <c r="AF19" s="189"/>
      <c r="AG19" s="198"/>
      <c r="AH19" s="201"/>
      <c r="AI19" s="190"/>
      <c r="AJ19" s="184"/>
      <c r="AL19" s="273"/>
      <c r="AM19" s="189"/>
      <c r="AN19" s="184"/>
      <c r="AO19" s="184"/>
      <c r="AP19" s="190"/>
      <c r="AQ19" s="184"/>
      <c r="AS19" s="210"/>
      <c r="AT19" s="273"/>
      <c r="AU19" s="189"/>
      <c r="AV19" s="189" t="s">
        <v>159</v>
      </c>
      <c r="AW19" s="201" t="s">
        <v>155</v>
      </c>
      <c r="AX19" s="190" t="s">
        <v>159</v>
      </c>
      <c r="AY19" s="184"/>
      <c r="AZ19" s="118"/>
      <c r="BA19" s="273"/>
      <c r="BB19" s="189"/>
      <c r="BC19" s="189"/>
      <c r="BD19" s="201"/>
      <c r="BE19" s="190"/>
      <c r="BF19" s="184"/>
      <c r="BG19" s="118"/>
      <c r="BH19" s="273"/>
      <c r="BI19" s="189"/>
      <c r="BJ19" s="184"/>
      <c r="BK19" s="184"/>
      <c r="BL19" s="190"/>
      <c r="BM19" s="184"/>
      <c r="BN19" s="118"/>
    </row>
    <row r="20" spans="1:66" s="135" customFormat="1" ht="14.4" customHeight="1" x14ac:dyDescent="0.2">
      <c r="A20" s="131"/>
      <c r="B20" s="304">
        <v>4</v>
      </c>
      <c r="C20" s="145"/>
      <c r="D20" s="92"/>
      <c r="E20" s="92"/>
      <c r="F20" s="95"/>
      <c r="G20" s="92"/>
      <c r="H20" s="131"/>
      <c r="I20" s="304">
        <v>4</v>
      </c>
      <c r="J20" s="145"/>
      <c r="K20" s="92"/>
      <c r="L20" s="92"/>
      <c r="M20" s="95"/>
      <c r="N20" s="92"/>
      <c r="O20" s="131"/>
      <c r="P20" s="304">
        <v>4</v>
      </c>
      <c r="Q20" s="145"/>
      <c r="R20" s="92"/>
      <c r="S20" s="92"/>
      <c r="T20" s="95"/>
      <c r="U20" s="92"/>
      <c r="V20" s="131"/>
      <c r="X20" s="271">
        <v>4</v>
      </c>
      <c r="Y20" s="185" t="s">
        <v>154</v>
      </c>
      <c r="Z20" s="183" t="s">
        <v>151</v>
      </c>
      <c r="AA20" s="183" t="s">
        <v>157</v>
      </c>
      <c r="AB20" s="186" t="s">
        <v>156</v>
      </c>
      <c r="AC20" s="182" t="s">
        <v>151</v>
      </c>
      <c r="AE20" s="271">
        <v>4</v>
      </c>
      <c r="AF20" s="185"/>
      <c r="AG20" s="183" t="s">
        <v>164</v>
      </c>
      <c r="AH20" s="183"/>
      <c r="AI20" s="186" t="s">
        <v>162</v>
      </c>
      <c r="AJ20" s="182"/>
      <c r="AL20" s="271">
        <v>4</v>
      </c>
      <c r="AM20" s="185"/>
      <c r="AN20" s="182" t="s">
        <v>168</v>
      </c>
      <c r="AO20" s="182" t="s">
        <v>167</v>
      </c>
      <c r="AP20" s="186"/>
      <c r="AQ20" s="182"/>
      <c r="AS20" s="210"/>
      <c r="AT20" s="271">
        <v>4</v>
      </c>
      <c r="AU20" s="185" t="s">
        <v>154</v>
      </c>
      <c r="AV20" s="182" t="s">
        <v>157</v>
      </c>
      <c r="AW20" s="183" t="s">
        <v>154</v>
      </c>
      <c r="AX20" s="186" t="s">
        <v>156</v>
      </c>
      <c r="AY20" s="182" t="s">
        <v>151</v>
      </c>
      <c r="AZ20" s="118"/>
      <c r="BA20" s="271">
        <v>4</v>
      </c>
      <c r="BB20" s="185"/>
      <c r="BC20" s="182"/>
      <c r="BD20" s="183" t="s">
        <v>164</v>
      </c>
      <c r="BE20" s="186" t="s">
        <v>162</v>
      </c>
      <c r="BF20" s="182"/>
      <c r="BG20" s="118"/>
      <c r="BH20" s="271">
        <v>4</v>
      </c>
      <c r="BI20" s="185"/>
      <c r="BJ20" s="182"/>
      <c r="BK20" s="182" t="s">
        <v>150</v>
      </c>
      <c r="BL20" s="186"/>
      <c r="BM20" s="182"/>
      <c r="BN20" s="118"/>
    </row>
    <row r="21" spans="1:66" s="135" customFormat="1" ht="14.4" customHeight="1" x14ac:dyDescent="0.2">
      <c r="A21" s="131"/>
      <c r="B21" s="305"/>
      <c r="C21" s="146"/>
      <c r="D21" s="93"/>
      <c r="E21" s="93"/>
      <c r="F21" s="96"/>
      <c r="G21" s="93"/>
      <c r="H21" s="131"/>
      <c r="I21" s="305"/>
      <c r="J21" s="146"/>
      <c r="K21" s="93"/>
      <c r="L21" s="93"/>
      <c r="M21" s="96"/>
      <c r="N21" s="93"/>
      <c r="O21" s="131"/>
      <c r="P21" s="305"/>
      <c r="Q21" s="146"/>
      <c r="R21" s="93"/>
      <c r="S21" s="93"/>
      <c r="T21" s="96"/>
      <c r="U21" s="93"/>
      <c r="V21" s="131"/>
      <c r="X21" s="272"/>
      <c r="Y21" s="187" t="s">
        <v>152</v>
      </c>
      <c r="Z21" s="183" t="s">
        <v>152</v>
      </c>
      <c r="AA21" s="183" t="s">
        <v>152</v>
      </c>
      <c r="AB21" s="188" t="s">
        <v>152</v>
      </c>
      <c r="AC21" s="183" t="s">
        <v>152</v>
      </c>
      <c r="AE21" s="272"/>
      <c r="AF21" s="187"/>
      <c r="AG21" s="183" t="s">
        <v>163</v>
      </c>
      <c r="AH21" s="183"/>
      <c r="AI21" s="188" t="s">
        <v>31</v>
      </c>
      <c r="AJ21" s="183"/>
      <c r="AL21" s="272"/>
      <c r="AM21" s="187"/>
      <c r="AN21" s="183" t="s">
        <v>159</v>
      </c>
      <c r="AO21" s="183" t="s">
        <v>31</v>
      </c>
      <c r="AP21" s="188"/>
      <c r="AQ21" s="183"/>
      <c r="AS21" s="210"/>
      <c r="AT21" s="272"/>
      <c r="AU21" s="187" t="s">
        <v>191</v>
      </c>
      <c r="AV21" s="183" t="s">
        <v>191</v>
      </c>
      <c r="AW21" s="183" t="s">
        <v>191</v>
      </c>
      <c r="AX21" s="188" t="s">
        <v>191</v>
      </c>
      <c r="AY21" s="183" t="s">
        <v>191</v>
      </c>
      <c r="AZ21" s="118"/>
      <c r="BA21" s="272"/>
      <c r="BB21" s="187"/>
      <c r="BC21" s="183"/>
      <c r="BD21" s="183" t="s">
        <v>165</v>
      </c>
      <c r="BE21" s="188" t="s">
        <v>31</v>
      </c>
      <c r="BF21" s="183"/>
      <c r="BG21" s="118"/>
      <c r="BH21" s="272"/>
      <c r="BI21" s="187"/>
      <c r="BJ21" s="183"/>
      <c r="BK21" s="183" t="s">
        <v>159</v>
      </c>
      <c r="BL21" s="188"/>
      <c r="BM21" s="183"/>
      <c r="BN21" s="118"/>
    </row>
    <row r="22" spans="1:66" s="135" customFormat="1" ht="14.4" customHeight="1" x14ac:dyDescent="0.2">
      <c r="A22" s="131"/>
      <c r="B22" s="306"/>
      <c r="C22" s="147"/>
      <c r="D22" s="94"/>
      <c r="E22" s="94"/>
      <c r="F22" s="97"/>
      <c r="G22" s="94"/>
      <c r="H22" s="131"/>
      <c r="I22" s="306"/>
      <c r="J22" s="147"/>
      <c r="K22" s="94"/>
      <c r="L22" s="94"/>
      <c r="M22" s="97"/>
      <c r="N22" s="94"/>
      <c r="O22" s="131"/>
      <c r="P22" s="306"/>
      <c r="Q22" s="147"/>
      <c r="R22" s="94"/>
      <c r="S22" s="94"/>
      <c r="T22" s="97"/>
      <c r="U22" s="94"/>
      <c r="V22" s="131"/>
      <c r="X22" s="273"/>
      <c r="Y22" s="189"/>
      <c r="Z22" s="184"/>
      <c r="AA22" s="184" t="s">
        <v>155</v>
      </c>
      <c r="AB22" s="190" t="s">
        <v>159</v>
      </c>
      <c r="AC22" s="184"/>
      <c r="AE22" s="273"/>
      <c r="AF22" s="189"/>
      <c r="AG22" s="184" t="s">
        <v>155</v>
      </c>
      <c r="AH22" s="184"/>
      <c r="AI22" s="190"/>
      <c r="AJ22" s="184"/>
      <c r="AL22" s="273"/>
      <c r="AM22" s="189"/>
      <c r="AN22" s="184"/>
      <c r="AO22" s="184"/>
      <c r="AP22" s="190"/>
      <c r="AQ22" s="184"/>
      <c r="AS22" s="210"/>
      <c r="AT22" s="273"/>
      <c r="AU22" s="189"/>
      <c r="AV22" s="184" t="s">
        <v>192</v>
      </c>
      <c r="AW22" s="184"/>
      <c r="AX22" s="190" t="s">
        <v>159</v>
      </c>
      <c r="AY22" s="184"/>
      <c r="AZ22" s="118"/>
      <c r="BA22" s="273"/>
      <c r="BB22" s="189"/>
      <c r="BC22" s="184"/>
      <c r="BD22" s="184" t="s">
        <v>155</v>
      </c>
      <c r="BE22" s="190"/>
      <c r="BF22" s="184"/>
      <c r="BG22" s="118"/>
      <c r="BH22" s="273"/>
      <c r="BI22" s="189"/>
      <c r="BJ22" s="184"/>
      <c r="BK22" s="184"/>
      <c r="BL22" s="190"/>
      <c r="BM22" s="184"/>
      <c r="BN22" s="118"/>
    </row>
    <row r="23" spans="1:66" s="135" customFormat="1" ht="14.4" customHeight="1" x14ac:dyDescent="0.2">
      <c r="A23" s="131"/>
      <c r="B23" s="304">
        <v>5</v>
      </c>
      <c r="C23" s="92"/>
      <c r="D23" s="93"/>
      <c r="E23" s="93"/>
      <c r="F23" s="92"/>
      <c r="G23" s="92"/>
      <c r="H23" s="131"/>
      <c r="I23" s="304">
        <v>5</v>
      </c>
      <c r="J23" s="92"/>
      <c r="K23" s="93"/>
      <c r="L23" s="93"/>
      <c r="M23" s="92"/>
      <c r="N23" s="92"/>
      <c r="O23" s="131"/>
      <c r="P23" s="304">
        <v>5</v>
      </c>
      <c r="Q23" s="92"/>
      <c r="R23" s="93"/>
      <c r="S23" s="93"/>
      <c r="T23" s="92"/>
      <c r="U23" s="92"/>
      <c r="V23" s="131"/>
      <c r="X23" s="271">
        <v>5</v>
      </c>
      <c r="Y23" s="182" t="s">
        <v>150</v>
      </c>
      <c r="Z23" s="183" t="s">
        <v>154</v>
      </c>
      <c r="AA23" s="183" t="s">
        <v>148</v>
      </c>
      <c r="AB23" s="182" t="s">
        <v>150</v>
      </c>
      <c r="AC23" s="182" t="s">
        <v>150</v>
      </c>
      <c r="AE23" s="271">
        <v>5</v>
      </c>
      <c r="AF23" s="182"/>
      <c r="AG23" s="183" t="s">
        <v>164</v>
      </c>
      <c r="AH23" s="183"/>
      <c r="AI23" s="182" t="s">
        <v>162</v>
      </c>
      <c r="AJ23" s="182"/>
      <c r="AL23" s="271">
        <v>5</v>
      </c>
      <c r="AM23" s="182"/>
      <c r="AN23" s="183" t="s">
        <v>150</v>
      </c>
      <c r="AO23" s="183"/>
      <c r="AP23" s="182"/>
      <c r="AQ23" s="182"/>
      <c r="AS23" s="210"/>
      <c r="AT23" s="271">
        <v>5</v>
      </c>
      <c r="AU23" s="182" t="s">
        <v>150</v>
      </c>
      <c r="AV23" s="183" t="s">
        <v>154</v>
      </c>
      <c r="AW23" s="183" t="s">
        <v>148</v>
      </c>
      <c r="AX23" s="182" t="s">
        <v>150</v>
      </c>
      <c r="AY23" s="182" t="s">
        <v>157</v>
      </c>
      <c r="AZ23" s="118"/>
      <c r="BA23" s="271">
        <v>5</v>
      </c>
      <c r="BB23" s="182"/>
      <c r="BC23" s="183"/>
      <c r="BD23" s="183" t="s">
        <v>164</v>
      </c>
      <c r="BE23" s="182" t="s">
        <v>162</v>
      </c>
      <c r="BF23" s="182"/>
      <c r="BG23" s="118"/>
      <c r="BH23" s="271">
        <v>5</v>
      </c>
      <c r="BI23" s="182"/>
      <c r="BJ23" s="183"/>
      <c r="BK23" s="183" t="s">
        <v>150</v>
      </c>
      <c r="BL23" s="182"/>
      <c r="BM23" s="182"/>
      <c r="BN23" s="118"/>
    </row>
    <row r="24" spans="1:66" s="135" customFormat="1" ht="14.4" customHeight="1" x14ac:dyDescent="0.2">
      <c r="A24" s="131"/>
      <c r="B24" s="305"/>
      <c r="C24" s="93"/>
      <c r="D24" s="93"/>
      <c r="E24" s="93"/>
      <c r="F24" s="93"/>
      <c r="G24" s="93"/>
      <c r="H24" s="131"/>
      <c r="I24" s="305"/>
      <c r="J24" s="93"/>
      <c r="K24" s="93"/>
      <c r="L24" s="93"/>
      <c r="M24" s="93"/>
      <c r="N24" s="93"/>
      <c r="O24" s="131"/>
      <c r="P24" s="305"/>
      <c r="Q24" s="93"/>
      <c r="R24" s="93"/>
      <c r="S24" s="93"/>
      <c r="T24" s="93"/>
      <c r="U24" s="93"/>
      <c r="V24" s="131"/>
      <c r="X24" s="272"/>
      <c r="Y24" s="183" t="s">
        <v>152</v>
      </c>
      <c r="Z24" s="183" t="s">
        <v>152</v>
      </c>
      <c r="AA24" s="183" t="s">
        <v>152</v>
      </c>
      <c r="AB24" s="183" t="s">
        <v>152</v>
      </c>
      <c r="AC24" s="183" t="s">
        <v>152</v>
      </c>
      <c r="AE24" s="272"/>
      <c r="AF24" s="183"/>
      <c r="AG24" s="183" t="s">
        <v>165</v>
      </c>
      <c r="AH24" s="183"/>
      <c r="AI24" s="183" t="s">
        <v>163</v>
      </c>
      <c r="AJ24" s="183"/>
      <c r="AL24" s="272"/>
      <c r="AM24" s="183"/>
      <c r="AN24" s="183" t="s">
        <v>159</v>
      </c>
      <c r="AO24" s="183"/>
      <c r="AP24" s="183"/>
      <c r="AQ24" s="183"/>
      <c r="AS24" s="210"/>
      <c r="AT24" s="272"/>
      <c r="AU24" s="183" t="s">
        <v>191</v>
      </c>
      <c r="AV24" s="183" t="s">
        <v>191</v>
      </c>
      <c r="AW24" s="183" t="s">
        <v>191</v>
      </c>
      <c r="AX24" s="183" t="s">
        <v>191</v>
      </c>
      <c r="AY24" s="183" t="s">
        <v>191</v>
      </c>
      <c r="AZ24" s="118"/>
      <c r="BA24" s="272"/>
      <c r="BB24" s="183"/>
      <c r="BC24" s="183"/>
      <c r="BD24" s="183" t="s">
        <v>163</v>
      </c>
      <c r="BE24" s="183" t="s">
        <v>193</v>
      </c>
      <c r="BF24" s="183"/>
      <c r="BG24" s="118"/>
      <c r="BH24" s="272"/>
      <c r="BI24" s="183"/>
      <c r="BJ24" s="183"/>
      <c r="BK24" s="183" t="s">
        <v>159</v>
      </c>
      <c r="BL24" s="183"/>
      <c r="BM24" s="183"/>
      <c r="BN24" s="118"/>
    </row>
    <row r="25" spans="1:66" s="135" customFormat="1" ht="14.4" customHeight="1" x14ac:dyDescent="0.2">
      <c r="A25" s="131"/>
      <c r="B25" s="306"/>
      <c r="C25" s="94"/>
      <c r="D25" s="94"/>
      <c r="E25" s="94"/>
      <c r="F25" s="94"/>
      <c r="G25" s="94"/>
      <c r="H25" s="131"/>
      <c r="I25" s="306"/>
      <c r="J25" s="94"/>
      <c r="K25" s="94"/>
      <c r="L25" s="94"/>
      <c r="M25" s="94"/>
      <c r="N25" s="94"/>
      <c r="O25" s="131"/>
      <c r="P25" s="306"/>
      <c r="Q25" s="94"/>
      <c r="R25" s="94"/>
      <c r="S25" s="94"/>
      <c r="T25" s="94"/>
      <c r="U25" s="94"/>
      <c r="V25" s="131"/>
      <c r="X25" s="273"/>
      <c r="Y25" s="184"/>
      <c r="Z25" s="184"/>
      <c r="AA25" s="184"/>
      <c r="AB25" s="184"/>
      <c r="AC25" s="184"/>
      <c r="AE25" s="273"/>
      <c r="AF25" s="184"/>
      <c r="AG25" s="184" t="s">
        <v>155</v>
      </c>
      <c r="AH25" s="184"/>
      <c r="AI25" s="184"/>
      <c r="AJ25" s="184"/>
      <c r="AL25" s="273"/>
      <c r="AM25" s="184"/>
      <c r="AN25" s="184"/>
      <c r="AO25" s="184"/>
      <c r="AP25" s="184"/>
      <c r="AQ25" s="184"/>
      <c r="AS25" s="210"/>
      <c r="AT25" s="273"/>
      <c r="AU25" s="184"/>
      <c r="AV25" s="184"/>
      <c r="AW25" s="184"/>
      <c r="AX25" s="184"/>
      <c r="AY25" s="184" t="s">
        <v>192</v>
      </c>
      <c r="AZ25" s="118"/>
      <c r="BA25" s="273"/>
      <c r="BB25" s="184"/>
      <c r="BC25" s="184"/>
      <c r="BD25" s="184" t="s">
        <v>155</v>
      </c>
      <c r="BE25" s="184"/>
      <c r="BF25" s="184"/>
      <c r="BG25" s="118"/>
      <c r="BH25" s="273"/>
      <c r="BI25" s="184"/>
      <c r="BJ25" s="184"/>
      <c r="BK25" s="184"/>
      <c r="BL25" s="184"/>
      <c r="BM25" s="184"/>
      <c r="BN25" s="118"/>
    </row>
    <row r="26" spans="1:66" s="135" customFormat="1" ht="14.4" customHeight="1" x14ac:dyDescent="0.2">
      <c r="A26" s="131"/>
      <c r="B26" s="304">
        <v>6</v>
      </c>
      <c r="C26" s="92"/>
      <c r="D26" s="92"/>
      <c r="E26" s="92"/>
      <c r="F26" s="92"/>
      <c r="G26" s="92"/>
      <c r="H26" s="131"/>
      <c r="I26" s="304">
        <v>6</v>
      </c>
      <c r="J26" s="92"/>
      <c r="K26" s="92"/>
      <c r="L26" s="92"/>
      <c r="M26" s="92"/>
      <c r="N26" s="92"/>
      <c r="O26" s="131"/>
      <c r="P26" s="304">
        <v>6</v>
      </c>
      <c r="Q26" s="92"/>
      <c r="R26" s="92"/>
      <c r="S26" s="92"/>
      <c r="T26" s="92"/>
      <c r="U26" s="92"/>
      <c r="V26" s="131"/>
      <c r="X26" s="271">
        <v>6</v>
      </c>
      <c r="Y26" s="182"/>
      <c r="Z26" s="182" t="s">
        <v>160</v>
      </c>
      <c r="AA26" s="182" t="s">
        <v>161</v>
      </c>
      <c r="AB26" s="182"/>
      <c r="AC26" s="182" t="s">
        <v>161</v>
      </c>
      <c r="AE26" s="271">
        <v>6</v>
      </c>
      <c r="AF26" s="182"/>
      <c r="AG26" s="182"/>
      <c r="AH26" s="182"/>
      <c r="AI26" s="182"/>
      <c r="AJ26" s="182"/>
      <c r="AL26" s="271">
        <v>6</v>
      </c>
      <c r="AM26" s="182"/>
      <c r="AN26" s="182"/>
      <c r="AO26" s="182"/>
      <c r="AP26" s="182"/>
      <c r="AQ26" s="182"/>
      <c r="AS26" s="210"/>
      <c r="AT26" s="271">
        <v>6</v>
      </c>
      <c r="AU26" s="182"/>
      <c r="AV26" s="182" t="s">
        <v>160</v>
      </c>
      <c r="AW26" s="182" t="s">
        <v>161</v>
      </c>
      <c r="AX26" s="182"/>
      <c r="AY26" s="182" t="s">
        <v>161</v>
      </c>
      <c r="AZ26" s="118"/>
      <c r="BA26" s="271">
        <v>6</v>
      </c>
      <c r="BB26" s="182"/>
      <c r="BC26" s="182"/>
      <c r="BD26" s="182"/>
      <c r="BE26" s="182"/>
      <c r="BF26" s="182"/>
      <c r="BG26" s="118"/>
      <c r="BH26" s="271">
        <v>6</v>
      </c>
      <c r="BI26" s="182"/>
      <c r="BJ26" s="182"/>
      <c r="BK26" s="182"/>
      <c r="BL26" s="182"/>
      <c r="BM26" s="182"/>
      <c r="BN26" s="118"/>
    </row>
    <row r="27" spans="1:66" s="135" customFormat="1" ht="14.4" customHeight="1" x14ac:dyDescent="0.2">
      <c r="A27" s="131"/>
      <c r="B27" s="305"/>
      <c r="C27" s="93"/>
      <c r="D27" s="93"/>
      <c r="E27" s="93"/>
      <c r="F27" s="93"/>
      <c r="G27" s="93"/>
      <c r="H27" s="131"/>
      <c r="I27" s="305"/>
      <c r="J27" s="93"/>
      <c r="K27" s="93"/>
      <c r="L27" s="93"/>
      <c r="M27" s="93"/>
      <c r="N27" s="93"/>
      <c r="O27" s="131"/>
      <c r="P27" s="305"/>
      <c r="Q27" s="93"/>
      <c r="R27" s="93"/>
      <c r="S27" s="93"/>
      <c r="T27" s="93"/>
      <c r="U27" s="93"/>
      <c r="V27" s="131"/>
      <c r="X27" s="272"/>
      <c r="Y27" s="183"/>
      <c r="Z27" s="183" t="s">
        <v>152</v>
      </c>
      <c r="AA27" s="183" t="s">
        <v>152</v>
      </c>
      <c r="AB27" s="183"/>
      <c r="AC27" s="183" t="s">
        <v>152</v>
      </c>
      <c r="AE27" s="272"/>
      <c r="AF27" s="183"/>
      <c r="AG27" s="183"/>
      <c r="AH27" s="183"/>
      <c r="AI27" s="183"/>
      <c r="AJ27" s="183"/>
      <c r="AL27" s="272"/>
      <c r="AM27" s="183"/>
      <c r="AN27" s="183"/>
      <c r="AO27" s="183"/>
      <c r="AP27" s="183"/>
      <c r="AQ27" s="183"/>
      <c r="AS27" s="210"/>
      <c r="AT27" s="272"/>
      <c r="AU27" s="183"/>
      <c r="AV27" s="183" t="s">
        <v>191</v>
      </c>
      <c r="AW27" s="183" t="s">
        <v>191</v>
      </c>
      <c r="AX27" s="183"/>
      <c r="AY27" s="183" t="s">
        <v>191</v>
      </c>
      <c r="AZ27" s="118"/>
      <c r="BA27" s="272"/>
      <c r="BB27" s="183"/>
      <c r="BC27" s="183"/>
      <c r="BD27" s="183"/>
      <c r="BE27" s="183"/>
      <c r="BF27" s="183"/>
      <c r="BG27" s="118"/>
      <c r="BH27" s="272"/>
      <c r="BI27" s="183"/>
      <c r="BJ27" s="183"/>
      <c r="BK27" s="183"/>
      <c r="BL27" s="183"/>
      <c r="BM27" s="183"/>
      <c r="BN27" s="118"/>
    </row>
    <row r="28" spans="1:66" s="135" customFormat="1" ht="14.4" customHeight="1" x14ac:dyDescent="0.2">
      <c r="A28" s="131"/>
      <c r="B28" s="306"/>
      <c r="C28" s="94"/>
      <c r="D28" s="94"/>
      <c r="E28" s="94"/>
      <c r="F28" s="94"/>
      <c r="G28" s="94"/>
      <c r="H28" s="131"/>
      <c r="I28" s="306"/>
      <c r="J28" s="94"/>
      <c r="K28" s="94"/>
      <c r="L28" s="94"/>
      <c r="M28" s="94"/>
      <c r="N28" s="94"/>
      <c r="O28" s="131"/>
      <c r="P28" s="306"/>
      <c r="Q28" s="94"/>
      <c r="R28" s="94"/>
      <c r="S28" s="94"/>
      <c r="T28" s="94"/>
      <c r="U28" s="94"/>
      <c r="V28" s="131"/>
      <c r="X28" s="273"/>
      <c r="Y28" s="184"/>
      <c r="Z28" s="184"/>
      <c r="AA28" s="184"/>
      <c r="AB28" s="184"/>
      <c r="AC28" s="184"/>
      <c r="AE28" s="273"/>
      <c r="AF28" s="184"/>
      <c r="AG28" s="184"/>
      <c r="AH28" s="184"/>
      <c r="AI28" s="184"/>
      <c r="AJ28" s="184"/>
      <c r="AL28" s="273"/>
      <c r="AM28" s="184"/>
      <c r="AN28" s="184"/>
      <c r="AO28" s="184"/>
      <c r="AP28" s="184"/>
      <c r="AQ28" s="184"/>
      <c r="AS28" s="210"/>
      <c r="AT28" s="273"/>
      <c r="AU28" s="184"/>
      <c r="AV28" s="184"/>
      <c r="AW28" s="184"/>
      <c r="AX28" s="184"/>
      <c r="AY28" s="184"/>
      <c r="AZ28" s="118"/>
      <c r="BA28" s="273"/>
      <c r="BB28" s="184"/>
      <c r="BC28" s="184"/>
      <c r="BD28" s="184"/>
      <c r="BE28" s="184"/>
      <c r="BF28" s="184"/>
      <c r="BG28" s="118"/>
      <c r="BH28" s="273"/>
      <c r="BI28" s="184"/>
      <c r="BJ28" s="184"/>
      <c r="BK28" s="184"/>
      <c r="BL28" s="184"/>
      <c r="BM28" s="184"/>
      <c r="BN28" s="118"/>
    </row>
    <row r="29" spans="1:66" ht="14.4" customHeight="1" x14ac:dyDescent="0.2">
      <c r="A29" s="109"/>
      <c r="B29" s="132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X29" s="191"/>
      <c r="AS29" s="208"/>
      <c r="AT29" s="205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  <c r="BI29" s="203"/>
      <c r="BJ29" s="203"/>
      <c r="BK29" s="203"/>
      <c r="BL29" s="203"/>
      <c r="BM29" s="203"/>
      <c r="BN29" s="203"/>
    </row>
    <row r="30" spans="1:66" s="141" customFormat="1" ht="14.4" customHeight="1" x14ac:dyDescent="0.2">
      <c r="A30" s="136"/>
      <c r="B30" s="316"/>
      <c r="C30" s="316"/>
      <c r="D30" s="316"/>
      <c r="E30" s="316"/>
      <c r="F30" s="316"/>
      <c r="G30" s="316"/>
      <c r="H30" s="137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X30" s="269"/>
      <c r="Y30" s="269"/>
      <c r="Z30" s="269"/>
      <c r="AA30" s="269"/>
      <c r="AB30" s="269"/>
      <c r="AC30" s="269"/>
      <c r="AD30" s="192"/>
      <c r="AS30" s="211"/>
      <c r="AT30" s="269"/>
      <c r="AU30" s="269"/>
      <c r="AV30" s="269"/>
      <c r="AW30" s="269"/>
      <c r="AX30" s="269"/>
      <c r="AY30" s="269"/>
      <c r="AZ30" s="192"/>
    </row>
    <row r="31" spans="1:66" s="141" customFormat="1" ht="14.4" customHeight="1" x14ac:dyDescent="0.2">
      <c r="A31" s="136"/>
      <c r="B31" s="138"/>
      <c r="C31" s="317"/>
      <c r="D31" s="317"/>
      <c r="E31" s="317"/>
      <c r="F31" s="130"/>
      <c r="G31" s="303"/>
      <c r="H31" s="303"/>
      <c r="I31" s="137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X31" s="193"/>
      <c r="Y31" s="270"/>
      <c r="Z31" s="270"/>
      <c r="AA31" s="270"/>
      <c r="AB31" s="179"/>
      <c r="AC31" s="264"/>
      <c r="AD31" s="264"/>
      <c r="AE31" s="192"/>
      <c r="AS31" s="211"/>
      <c r="AT31" s="193"/>
      <c r="AU31" s="270"/>
      <c r="AV31" s="270"/>
      <c r="AW31" s="270"/>
      <c r="AX31" s="179"/>
      <c r="AY31" s="264"/>
      <c r="AZ31" s="264"/>
      <c r="BA31" s="192"/>
    </row>
    <row r="32" spans="1:66" s="142" customFormat="1" ht="14.4" customHeight="1" x14ac:dyDescent="0.2">
      <c r="A32" s="139"/>
      <c r="B32" s="140"/>
      <c r="C32" s="102"/>
      <c r="D32" s="102"/>
      <c r="E32" s="102"/>
      <c r="F32" s="102"/>
      <c r="G32" s="102"/>
      <c r="H32" s="140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X32" s="194"/>
      <c r="Y32" s="113"/>
      <c r="Z32" s="113"/>
      <c r="AA32" s="113"/>
      <c r="AB32" s="113"/>
      <c r="AC32" s="113"/>
      <c r="AD32" s="194"/>
      <c r="AS32" s="212"/>
      <c r="AT32" s="194"/>
      <c r="AU32" s="113"/>
      <c r="AV32" s="113"/>
      <c r="AW32" s="113"/>
      <c r="AX32" s="113"/>
      <c r="AY32" s="113"/>
      <c r="AZ32" s="194"/>
    </row>
    <row r="33" spans="1:52" s="142" customFormat="1" ht="14.4" customHeight="1" x14ac:dyDescent="0.2">
      <c r="A33" s="139"/>
      <c r="B33" s="307"/>
      <c r="C33" s="102"/>
      <c r="D33" s="102"/>
      <c r="E33" s="102"/>
      <c r="F33" s="102"/>
      <c r="G33" s="102"/>
      <c r="H33" s="102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X33" s="259"/>
      <c r="Y33" s="113"/>
      <c r="Z33" s="113"/>
      <c r="AA33" s="113"/>
      <c r="AB33" s="113"/>
      <c r="AC33" s="113"/>
      <c r="AD33" s="113"/>
      <c r="AS33" s="212"/>
      <c r="AT33" s="259"/>
      <c r="AU33" s="113"/>
      <c r="AV33" s="113"/>
      <c r="AW33" s="113"/>
      <c r="AX33" s="113"/>
      <c r="AY33" s="113"/>
      <c r="AZ33" s="113"/>
    </row>
    <row r="34" spans="1:52" s="142" customFormat="1" ht="14.4" customHeight="1" x14ac:dyDescent="0.2">
      <c r="A34" s="139"/>
      <c r="B34" s="307"/>
      <c r="C34" s="102"/>
      <c r="D34" s="102"/>
      <c r="E34" s="102"/>
      <c r="F34" s="102"/>
      <c r="G34" s="102"/>
      <c r="H34" s="102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X34" s="259"/>
      <c r="Y34" s="113"/>
      <c r="Z34" s="113"/>
      <c r="AA34" s="113"/>
      <c r="AB34" s="113"/>
      <c r="AC34" s="113"/>
      <c r="AD34" s="113"/>
      <c r="AS34" s="212"/>
      <c r="AT34" s="259"/>
      <c r="AU34" s="113"/>
      <c r="AV34" s="113"/>
      <c r="AW34" s="113"/>
      <c r="AX34" s="113"/>
      <c r="AY34" s="113"/>
      <c r="AZ34" s="113"/>
    </row>
    <row r="35" spans="1:52" s="142" customFormat="1" ht="14.4" customHeight="1" x14ac:dyDescent="0.2">
      <c r="A35" s="139"/>
      <c r="B35" s="307"/>
      <c r="C35" s="102"/>
      <c r="D35" s="102"/>
      <c r="E35" s="102"/>
      <c r="F35" s="102"/>
      <c r="G35" s="102"/>
      <c r="H35" s="102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X35" s="259"/>
      <c r="Y35" s="113"/>
      <c r="Z35" s="113"/>
      <c r="AA35" s="113"/>
      <c r="AB35" s="113"/>
      <c r="AC35" s="113"/>
      <c r="AD35" s="113"/>
      <c r="AS35" s="212"/>
      <c r="AT35" s="259"/>
      <c r="AU35" s="113"/>
      <c r="AV35" s="113"/>
      <c r="AW35" s="113"/>
      <c r="AX35" s="113"/>
      <c r="AY35" s="113"/>
      <c r="AZ35" s="113"/>
    </row>
    <row r="36" spans="1:52" s="142" customFormat="1" ht="14.4" customHeight="1" x14ac:dyDescent="0.2">
      <c r="A36" s="139"/>
      <c r="B36" s="307"/>
      <c r="C36" s="102"/>
      <c r="D36" s="102"/>
      <c r="E36" s="102"/>
      <c r="F36" s="102"/>
      <c r="G36" s="102"/>
      <c r="H36" s="102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X36" s="259"/>
      <c r="Y36" s="113"/>
      <c r="Z36" s="113"/>
      <c r="AA36" s="113"/>
      <c r="AB36" s="113"/>
      <c r="AC36" s="113"/>
      <c r="AD36" s="113"/>
      <c r="AS36" s="212"/>
      <c r="AT36" s="259"/>
      <c r="AU36" s="113"/>
      <c r="AV36" s="113"/>
      <c r="AW36" s="113"/>
      <c r="AX36" s="113"/>
      <c r="AY36" s="113"/>
      <c r="AZ36" s="113"/>
    </row>
    <row r="37" spans="1:52" s="142" customFormat="1" ht="14.4" customHeight="1" x14ac:dyDescent="0.2">
      <c r="A37" s="139"/>
      <c r="B37" s="307"/>
      <c r="C37" s="102"/>
      <c r="D37" s="102"/>
      <c r="E37" s="102"/>
      <c r="F37" s="102"/>
      <c r="G37" s="102"/>
      <c r="H37" s="102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X37" s="259"/>
      <c r="Y37" s="113"/>
      <c r="Z37" s="113"/>
      <c r="AA37" s="113"/>
      <c r="AB37" s="113"/>
      <c r="AC37" s="113"/>
      <c r="AD37" s="113"/>
      <c r="AS37" s="212"/>
      <c r="AT37" s="259"/>
      <c r="AU37" s="113"/>
      <c r="AV37" s="113"/>
      <c r="AW37" s="113"/>
      <c r="AX37" s="113"/>
      <c r="AY37" s="113"/>
      <c r="AZ37" s="113"/>
    </row>
    <row r="38" spans="1:52" s="142" customFormat="1" ht="14.4" customHeight="1" x14ac:dyDescent="0.2">
      <c r="A38" s="139"/>
      <c r="B38" s="307"/>
      <c r="C38" s="102"/>
      <c r="D38" s="102"/>
      <c r="E38" s="102"/>
      <c r="F38" s="102"/>
      <c r="G38" s="102"/>
      <c r="H38" s="102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X38" s="259"/>
      <c r="Y38" s="113"/>
      <c r="Z38" s="113"/>
      <c r="AA38" s="113"/>
      <c r="AB38" s="113"/>
      <c r="AC38" s="113"/>
      <c r="AD38" s="113"/>
      <c r="AS38" s="212"/>
      <c r="AT38" s="259"/>
      <c r="AU38" s="113"/>
      <c r="AV38" s="113"/>
      <c r="AW38" s="113"/>
      <c r="AX38" s="113"/>
      <c r="AY38" s="113"/>
      <c r="AZ38" s="113"/>
    </row>
    <row r="39" spans="1:52" s="142" customFormat="1" ht="14.4" customHeight="1" x14ac:dyDescent="0.2">
      <c r="A39" s="139"/>
      <c r="B39" s="307"/>
      <c r="C39" s="102"/>
      <c r="D39" s="102"/>
      <c r="E39" s="102"/>
      <c r="F39" s="102"/>
      <c r="G39" s="102"/>
      <c r="H39" s="102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X39" s="259"/>
      <c r="Y39" s="113"/>
      <c r="Z39" s="113"/>
      <c r="AA39" s="113"/>
      <c r="AB39" s="113"/>
      <c r="AC39" s="113"/>
      <c r="AD39" s="113"/>
      <c r="AS39" s="212"/>
      <c r="AT39" s="259"/>
      <c r="AU39" s="113"/>
      <c r="AV39" s="113"/>
      <c r="AW39" s="113"/>
      <c r="AX39" s="113"/>
      <c r="AY39" s="113"/>
      <c r="AZ39" s="113"/>
    </row>
    <row r="40" spans="1:52" s="142" customFormat="1" ht="14.4" customHeight="1" x14ac:dyDescent="0.2">
      <c r="A40" s="139"/>
      <c r="B40" s="307"/>
      <c r="C40" s="102"/>
      <c r="D40" s="102"/>
      <c r="E40" s="102"/>
      <c r="F40" s="102"/>
      <c r="G40" s="102"/>
      <c r="H40" s="102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X40" s="259"/>
      <c r="Y40" s="113"/>
      <c r="Z40" s="113"/>
      <c r="AA40" s="113"/>
      <c r="AB40" s="113"/>
      <c r="AC40" s="113"/>
      <c r="AD40" s="113"/>
      <c r="AS40" s="212"/>
      <c r="AT40" s="259"/>
      <c r="AU40" s="113"/>
      <c r="AV40" s="113"/>
      <c r="AW40" s="113"/>
      <c r="AX40" s="113"/>
      <c r="AY40" s="113"/>
      <c r="AZ40" s="113"/>
    </row>
    <row r="41" spans="1:52" s="142" customFormat="1" ht="14.4" customHeight="1" x14ac:dyDescent="0.2">
      <c r="A41" s="139"/>
      <c r="B41" s="307"/>
      <c r="C41" s="102"/>
      <c r="D41" s="102"/>
      <c r="E41" s="102"/>
      <c r="F41" s="102"/>
      <c r="G41" s="102"/>
      <c r="H41" s="102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X41" s="259"/>
      <c r="Y41" s="113"/>
      <c r="Z41" s="113"/>
      <c r="AA41" s="113"/>
      <c r="AB41" s="113"/>
      <c r="AC41" s="113"/>
      <c r="AD41" s="113"/>
      <c r="AS41" s="212"/>
      <c r="AT41" s="259"/>
      <c r="AU41" s="113"/>
      <c r="AV41" s="113"/>
      <c r="AW41" s="113"/>
      <c r="AX41" s="113"/>
      <c r="AY41" s="113"/>
      <c r="AZ41" s="113"/>
    </row>
    <row r="42" spans="1:52" s="142" customFormat="1" ht="14.4" customHeight="1" x14ac:dyDescent="0.2">
      <c r="A42" s="139"/>
      <c r="B42" s="307"/>
      <c r="C42" s="102"/>
      <c r="D42" s="102"/>
      <c r="E42" s="102"/>
      <c r="F42" s="102"/>
      <c r="G42" s="102"/>
      <c r="H42" s="102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X42" s="259"/>
      <c r="Y42" s="113"/>
      <c r="Z42" s="113"/>
      <c r="AA42" s="113"/>
      <c r="AB42" s="113"/>
      <c r="AC42" s="113"/>
      <c r="AD42" s="113"/>
      <c r="AS42" s="212"/>
      <c r="AT42" s="259"/>
      <c r="AU42" s="113"/>
      <c r="AV42" s="113"/>
      <c r="AW42" s="113"/>
      <c r="AX42" s="113"/>
      <c r="AY42" s="113"/>
      <c r="AZ42" s="113"/>
    </row>
    <row r="43" spans="1:52" s="142" customFormat="1" ht="14.4" customHeight="1" x14ac:dyDescent="0.2">
      <c r="A43" s="139"/>
      <c r="B43" s="307"/>
      <c r="C43" s="102"/>
      <c r="D43" s="102"/>
      <c r="E43" s="102"/>
      <c r="F43" s="102"/>
      <c r="G43" s="102"/>
      <c r="H43" s="102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X43" s="259"/>
      <c r="Y43" s="113"/>
      <c r="Z43" s="113"/>
      <c r="AA43" s="113"/>
      <c r="AB43" s="113"/>
      <c r="AC43" s="113"/>
      <c r="AD43" s="113"/>
      <c r="AS43" s="212"/>
      <c r="AT43" s="259"/>
      <c r="AU43" s="113"/>
      <c r="AV43" s="113"/>
      <c r="AW43" s="113"/>
      <c r="AX43" s="113"/>
      <c r="AY43" s="113"/>
      <c r="AZ43" s="113"/>
    </row>
    <row r="44" spans="1:52" s="142" customFormat="1" ht="14.4" customHeight="1" x14ac:dyDescent="0.2">
      <c r="A44" s="139"/>
      <c r="B44" s="307"/>
      <c r="C44" s="102"/>
      <c r="D44" s="102"/>
      <c r="E44" s="102"/>
      <c r="F44" s="102"/>
      <c r="G44" s="102"/>
      <c r="H44" s="102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X44" s="259"/>
      <c r="Y44" s="113"/>
      <c r="Z44" s="113"/>
      <c r="AA44" s="113"/>
      <c r="AB44" s="113"/>
      <c r="AC44" s="113"/>
      <c r="AD44" s="113"/>
      <c r="AS44" s="212"/>
      <c r="AT44" s="259"/>
      <c r="AU44" s="113"/>
      <c r="AV44" s="113"/>
      <c r="AW44" s="113"/>
      <c r="AX44" s="113"/>
      <c r="AY44" s="113"/>
      <c r="AZ44" s="113"/>
    </row>
    <row r="45" spans="1:52" s="142" customFormat="1" ht="14.4" customHeight="1" x14ac:dyDescent="0.2">
      <c r="A45" s="139"/>
      <c r="B45" s="307"/>
      <c r="C45" s="102"/>
      <c r="D45" s="102"/>
      <c r="E45" s="102"/>
      <c r="F45" s="102"/>
      <c r="G45" s="102"/>
      <c r="H45" s="102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X45" s="259"/>
      <c r="Y45" s="113"/>
      <c r="Z45" s="113"/>
      <c r="AA45" s="113"/>
      <c r="AB45" s="113"/>
      <c r="AC45" s="113"/>
      <c r="AD45" s="113"/>
      <c r="AS45" s="212"/>
      <c r="AT45" s="259"/>
      <c r="AU45" s="113"/>
      <c r="AV45" s="113"/>
      <c r="AW45" s="113"/>
      <c r="AX45" s="113"/>
      <c r="AY45" s="113"/>
      <c r="AZ45" s="113"/>
    </row>
    <row r="46" spans="1:52" s="142" customFormat="1" ht="14.4" customHeight="1" x14ac:dyDescent="0.2">
      <c r="A46" s="139"/>
      <c r="B46" s="307"/>
      <c r="C46" s="102"/>
      <c r="D46" s="102"/>
      <c r="E46" s="102"/>
      <c r="F46" s="102"/>
      <c r="G46" s="102"/>
      <c r="H46" s="102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X46" s="259"/>
      <c r="Y46" s="113"/>
      <c r="Z46" s="113"/>
      <c r="AA46" s="113"/>
      <c r="AB46" s="113"/>
      <c r="AC46" s="113"/>
      <c r="AD46" s="113"/>
      <c r="AS46" s="212"/>
      <c r="AT46" s="259"/>
      <c r="AU46" s="113"/>
      <c r="AV46" s="113"/>
      <c r="AW46" s="113"/>
      <c r="AX46" s="113"/>
      <c r="AY46" s="113"/>
      <c r="AZ46" s="113"/>
    </row>
    <row r="47" spans="1:52" s="142" customFormat="1" ht="14.4" customHeight="1" x14ac:dyDescent="0.2">
      <c r="A47" s="139"/>
      <c r="B47" s="307"/>
      <c r="C47" s="102"/>
      <c r="D47" s="102"/>
      <c r="E47" s="102"/>
      <c r="F47" s="102"/>
      <c r="G47" s="102"/>
      <c r="H47" s="102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X47" s="259"/>
      <c r="Y47" s="113"/>
      <c r="Z47" s="113"/>
      <c r="AA47" s="113"/>
      <c r="AB47" s="113"/>
      <c r="AC47" s="113"/>
      <c r="AD47" s="113"/>
      <c r="AS47" s="212"/>
      <c r="AT47" s="259"/>
      <c r="AU47" s="113"/>
      <c r="AV47" s="113"/>
      <c r="AW47" s="113"/>
      <c r="AX47" s="113"/>
      <c r="AY47" s="113"/>
      <c r="AZ47" s="113"/>
    </row>
    <row r="48" spans="1:52" s="142" customFormat="1" ht="14.4" customHeight="1" x14ac:dyDescent="0.2">
      <c r="A48" s="139"/>
      <c r="B48" s="307"/>
      <c r="C48" s="102"/>
      <c r="D48" s="102"/>
      <c r="E48" s="102"/>
      <c r="F48" s="102"/>
      <c r="G48" s="102"/>
      <c r="H48" s="102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X48" s="259"/>
      <c r="Y48" s="113"/>
      <c r="Z48" s="113"/>
      <c r="AA48" s="113"/>
      <c r="AB48" s="113"/>
      <c r="AC48" s="113"/>
      <c r="AD48" s="113"/>
      <c r="AS48" s="212"/>
      <c r="AT48" s="259"/>
      <c r="AU48" s="113"/>
      <c r="AV48" s="113"/>
      <c r="AW48" s="113"/>
      <c r="AX48" s="113"/>
      <c r="AY48" s="113"/>
      <c r="AZ48" s="113"/>
    </row>
    <row r="49" spans="1:66" s="142" customFormat="1" ht="14.4" customHeight="1" x14ac:dyDescent="0.2">
      <c r="A49" s="139"/>
      <c r="B49" s="307"/>
      <c r="C49" s="102"/>
      <c r="D49" s="102"/>
      <c r="E49" s="102"/>
      <c r="F49" s="102"/>
      <c r="G49" s="102"/>
      <c r="H49" s="102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X49" s="259"/>
      <c r="Y49" s="113"/>
      <c r="Z49" s="113"/>
      <c r="AA49" s="113"/>
      <c r="AB49" s="113"/>
      <c r="AC49" s="113"/>
      <c r="AD49" s="113"/>
      <c r="AS49" s="212"/>
      <c r="AT49" s="259"/>
      <c r="AU49" s="113"/>
      <c r="AV49" s="113"/>
      <c r="AW49" s="113"/>
      <c r="AX49" s="113"/>
      <c r="AY49" s="113"/>
      <c r="AZ49" s="113"/>
    </row>
    <row r="50" spans="1:66" s="142" customFormat="1" ht="14.4" customHeight="1" x14ac:dyDescent="0.2">
      <c r="A50" s="139"/>
      <c r="B50" s="307"/>
      <c r="C50" s="102"/>
      <c r="D50" s="102"/>
      <c r="E50" s="102"/>
      <c r="F50" s="102"/>
      <c r="G50" s="102"/>
      <c r="H50" s="102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X50" s="259"/>
      <c r="Y50" s="113"/>
      <c r="Z50" s="113"/>
      <c r="AA50" s="113"/>
      <c r="AB50" s="113"/>
      <c r="AC50" s="113"/>
      <c r="AD50" s="113"/>
      <c r="AS50" s="212"/>
      <c r="AT50" s="259"/>
      <c r="AU50" s="113"/>
      <c r="AV50" s="113"/>
      <c r="AW50" s="113"/>
      <c r="AX50" s="113"/>
      <c r="AY50" s="113"/>
      <c r="AZ50" s="113"/>
    </row>
    <row r="51" spans="1:66" ht="14.4" customHeight="1" x14ac:dyDescent="0.2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AS51" s="208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  <c r="BH51" s="203"/>
      <c r="BI51" s="203"/>
      <c r="BJ51" s="203"/>
      <c r="BK51" s="203"/>
      <c r="BL51" s="203"/>
      <c r="BM51" s="203"/>
      <c r="BN51" s="203"/>
    </row>
    <row r="52" spans="1:66" ht="14.4" customHeight="1" x14ac:dyDescent="0.2">
      <c r="A52" s="109"/>
      <c r="B52" s="104"/>
      <c r="C52" s="104"/>
      <c r="D52" s="104"/>
      <c r="E52" s="104"/>
      <c r="F52" s="104"/>
      <c r="G52" s="104"/>
      <c r="H52" s="131"/>
      <c r="I52" s="104"/>
      <c r="J52" s="104"/>
      <c r="K52" s="104"/>
      <c r="L52" s="104"/>
      <c r="M52" s="104"/>
      <c r="N52" s="104"/>
      <c r="O52" s="131"/>
      <c r="P52" s="104"/>
      <c r="Q52" s="104"/>
      <c r="R52" s="104"/>
      <c r="S52" s="104"/>
      <c r="T52" s="104"/>
      <c r="U52" s="104"/>
      <c r="V52" s="109"/>
      <c r="X52" s="118"/>
      <c r="Y52" s="207"/>
      <c r="Z52" s="118"/>
      <c r="AA52" s="118"/>
      <c r="AB52" s="118"/>
      <c r="AC52" s="118"/>
      <c r="AD52" s="135"/>
      <c r="AE52" s="118"/>
      <c r="AF52" s="118"/>
      <c r="AG52" s="118"/>
      <c r="AH52" s="118"/>
      <c r="AI52" s="118"/>
      <c r="AJ52" s="118"/>
      <c r="AK52" s="135"/>
      <c r="AL52" s="118"/>
      <c r="AM52" s="118"/>
      <c r="AN52" s="118"/>
      <c r="AO52" s="118"/>
      <c r="AP52" s="118"/>
      <c r="AQ52" s="118"/>
      <c r="AS52" s="20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203"/>
    </row>
    <row r="53" spans="1:66" s="134" customFormat="1" ht="14.4" customHeight="1" x14ac:dyDescent="0.2">
      <c r="A53" s="128"/>
      <c r="B53" s="308" t="s">
        <v>89</v>
      </c>
      <c r="C53" s="309"/>
      <c r="D53" s="309"/>
      <c r="E53" s="309"/>
      <c r="F53" s="309"/>
      <c r="G53" s="309"/>
      <c r="H53" s="309"/>
      <c r="I53" s="309"/>
      <c r="J53" s="309"/>
      <c r="K53" s="309"/>
      <c r="L53" s="309"/>
      <c r="M53" s="309"/>
      <c r="N53" s="309"/>
      <c r="O53" s="309"/>
      <c r="P53" s="309"/>
      <c r="Q53" s="309"/>
      <c r="R53" s="309"/>
      <c r="S53" s="309"/>
      <c r="T53" s="309"/>
      <c r="U53" s="310"/>
      <c r="V53" s="128"/>
      <c r="X53" s="260" t="s">
        <v>169</v>
      </c>
      <c r="Y53" s="261"/>
      <c r="Z53" s="261"/>
      <c r="AA53" s="261"/>
      <c r="AB53" s="261"/>
      <c r="AC53" s="261"/>
      <c r="AD53" s="261"/>
      <c r="AE53" s="261"/>
      <c r="AF53" s="261"/>
      <c r="AG53" s="261"/>
      <c r="AH53" s="261"/>
      <c r="AI53" s="261"/>
      <c r="AJ53" s="261"/>
      <c r="AK53" s="261"/>
      <c r="AL53" s="261"/>
      <c r="AM53" s="261"/>
      <c r="AN53" s="261"/>
      <c r="AO53" s="261"/>
      <c r="AP53" s="261"/>
      <c r="AQ53" s="262"/>
      <c r="AS53" s="209"/>
      <c r="AT53" s="260" t="s">
        <v>196</v>
      </c>
      <c r="AU53" s="261"/>
      <c r="AV53" s="261"/>
      <c r="AW53" s="261"/>
      <c r="AX53" s="261"/>
      <c r="AY53" s="261"/>
      <c r="AZ53" s="261"/>
      <c r="BA53" s="261"/>
      <c r="BB53" s="261"/>
      <c r="BC53" s="261"/>
      <c r="BD53" s="261"/>
      <c r="BE53" s="261"/>
      <c r="BF53" s="261"/>
      <c r="BG53" s="261"/>
      <c r="BH53" s="261"/>
      <c r="BI53" s="261"/>
      <c r="BJ53" s="261"/>
      <c r="BK53" s="261"/>
      <c r="BL53" s="261"/>
      <c r="BM53" s="262"/>
      <c r="BN53" s="193"/>
    </row>
    <row r="54" spans="1:66" s="134" customFormat="1" ht="14.4" customHeight="1" x14ac:dyDescent="0.2">
      <c r="A54" s="128"/>
      <c r="B54" s="311"/>
      <c r="C54" s="303"/>
      <c r="D54" s="303"/>
      <c r="E54" s="303"/>
      <c r="F54" s="303"/>
      <c r="G54" s="303"/>
      <c r="H54" s="303"/>
      <c r="I54" s="303"/>
      <c r="J54" s="303"/>
      <c r="K54" s="303"/>
      <c r="L54" s="303"/>
      <c r="M54" s="303"/>
      <c r="N54" s="303"/>
      <c r="O54" s="303"/>
      <c r="P54" s="303"/>
      <c r="Q54" s="303"/>
      <c r="R54" s="303"/>
      <c r="S54" s="303"/>
      <c r="T54" s="303"/>
      <c r="U54" s="312"/>
      <c r="V54" s="128"/>
      <c r="X54" s="263"/>
      <c r="Y54" s="264"/>
      <c r="Z54" s="264"/>
      <c r="AA54" s="264"/>
      <c r="AB54" s="264"/>
      <c r="AC54" s="264"/>
      <c r="AD54" s="264"/>
      <c r="AE54" s="264"/>
      <c r="AF54" s="264"/>
      <c r="AG54" s="264"/>
      <c r="AH54" s="264"/>
      <c r="AI54" s="264"/>
      <c r="AJ54" s="264"/>
      <c r="AK54" s="264"/>
      <c r="AL54" s="264"/>
      <c r="AM54" s="264"/>
      <c r="AN54" s="264"/>
      <c r="AO54" s="264"/>
      <c r="AP54" s="264"/>
      <c r="AQ54" s="265"/>
      <c r="AS54" s="209"/>
      <c r="AT54" s="263"/>
      <c r="AU54" s="264"/>
      <c r="AV54" s="264"/>
      <c r="AW54" s="264"/>
      <c r="AX54" s="264"/>
      <c r="AY54" s="264"/>
      <c r="AZ54" s="264"/>
      <c r="BA54" s="264"/>
      <c r="BB54" s="264"/>
      <c r="BC54" s="264"/>
      <c r="BD54" s="264"/>
      <c r="BE54" s="264"/>
      <c r="BF54" s="264"/>
      <c r="BG54" s="264"/>
      <c r="BH54" s="264"/>
      <c r="BI54" s="264"/>
      <c r="BJ54" s="264"/>
      <c r="BK54" s="264"/>
      <c r="BL54" s="264"/>
      <c r="BM54" s="265"/>
      <c r="BN54" s="193"/>
    </row>
    <row r="55" spans="1:66" s="134" customFormat="1" ht="14.4" customHeight="1" x14ac:dyDescent="0.2">
      <c r="A55" s="128"/>
      <c r="B55" s="313"/>
      <c r="C55" s="314"/>
      <c r="D55" s="314"/>
      <c r="E55" s="314"/>
      <c r="F55" s="314"/>
      <c r="G55" s="314"/>
      <c r="H55" s="314"/>
      <c r="I55" s="314"/>
      <c r="J55" s="314"/>
      <c r="K55" s="314"/>
      <c r="L55" s="314"/>
      <c r="M55" s="314"/>
      <c r="N55" s="314"/>
      <c r="O55" s="314"/>
      <c r="P55" s="314"/>
      <c r="Q55" s="314"/>
      <c r="R55" s="314"/>
      <c r="S55" s="314"/>
      <c r="T55" s="314"/>
      <c r="U55" s="315"/>
      <c r="V55" s="128"/>
      <c r="X55" s="266"/>
      <c r="Y55" s="267"/>
      <c r="Z55" s="267"/>
      <c r="AA55" s="267"/>
      <c r="AB55" s="267"/>
      <c r="AC55" s="267"/>
      <c r="AD55" s="267"/>
      <c r="AE55" s="267"/>
      <c r="AF55" s="267"/>
      <c r="AG55" s="267"/>
      <c r="AH55" s="267"/>
      <c r="AI55" s="267"/>
      <c r="AJ55" s="267"/>
      <c r="AK55" s="267"/>
      <c r="AL55" s="267"/>
      <c r="AM55" s="267"/>
      <c r="AN55" s="267"/>
      <c r="AO55" s="267"/>
      <c r="AP55" s="267"/>
      <c r="AQ55" s="268"/>
      <c r="AS55" s="209"/>
      <c r="AT55" s="266"/>
      <c r="AU55" s="267"/>
      <c r="AV55" s="267"/>
      <c r="AW55" s="267"/>
      <c r="AX55" s="267"/>
      <c r="AY55" s="267"/>
      <c r="AZ55" s="267"/>
      <c r="BA55" s="267"/>
      <c r="BB55" s="267"/>
      <c r="BC55" s="267"/>
      <c r="BD55" s="267"/>
      <c r="BE55" s="267"/>
      <c r="BF55" s="267"/>
      <c r="BG55" s="267"/>
      <c r="BH55" s="267"/>
      <c r="BI55" s="267"/>
      <c r="BJ55" s="267"/>
      <c r="BK55" s="267"/>
      <c r="BL55" s="267"/>
      <c r="BM55" s="268"/>
      <c r="BN55" s="193"/>
    </row>
    <row r="56" spans="1:66" ht="5.4" customHeight="1" x14ac:dyDescent="0.2">
      <c r="A56" s="109"/>
      <c r="B56" s="109"/>
      <c r="C56" s="133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Y56" s="195"/>
      <c r="AS56" s="208"/>
      <c r="AT56" s="203"/>
      <c r="AU56" s="206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  <c r="BI56" s="203"/>
      <c r="BJ56" s="203"/>
      <c r="BK56" s="203"/>
      <c r="BL56" s="203"/>
      <c r="BM56" s="203"/>
      <c r="BN56" s="203"/>
    </row>
  </sheetData>
  <sheetProtection formatCells="0" formatColumns="0" formatRows="0"/>
  <mergeCells count="138">
    <mergeCell ref="B42:B44"/>
    <mergeCell ref="B45:B47"/>
    <mergeCell ref="B48:B50"/>
    <mergeCell ref="B53:U55"/>
    <mergeCell ref="B30:G30"/>
    <mergeCell ref="C31:E31"/>
    <mergeCell ref="G31:H31"/>
    <mergeCell ref="B33:B35"/>
    <mergeCell ref="B36:B38"/>
    <mergeCell ref="B39:B41"/>
    <mergeCell ref="B20:B22"/>
    <mergeCell ref="I20:I22"/>
    <mergeCell ref="P20:P22"/>
    <mergeCell ref="B23:B25"/>
    <mergeCell ref="I23:I25"/>
    <mergeCell ref="P23:P25"/>
    <mergeCell ref="B26:B28"/>
    <mergeCell ref="I26:I28"/>
    <mergeCell ref="P26:P28"/>
    <mergeCell ref="B11:B13"/>
    <mergeCell ref="I11:I13"/>
    <mergeCell ref="P11:P13"/>
    <mergeCell ref="B14:B16"/>
    <mergeCell ref="I14:I16"/>
    <mergeCell ref="P14:P16"/>
    <mergeCell ref="B17:B19"/>
    <mergeCell ref="I17:I19"/>
    <mergeCell ref="P17:P19"/>
    <mergeCell ref="B8:G8"/>
    <mergeCell ref="I8:N8"/>
    <mergeCell ref="P8:U8"/>
    <mergeCell ref="B9:E9"/>
    <mergeCell ref="G9:H9"/>
    <mergeCell ref="I9:L9"/>
    <mergeCell ref="N9:O9"/>
    <mergeCell ref="P9:S9"/>
    <mergeCell ref="U9:V9"/>
    <mergeCell ref="B6:C6"/>
    <mergeCell ref="D6:J6"/>
    <mergeCell ref="K6:M6"/>
    <mergeCell ref="B1:M1"/>
    <mergeCell ref="B2:U2"/>
    <mergeCell ref="B3:U3"/>
    <mergeCell ref="B4:U4"/>
    <mergeCell ref="B5:U5"/>
    <mergeCell ref="B7:U7"/>
    <mergeCell ref="X6:Y6"/>
    <mergeCell ref="Z6:AF6"/>
    <mergeCell ref="AG6:AI6"/>
    <mergeCell ref="X7:AQ7"/>
    <mergeCell ref="X8:AC8"/>
    <mergeCell ref="AE8:AJ8"/>
    <mergeCell ref="AL8:AQ8"/>
    <mergeCell ref="X1:AI1"/>
    <mergeCell ref="X2:AQ2"/>
    <mergeCell ref="X3:AQ3"/>
    <mergeCell ref="X4:AQ4"/>
    <mergeCell ref="X5:AQ5"/>
    <mergeCell ref="AQ9:AR9"/>
    <mergeCell ref="X11:X13"/>
    <mergeCell ref="AE11:AE13"/>
    <mergeCell ref="AL11:AL13"/>
    <mergeCell ref="X14:X16"/>
    <mergeCell ref="AE14:AE16"/>
    <mergeCell ref="AL14:AL16"/>
    <mergeCell ref="X9:AA9"/>
    <mergeCell ref="AC9:AD9"/>
    <mergeCell ref="AE9:AH9"/>
    <mergeCell ref="AJ9:AK9"/>
    <mergeCell ref="AL9:AO9"/>
    <mergeCell ref="X23:X25"/>
    <mergeCell ref="AE23:AE25"/>
    <mergeCell ref="AL23:AL25"/>
    <mergeCell ref="X26:X28"/>
    <mergeCell ref="AE26:AE28"/>
    <mergeCell ref="AL26:AL28"/>
    <mergeCell ref="X17:X19"/>
    <mergeCell ref="AE17:AE19"/>
    <mergeCell ref="AL17:AL19"/>
    <mergeCell ref="X20:X22"/>
    <mergeCell ref="AE20:AE22"/>
    <mergeCell ref="AL20:AL22"/>
    <mergeCell ref="X39:X41"/>
    <mergeCell ref="X42:X44"/>
    <mergeCell ref="X45:X47"/>
    <mergeCell ref="X48:X50"/>
    <mergeCell ref="X53:AQ55"/>
    <mergeCell ref="X30:AC30"/>
    <mergeCell ref="Y31:AA31"/>
    <mergeCell ref="AC31:AD31"/>
    <mergeCell ref="X33:X35"/>
    <mergeCell ref="X36:X38"/>
    <mergeCell ref="AT6:AU6"/>
    <mergeCell ref="AV6:BB6"/>
    <mergeCell ref="BC6:BE6"/>
    <mergeCell ref="AT7:BM7"/>
    <mergeCell ref="AT8:AY8"/>
    <mergeCell ref="BA8:BF8"/>
    <mergeCell ref="BH8:BM8"/>
    <mergeCell ref="AT1:BE1"/>
    <mergeCell ref="AT2:BM2"/>
    <mergeCell ref="AT3:BM3"/>
    <mergeCell ref="AT4:BM4"/>
    <mergeCell ref="AT5:BM5"/>
    <mergeCell ref="BM9:BN9"/>
    <mergeCell ref="AT11:AT13"/>
    <mergeCell ref="BA11:BA13"/>
    <mergeCell ref="BH11:BH13"/>
    <mergeCell ref="AT14:AT16"/>
    <mergeCell ref="BA14:BA16"/>
    <mergeCell ref="BH14:BH16"/>
    <mergeCell ref="AT9:AW9"/>
    <mergeCell ref="AY9:AZ9"/>
    <mergeCell ref="BA9:BD9"/>
    <mergeCell ref="BF9:BG9"/>
    <mergeCell ref="BH9:BK9"/>
    <mergeCell ref="AT23:AT25"/>
    <mergeCell ref="BA23:BA25"/>
    <mergeCell ref="BH23:BH25"/>
    <mergeCell ref="AT26:AT28"/>
    <mergeCell ref="BA26:BA28"/>
    <mergeCell ref="BH26:BH28"/>
    <mergeCell ref="AT17:AT19"/>
    <mergeCell ref="BA17:BA19"/>
    <mergeCell ref="BH17:BH19"/>
    <mergeCell ref="AT20:AT22"/>
    <mergeCell ref="BA20:BA22"/>
    <mergeCell ref="BH20:BH22"/>
    <mergeCell ref="AT39:AT41"/>
    <mergeCell ref="AT42:AT44"/>
    <mergeCell ref="AT45:AT47"/>
    <mergeCell ref="AT48:AT50"/>
    <mergeCell ref="AT53:BM55"/>
    <mergeCell ref="AT30:AY30"/>
    <mergeCell ref="AU31:AW31"/>
    <mergeCell ref="AY31:AZ31"/>
    <mergeCell ref="AT33:AT35"/>
    <mergeCell ref="AT36:AT38"/>
  </mergeCells>
  <phoneticPr fontId="1"/>
  <printOptions horizontalCentered="1"/>
  <pageMargins left="0.59055118110236227" right="0.59055118110236227" top="0.59055118110236227" bottom="0.59055118110236227" header="0" footer="0"/>
  <pageSetup paperSize="9" orientation="portrait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50"/>
    <pageSetUpPr fitToPage="1"/>
  </sheetPr>
  <dimension ref="A1:BD43"/>
  <sheetViews>
    <sheetView topLeftCell="E1" zoomScaleNormal="100" workbookViewId="0">
      <selection activeCell="K1" sqref="K1:BE1048576"/>
    </sheetView>
  </sheetViews>
  <sheetFormatPr defaultRowHeight="13.2" x14ac:dyDescent="0.2"/>
  <cols>
    <col min="1" max="1" width="1.44140625" style="2" customWidth="1"/>
    <col min="2" max="2" width="4.6640625" style="2" customWidth="1"/>
    <col min="3" max="3" width="8.6640625" style="43" customWidth="1"/>
    <col min="4" max="4" width="37.21875" style="2" customWidth="1"/>
    <col min="5" max="5" width="8.6640625" style="2" customWidth="1"/>
    <col min="6" max="6" width="10.6640625" style="2" customWidth="1"/>
    <col min="7" max="8" width="7.77734375" style="2" customWidth="1"/>
    <col min="9" max="9" width="18.6640625" style="2" customWidth="1"/>
    <col min="10" max="10" width="1.44140625" style="2" customWidth="1"/>
    <col min="11" max="11" width="13" style="2" hidden="1" customWidth="1"/>
    <col min="12" max="47" width="4.77734375" style="2" hidden="1" customWidth="1"/>
    <col min="48" max="55" width="5.33203125" style="2" hidden="1" customWidth="1"/>
    <col min="56" max="56" width="6.33203125" style="2" hidden="1" customWidth="1"/>
    <col min="57" max="57" width="0" style="2" hidden="1" customWidth="1"/>
    <col min="58" max="240" width="9" style="2"/>
    <col min="241" max="241" width="1.44140625" style="2" customWidth="1"/>
    <col min="242" max="242" width="4.6640625" style="2" customWidth="1"/>
    <col min="243" max="243" width="8.6640625" style="2" customWidth="1"/>
    <col min="244" max="244" width="37.21875" style="2" customWidth="1"/>
    <col min="245" max="245" width="8.6640625" style="2" customWidth="1"/>
    <col min="246" max="246" width="10.6640625" style="2" customWidth="1"/>
    <col min="247" max="248" width="7.77734375" style="2" customWidth="1"/>
    <col min="249" max="249" width="18.6640625" style="2" customWidth="1"/>
    <col min="250" max="250" width="1.44140625" style="2" customWidth="1"/>
    <col min="251" max="267" width="0" style="2" hidden="1" customWidth="1"/>
    <col min="268" max="496" width="9" style="2"/>
    <col min="497" max="497" width="1.44140625" style="2" customWidth="1"/>
    <col min="498" max="498" width="4.6640625" style="2" customWidth="1"/>
    <col min="499" max="499" width="8.6640625" style="2" customWidth="1"/>
    <col min="500" max="500" width="37.21875" style="2" customWidth="1"/>
    <col min="501" max="501" width="8.6640625" style="2" customWidth="1"/>
    <col min="502" max="502" width="10.6640625" style="2" customWidth="1"/>
    <col min="503" max="504" width="7.77734375" style="2" customWidth="1"/>
    <col min="505" max="505" width="18.6640625" style="2" customWidth="1"/>
    <col min="506" max="506" width="1.44140625" style="2" customWidth="1"/>
    <col min="507" max="523" width="0" style="2" hidden="1" customWidth="1"/>
    <col min="524" max="752" width="9" style="2"/>
    <col min="753" max="753" width="1.44140625" style="2" customWidth="1"/>
    <col min="754" max="754" width="4.6640625" style="2" customWidth="1"/>
    <col min="755" max="755" width="8.6640625" style="2" customWidth="1"/>
    <col min="756" max="756" width="37.21875" style="2" customWidth="1"/>
    <col min="757" max="757" width="8.6640625" style="2" customWidth="1"/>
    <col min="758" max="758" width="10.6640625" style="2" customWidth="1"/>
    <col min="759" max="760" width="7.77734375" style="2" customWidth="1"/>
    <col min="761" max="761" width="18.6640625" style="2" customWidth="1"/>
    <col min="762" max="762" width="1.44140625" style="2" customWidth="1"/>
    <col min="763" max="779" width="0" style="2" hidden="1" customWidth="1"/>
    <col min="780" max="1008" width="9" style="2"/>
    <col min="1009" max="1009" width="1.44140625" style="2" customWidth="1"/>
    <col min="1010" max="1010" width="4.6640625" style="2" customWidth="1"/>
    <col min="1011" max="1011" width="8.6640625" style="2" customWidth="1"/>
    <col min="1012" max="1012" width="37.21875" style="2" customWidth="1"/>
    <col min="1013" max="1013" width="8.6640625" style="2" customWidth="1"/>
    <col min="1014" max="1014" width="10.6640625" style="2" customWidth="1"/>
    <col min="1015" max="1016" width="7.77734375" style="2" customWidth="1"/>
    <col min="1017" max="1017" width="18.6640625" style="2" customWidth="1"/>
    <col min="1018" max="1018" width="1.44140625" style="2" customWidth="1"/>
    <col min="1019" max="1035" width="0" style="2" hidden="1" customWidth="1"/>
    <col min="1036" max="1264" width="9" style="2"/>
    <col min="1265" max="1265" width="1.44140625" style="2" customWidth="1"/>
    <col min="1266" max="1266" width="4.6640625" style="2" customWidth="1"/>
    <col min="1267" max="1267" width="8.6640625" style="2" customWidth="1"/>
    <col min="1268" max="1268" width="37.21875" style="2" customWidth="1"/>
    <col min="1269" max="1269" width="8.6640625" style="2" customWidth="1"/>
    <col min="1270" max="1270" width="10.6640625" style="2" customWidth="1"/>
    <col min="1271" max="1272" width="7.77734375" style="2" customWidth="1"/>
    <col min="1273" max="1273" width="18.6640625" style="2" customWidth="1"/>
    <col min="1274" max="1274" width="1.44140625" style="2" customWidth="1"/>
    <col min="1275" max="1291" width="0" style="2" hidden="1" customWidth="1"/>
    <col min="1292" max="1520" width="9" style="2"/>
    <col min="1521" max="1521" width="1.44140625" style="2" customWidth="1"/>
    <col min="1522" max="1522" width="4.6640625" style="2" customWidth="1"/>
    <col min="1523" max="1523" width="8.6640625" style="2" customWidth="1"/>
    <col min="1524" max="1524" width="37.21875" style="2" customWidth="1"/>
    <col min="1525" max="1525" width="8.6640625" style="2" customWidth="1"/>
    <col min="1526" max="1526" width="10.6640625" style="2" customWidth="1"/>
    <col min="1527" max="1528" width="7.77734375" style="2" customWidth="1"/>
    <col min="1529" max="1529" width="18.6640625" style="2" customWidth="1"/>
    <col min="1530" max="1530" width="1.44140625" style="2" customWidth="1"/>
    <col min="1531" max="1547" width="0" style="2" hidden="1" customWidth="1"/>
    <col min="1548" max="1776" width="9" style="2"/>
    <col min="1777" max="1777" width="1.44140625" style="2" customWidth="1"/>
    <col min="1778" max="1778" width="4.6640625" style="2" customWidth="1"/>
    <col min="1779" max="1779" width="8.6640625" style="2" customWidth="1"/>
    <col min="1780" max="1780" width="37.21875" style="2" customWidth="1"/>
    <col min="1781" max="1781" width="8.6640625" style="2" customWidth="1"/>
    <col min="1782" max="1782" width="10.6640625" style="2" customWidth="1"/>
    <col min="1783" max="1784" width="7.77734375" style="2" customWidth="1"/>
    <col min="1785" max="1785" width="18.6640625" style="2" customWidth="1"/>
    <col min="1786" max="1786" width="1.44140625" style="2" customWidth="1"/>
    <col min="1787" max="1803" width="0" style="2" hidden="1" customWidth="1"/>
    <col min="1804" max="2032" width="9" style="2"/>
    <col min="2033" max="2033" width="1.44140625" style="2" customWidth="1"/>
    <col min="2034" max="2034" width="4.6640625" style="2" customWidth="1"/>
    <col min="2035" max="2035" width="8.6640625" style="2" customWidth="1"/>
    <col min="2036" max="2036" width="37.21875" style="2" customWidth="1"/>
    <col min="2037" max="2037" width="8.6640625" style="2" customWidth="1"/>
    <col min="2038" max="2038" width="10.6640625" style="2" customWidth="1"/>
    <col min="2039" max="2040" width="7.77734375" style="2" customWidth="1"/>
    <col min="2041" max="2041" width="18.6640625" style="2" customWidth="1"/>
    <col min="2042" max="2042" width="1.44140625" style="2" customWidth="1"/>
    <col min="2043" max="2059" width="0" style="2" hidden="1" customWidth="1"/>
    <col min="2060" max="2288" width="9" style="2"/>
    <col min="2289" max="2289" width="1.44140625" style="2" customWidth="1"/>
    <col min="2290" max="2290" width="4.6640625" style="2" customWidth="1"/>
    <col min="2291" max="2291" width="8.6640625" style="2" customWidth="1"/>
    <col min="2292" max="2292" width="37.21875" style="2" customWidth="1"/>
    <col min="2293" max="2293" width="8.6640625" style="2" customWidth="1"/>
    <col min="2294" max="2294" width="10.6640625" style="2" customWidth="1"/>
    <col min="2295" max="2296" width="7.77734375" style="2" customWidth="1"/>
    <col min="2297" max="2297" width="18.6640625" style="2" customWidth="1"/>
    <col min="2298" max="2298" width="1.44140625" style="2" customWidth="1"/>
    <col min="2299" max="2315" width="0" style="2" hidden="1" customWidth="1"/>
    <col min="2316" max="2544" width="9" style="2"/>
    <col min="2545" max="2545" width="1.44140625" style="2" customWidth="1"/>
    <col min="2546" max="2546" width="4.6640625" style="2" customWidth="1"/>
    <col min="2547" max="2547" width="8.6640625" style="2" customWidth="1"/>
    <col min="2548" max="2548" width="37.21875" style="2" customWidth="1"/>
    <col min="2549" max="2549" width="8.6640625" style="2" customWidth="1"/>
    <col min="2550" max="2550" width="10.6640625" style="2" customWidth="1"/>
    <col min="2551" max="2552" width="7.77734375" style="2" customWidth="1"/>
    <col min="2553" max="2553" width="18.6640625" style="2" customWidth="1"/>
    <col min="2554" max="2554" width="1.44140625" style="2" customWidth="1"/>
    <col min="2555" max="2571" width="0" style="2" hidden="1" customWidth="1"/>
    <col min="2572" max="2800" width="9" style="2"/>
    <col min="2801" max="2801" width="1.44140625" style="2" customWidth="1"/>
    <col min="2802" max="2802" width="4.6640625" style="2" customWidth="1"/>
    <col min="2803" max="2803" width="8.6640625" style="2" customWidth="1"/>
    <col min="2804" max="2804" width="37.21875" style="2" customWidth="1"/>
    <col min="2805" max="2805" width="8.6640625" style="2" customWidth="1"/>
    <col min="2806" max="2806" width="10.6640625" style="2" customWidth="1"/>
    <col min="2807" max="2808" width="7.77734375" style="2" customWidth="1"/>
    <col min="2809" max="2809" width="18.6640625" style="2" customWidth="1"/>
    <col min="2810" max="2810" width="1.44140625" style="2" customWidth="1"/>
    <col min="2811" max="2827" width="0" style="2" hidden="1" customWidth="1"/>
    <col min="2828" max="3056" width="9" style="2"/>
    <col min="3057" max="3057" width="1.44140625" style="2" customWidth="1"/>
    <col min="3058" max="3058" width="4.6640625" style="2" customWidth="1"/>
    <col min="3059" max="3059" width="8.6640625" style="2" customWidth="1"/>
    <col min="3060" max="3060" width="37.21875" style="2" customWidth="1"/>
    <col min="3061" max="3061" width="8.6640625" style="2" customWidth="1"/>
    <col min="3062" max="3062" width="10.6640625" style="2" customWidth="1"/>
    <col min="3063" max="3064" width="7.77734375" style="2" customWidth="1"/>
    <col min="3065" max="3065" width="18.6640625" style="2" customWidth="1"/>
    <col min="3066" max="3066" width="1.44140625" style="2" customWidth="1"/>
    <col min="3067" max="3083" width="0" style="2" hidden="1" customWidth="1"/>
    <col min="3084" max="3312" width="9" style="2"/>
    <col min="3313" max="3313" width="1.44140625" style="2" customWidth="1"/>
    <col min="3314" max="3314" width="4.6640625" style="2" customWidth="1"/>
    <col min="3315" max="3315" width="8.6640625" style="2" customWidth="1"/>
    <col min="3316" max="3316" width="37.21875" style="2" customWidth="1"/>
    <col min="3317" max="3317" width="8.6640625" style="2" customWidth="1"/>
    <col min="3318" max="3318" width="10.6640625" style="2" customWidth="1"/>
    <col min="3319" max="3320" width="7.77734375" style="2" customWidth="1"/>
    <col min="3321" max="3321" width="18.6640625" style="2" customWidth="1"/>
    <col min="3322" max="3322" width="1.44140625" style="2" customWidth="1"/>
    <col min="3323" max="3339" width="0" style="2" hidden="1" customWidth="1"/>
    <col min="3340" max="3568" width="9" style="2"/>
    <col min="3569" max="3569" width="1.44140625" style="2" customWidth="1"/>
    <col min="3570" max="3570" width="4.6640625" style="2" customWidth="1"/>
    <col min="3571" max="3571" width="8.6640625" style="2" customWidth="1"/>
    <col min="3572" max="3572" width="37.21875" style="2" customWidth="1"/>
    <col min="3573" max="3573" width="8.6640625" style="2" customWidth="1"/>
    <col min="3574" max="3574" width="10.6640625" style="2" customWidth="1"/>
    <col min="3575" max="3576" width="7.77734375" style="2" customWidth="1"/>
    <col min="3577" max="3577" width="18.6640625" style="2" customWidth="1"/>
    <col min="3578" max="3578" width="1.44140625" style="2" customWidth="1"/>
    <col min="3579" max="3595" width="0" style="2" hidden="1" customWidth="1"/>
    <col min="3596" max="3824" width="9" style="2"/>
    <col min="3825" max="3825" width="1.44140625" style="2" customWidth="1"/>
    <col min="3826" max="3826" width="4.6640625" style="2" customWidth="1"/>
    <col min="3827" max="3827" width="8.6640625" style="2" customWidth="1"/>
    <col min="3828" max="3828" width="37.21875" style="2" customWidth="1"/>
    <col min="3829" max="3829" width="8.6640625" style="2" customWidth="1"/>
    <col min="3830" max="3830" width="10.6640625" style="2" customWidth="1"/>
    <col min="3831" max="3832" width="7.77734375" style="2" customWidth="1"/>
    <col min="3833" max="3833" width="18.6640625" style="2" customWidth="1"/>
    <col min="3834" max="3834" width="1.44140625" style="2" customWidth="1"/>
    <col min="3835" max="3851" width="0" style="2" hidden="1" customWidth="1"/>
    <col min="3852" max="4080" width="9" style="2"/>
    <col min="4081" max="4081" width="1.44140625" style="2" customWidth="1"/>
    <col min="4082" max="4082" width="4.6640625" style="2" customWidth="1"/>
    <col min="4083" max="4083" width="8.6640625" style="2" customWidth="1"/>
    <col min="4084" max="4084" width="37.21875" style="2" customWidth="1"/>
    <col min="4085" max="4085" width="8.6640625" style="2" customWidth="1"/>
    <col min="4086" max="4086" width="10.6640625" style="2" customWidth="1"/>
    <col min="4087" max="4088" width="7.77734375" style="2" customWidth="1"/>
    <col min="4089" max="4089" width="18.6640625" style="2" customWidth="1"/>
    <col min="4090" max="4090" width="1.44140625" style="2" customWidth="1"/>
    <col min="4091" max="4107" width="0" style="2" hidden="1" customWidth="1"/>
    <col min="4108" max="4336" width="9" style="2"/>
    <col min="4337" max="4337" width="1.44140625" style="2" customWidth="1"/>
    <col min="4338" max="4338" width="4.6640625" style="2" customWidth="1"/>
    <col min="4339" max="4339" width="8.6640625" style="2" customWidth="1"/>
    <col min="4340" max="4340" width="37.21875" style="2" customWidth="1"/>
    <col min="4341" max="4341" width="8.6640625" style="2" customWidth="1"/>
    <col min="4342" max="4342" width="10.6640625" style="2" customWidth="1"/>
    <col min="4343" max="4344" width="7.77734375" style="2" customWidth="1"/>
    <col min="4345" max="4345" width="18.6640625" style="2" customWidth="1"/>
    <col min="4346" max="4346" width="1.44140625" style="2" customWidth="1"/>
    <col min="4347" max="4363" width="0" style="2" hidden="1" customWidth="1"/>
    <col min="4364" max="4592" width="9" style="2"/>
    <col min="4593" max="4593" width="1.44140625" style="2" customWidth="1"/>
    <col min="4594" max="4594" width="4.6640625" style="2" customWidth="1"/>
    <col min="4595" max="4595" width="8.6640625" style="2" customWidth="1"/>
    <col min="4596" max="4596" width="37.21875" style="2" customWidth="1"/>
    <col min="4597" max="4597" width="8.6640625" style="2" customWidth="1"/>
    <col min="4598" max="4598" width="10.6640625" style="2" customWidth="1"/>
    <col min="4599" max="4600" width="7.77734375" style="2" customWidth="1"/>
    <col min="4601" max="4601" width="18.6640625" style="2" customWidth="1"/>
    <col min="4602" max="4602" width="1.44140625" style="2" customWidth="1"/>
    <col min="4603" max="4619" width="0" style="2" hidden="1" customWidth="1"/>
    <col min="4620" max="4848" width="9" style="2"/>
    <col min="4849" max="4849" width="1.44140625" style="2" customWidth="1"/>
    <col min="4850" max="4850" width="4.6640625" style="2" customWidth="1"/>
    <col min="4851" max="4851" width="8.6640625" style="2" customWidth="1"/>
    <col min="4852" max="4852" width="37.21875" style="2" customWidth="1"/>
    <col min="4853" max="4853" width="8.6640625" style="2" customWidth="1"/>
    <col min="4854" max="4854" width="10.6640625" style="2" customWidth="1"/>
    <col min="4855" max="4856" width="7.77734375" style="2" customWidth="1"/>
    <col min="4857" max="4857" width="18.6640625" style="2" customWidth="1"/>
    <col min="4858" max="4858" width="1.44140625" style="2" customWidth="1"/>
    <col min="4859" max="4875" width="0" style="2" hidden="1" customWidth="1"/>
    <col min="4876" max="5104" width="9" style="2"/>
    <col min="5105" max="5105" width="1.44140625" style="2" customWidth="1"/>
    <col min="5106" max="5106" width="4.6640625" style="2" customWidth="1"/>
    <col min="5107" max="5107" width="8.6640625" style="2" customWidth="1"/>
    <col min="5108" max="5108" width="37.21875" style="2" customWidth="1"/>
    <col min="5109" max="5109" width="8.6640625" style="2" customWidth="1"/>
    <col min="5110" max="5110" width="10.6640625" style="2" customWidth="1"/>
    <col min="5111" max="5112" width="7.77734375" style="2" customWidth="1"/>
    <col min="5113" max="5113" width="18.6640625" style="2" customWidth="1"/>
    <col min="5114" max="5114" width="1.44140625" style="2" customWidth="1"/>
    <col min="5115" max="5131" width="0" style="2" hidden="1" customWidth="1"/>
    <col min="5132" max="5360" width="9" style="2"/>
    <col min="5361" max="5361" width="1.44140625" style="2" customWidth="1"/>
    <col min="5362" max="5362" width="4.6640625" style="2" customWidth="1"/>
    <col min="5363" max="5363" width="8.6640625" style="2" customWidth="1"/>
    <col min="5364" max="5364" width="37.21875" style="2" customWidth="1"/>
    <col min="5365" max="5365" width="8.6640625" style="2" customWidth="1"/>
    <col min="5366" max="5366" width="10.6640625" style="2" customWidth="1"/>
    <col min="5367" max="5368" width="7.77734375" style="2" customWidth="1"/>
    <col min="5369" max="5369" width="18.6640625" style="2" customWidth="1"/>
    <col min="5370" max="5370" width="1.44140625" style="2" customWidth="1"/>
    <col min="5371" max="5387" width="0" style="2" hidden="1" customWidth="1"/>
    <col min="5388" max="5616" width="9" style="2"/>
    <col min="5617" max="5617" width="1.44140625" style="2" customWidth="1"/>
    <col min="5618" max="5618" width="4.6640625" style="2" customWidth="1"/>
    <col min="5619" max="5619" width="8.6640625" style="2" customWidth="1"/>
    <col min="5620" max="5620" width="37.21875" style="2" customWidth="1"/>
    <col min="5621" max="5621" width="8.6640625" style="2" customWidth="1"/>
    <col min="5622" max="5622" width="10.6640625" style="2" customWidth="1"/>
    <col min="5623" max="5624" width="7.77734375" style="2" customWidth="1"/>
    <col min="5625" max="5625" width="18.6640625" style="2" customWidth="1"/>
    <col min="5626" max="5626" width="1.44140625" style="2" customWidth="1"/>
    <col min="5627" max="5643" width="0" style="2" hidden="1" customWidth="1"/>
    <col min="5644" max="5872" width="9" style="2"/>
    <col min="5873" max="5873" width="1.44140625" style="2" customWidth="1"/>
    <col min="5874" max="5874" width="4.6640625" style="2" customWidth="1"/>
    <col min="5875" max="5875" width="8.6640625" style="2" customWidth="1"/>
    <col min="5876" max="5876" width="37.21875" style="2" customWidth="1"/>
    <col min="5877" max="5877" width="8.6640625" style="2" customWidth="1"/>
    <col min="5878" max="5878" width="10.6640625" style="2" customWidth="1"/>
    <col min="5879" max="5880" width="7.77734375" style="2" customWidth="1"/>
    <col min="5881" max="5881" width="18.6640625" style="2" customWidth="1"/>
    <col min="5882" max="5882" width="1.44140625" style="2" customWidth="1"/>
    <col min="5883" max="5899" width="0" style="2" hidden="1" customWidth="1"/>
    <col min="5900" max="6128" width="9" style="2"/>
    <col min="6129" max="6129" width="1.44140625" style="2" customWidth="1"/>
    <col min="6130" max="6130" width="4.6640625" style="2" customWidth="1"/>
    <col min="6131" max="6131" width="8.6640625" style="2" customWidth="1"/>
    <col min="6132" max="6132" width="37.21875" style="2" customWidth="1"/>
    <col min="6133" max="6133" width="8.6640625" style="2" customWidth="1"/>
    <col min="6134" max="6134" width="10.6640625" style="2" customWidth="1"/>
    <col min="6135" max="6136" width="7.77734375" style="2" customWidth="1"/>
    <col min="6137" max="6137" width="18.6640625" style="2" customWidth="1"/>
    <col min="6138" max="6138" width="1.44140625" style="2" customWidth="1"/>
    <col min="6139" max="6155" width="0" style="2" hidden="1" customWidth="1"/>
    <col min="6156" max="6384" width="9" style="2"/>
    <col min="6385" max="6385" width="1.44140625" style="2" customWidth="1"/>
    <col min="6386" max="6386" width="4.6640625" style="2" customWidth="1"/>
    <col min="6387" max="6387" width="8.6640625" style="2" customWidth="1"/>
    <col min="6388" max="6388" width="37.21875" style="2" customWidth="1"/>
    <col min="6389" max="6389" width="8.6640625" style="2" customWidth="1"/>
    <col min="6390" max="6390" width="10.6640625" style="2" customWidth="1"/>
    <col min="6391" max="6392" width="7.77734375" style="2" customWidth="1"/>
    <col min="6393" max="6393" width="18.6640625" style="2" customWidth="1"/>
    <col min="6394" max="6394" width="1.44140625" style="2" customWidth="1"/>
    <col min="6395" max="6411" width="0" style="2" hidden="1" customWidth="1"/>
    <col min="6412" max="6640" width="9" style="2"/>
    <col min="6641" max="6641" width="1.44140625" style="2" customWidth="1"/>
    <col min="6642" max="6642" width="4.6640625" style="2" customWidth="1"/>
    <col min="6643" max="6643" width="8.6640625" style="2" customWidth="1"/>
    <col min="6644" max="6644" width="37.21875" style="2" customWidth="1"/>
    <col min="6645" max="6645" width="8.6640625" style="2" customWidth="1"/>
    <col min="6646" max="6646" width="10.6640625" style="2" customWidth="1"/>
    <col min="6647" max="6648" width="7.77734375" style="2" customWidth="1"/>
    <col min="6649" max="6649" width="18.6640625" style="2" customWidth="1"/>
    <col min="6650" max="6650" width="1.44140625" style="2" customWidth="1"/>
    <col min="6651" max="6667" width="0" style="2" hidden="1" customWidth="1"/>
    <col min="6668" max="6896" width="9" style="2"/>
    <col min="6897" max="6897" width="1.44140625" style="2" customWidth="1"/>
    <col min="6898" max="6898" width="4.6640625" style="2" customWidth="1"/>
    <col min="6899" max="6899" width="8.6640625" style="2" customWidth="1"/>
    <col min="6900" max="6900" width="37.21875" style="2" customWidth="1"/>
    <col min="6901" max="6901" width="8.6640625" style="2" customWidth="1"/>
    <col min="6902" max="6902" width="10.6640625" style="2" customWidth="1"/>
    <col min="6903" max="6904" width="7.77734375" style="2" customWidth="1"/>
    <col min="6905" max="6905" width="18.6640625" style="2" customWidth="1"/>
    <col min="6906" max="6906" width="1.44140625" style="2" customWidth="1"/>
    <col min="6907" max="6923" width="0" style="2" hidden="1" customWidth="1"/>
    <col min="6924" max="7152" width="9" style="2"/>
    <col min="7153" max="7153" width="1.44140625" style="2" customWidth="1"/>
    <col min="7154" max="7154" width="4.6640625" style="2" customWidth="1"/>
    <col min="7155" max="7155" width="8.6640625" style="2" customWidth="1"/>
    <col min="7156" max="7156" width="37.21875" style="2" customWidth="1"/>
    <col min="7157" max="7157" width="8.6640625" style="2" customWidth="1"/>
    <col min="7158" max="7158" width="10.6640625" style="2" customWidth="1"/>
    <col min="7159" max="7160" width="7.77734375" style="2" customWidth="1"/>
    <col min="7161" max="7161" width="18.6640625" style="2" customWidth="1"/>
    <col min="7162" max="7162" width="1.44140625" style="2" customWidth="1"/>
    <col min="7163" max="7179" width="0" style="2" hidden="1" customWidth="1"/>
    <col min="7180" max="7408" width="9" style="2"/>
    <col min="7409" max="7409" width="1.44140625" style="2" customWidth="1"/>
    <col min="7410" max="7410" width="4.6640625" style="2" customWidth="1"/>
    <col min="7411" max="7411" width="8.6640625" style="2" customWidth="1"/>
    <col min="7412" max="7412" width="37.21875" style="2" customWidth="1"/>
    <col min="7413" max="7413" width="8.6640625" style="2" customWidth="1"/>
    <col min="7414" max="7414" width="10.6640625" style="2" customWidth="1"/>
    <col min="7415" max="7416" width="7.77734375" style="2" customWidth="1"/>
    <col min="7417" max="7417" width="18.6640625" style="2" customWidth="1"/>
    <col min="7418" max="7418" width="1.44140625" style="2" customWidth="1"/>
    <col min="7419" max="7435" width="0" style="2" hidden="1" customWidth="1"/>
    <col min="7436" max="7664" width="9" style="2"/>
    <col min="7665" max="7665" width="1.44140625" style="2" customWidth="1"/>
    <col min="7666" max="7666" width="4.6640625" style="2" customWidth="1"/>
    <col min="7667" max="7667" width="8.6640625" style="2" customWidth="1"/>
    <col min="7668" max="7668" width="37.21875" style="2" customWidth="1"/>
    <col min="7669" max="7669" width="8.6640625" style="2" customWidth="1"/>
    <col min="7670" max="7670" width="10.6640625" style="2" customWidth="1"/>
    <col min="7671" max="7672" width="7.77734375" style="2" customWidth="1"/>
    <col min="7673" max="7673" width="18.6640625" style="2" customWidth="1"/>
    <col min="7674" max="7674" width="1.44140625" style="2" customWidth="1"/>
    <col min="7675" max="7691" width="0" style="2" hidden="1" customWidth="1"/>
    <col min="7692" max="7920" width="9" style="2"/>
    <col min="7921" max="7921" width="1.44140625" style="2" customWidth="1"/>
    <col min="7922" max="7922" width="4.6640625" style="2" customWidth="1"/>
    <col min="7923" max="7923" width="8.6640625" style="2" customWidth="1"/>
    <col min="7924" max="7924" width="37.21875" style="2" customWidth="1"/>
    <col min="7925" max="7925" width="8.6640625" style="2" customWidth="1"/>
    <col min="7926" max="7926" width="10.6640625" style="2" customWidth="1"/>
    <col min="7927" max="7928" width="7.77734375" style="2" customWidth="1"/>
    <col min="7929" max="7929" width="18.6640625" style="2" customWidth="1"/>
    <col min="7930" max="7930" width="1.44140625" style="2" customWidth="1"/>
    <col min="7931" max="7947" width="0" style="2" hidden="1" customWidth="1"/>
    <col min="7948" max="8176" width="9" style="2"/>
    <col min="8177" max="8177" width="1.44140625" style="2" customWidth="1"/>
    <col min="8178" max="8178" width="4.6640625" style="2" customWidth="1"/>
    <col min="8179" max="8179" width="8.6640625" style="2" customWidth="1"/>
    <col min="8180" max="8180" width="37.21875" style="2" customWidth="1"/>
    <col min="8181" max="8181" width="8.6640625" style="2" customWidth="1"/>
    <col min="8182" max="8182" width="10.6640625" style="2" customWidth="1"/>
    <col min="8183" max="8184" width="7.77734375" style="2" customWidth="1"/>
    <col min="8185" max="8185" width="18.6640625" style="2" customWidth="1"/>
    <col min="8186" max="8186" width="1.44140625" style="2" customWidth="1"/>
    <col min="8187" max="8203" width="0" style="2" hidden="1" customWidth="1"/>
    <col min="8204" max="8432" width="9" style="2"/>
    <col min="8433" max="8433" width="1.44140625" style="2" customWidth="1"/>
    <col min="8434" max="8434" width="4.6640625" style="2" customWidth="1"/>
    <col min="8435" max="8435" width="8.6640625" style="2" customWidth="1"/>
    <col min="8436" max="8436" width="37.21875" style="2" customWidth="1"/>
    <col min="8437" max="8437" width="8.6640625" style="2" customWidth="1"/>
    <col min="8438" max="8438" width="10.6640625" style="2" customWidth="1"/>
    <col min="8439" max="8440" width="7.77734375" style="2" customWidth="1"/>
    <col min="8441" max="8441" width="18.6640625" style="2" customWidth="1"/>
    <col min="8442" max="8442" width="1.44140625" style="2" customWidth="1"/>
    <col min="8443" max="8459" width="0" style="2" hidden="1" customWidth="1"/>
    <col min="8460" max="8688" width="9" style="2"/>
    <col min="8689" max="8689" width="1.44140625" style="2" customWidth="1"/>
    <col min="8690" max="8690" width="4.6640625" style="2" customWidth="1"/>
    <col min="8691" max="8691" width="8.6640625" style="2" customWidth="1"/>
    <col min="8692" max="8692" width="37.21875" style="2" customWidth="1"/>
    <col min="8693" max="8693" width="8.6640625" style="2" customWidth="1"/>
    <col min="8694" max="8694" width="10.6640625" style="2" customWidth="1"/>
    <col min="8695" max="8696" width="7.77734375" style="2" customWidth="1"/>
    <col min="8697" max="8697" width="18.6640625" style="2" customWidth="1"/>
    <col min="8698" max="8698" width="1.44140625" style="2" customWidth="1"/>
    <col min="8699" max="8715" width="0" style="2" hidden="1" customWidth="1"/>
    <col min="8716" max="8944" width="9" style="2"/>
    <col min="8945" max="8945" width="1.44140625" style="2" customWidth="1"/>
    <col min="8946" max="8946" width="4.6640625" style="2" customWidth="1"/>
    <col min="8947" max="8947" width="8.6640625" style="2" customWidth="1"/>
    <col min="8948" max="8948" width="37.21875" style="2" customWidth="1"/>
    <col min="8949" max="8949" width="8.6640625" style="2" customWidth="1"/>
    <col min="8950" max="8950" width="10.6640625" style="2" customWidth="1"/>
    <col min="8951" max="8952" width="7.77734375" style="2" customWidth="1"/>
    <col min="8953" max="8953" width="18.6640625" style="2" customWidth="1"/>
    <col min="8954" max="8954" width="1.44140625" style="2" customWidth="1"/>
    <col min="8955" max="8971" width="0" style="2" hidden="1" customWidth="1"/>
    <col min="8972" max="9200" width="9" style="2"/>
    <col min="9201" max="9201" width="1.44140625" style="2" customWidth="1"/>
    <col min="9202" max="9202" width="4.6640625" style="2" customWidth="1"/>
    <col min="9203" max="9203" width="8.6640625" style="2" customWidth="1"/>
    <col min="9204" max="9204" width="37.21875" style="2" customWidth="1"/>
    <col min="9205" max="9205" width="8.6640625" style="2" customWidth="1"/>
    <col min="9206" max="9206" width="10.6640625" style="2" customWidth="1"/>
    <col min="9207" max="9208" width="7.77734375" style="2" customWidth="1"/>
    <col min="9209" max="9209" width="18.6640625" style="2" customWidth="1"/>
    <col min="9210" max="9210" width="1.44140625" style="2" customWidth="1"/>
    <col min="9211" max="9227" width="0" style="2" hidden="1" customWidth="1"/>
    <col min="9228" max="9456" width="9" style="2"/>
    <col min="9457" max="9457" width="1.44140625" style="2" customWidth="1"/>
    <col min="9458" max="9458" width="4.6640625" style="2" customWidth="1"/>
    <col min="9459" max="9459" width="8.6640625" style="2" customWidth="1"/>
    <col min="9460" max="9460" width="37.21875" style="2" customWidth="1"/>
    <col min="9461" max="9461" width="8.6640625" style="2" customWidth="1"/>
    <col min="9462" max="9462" width="10.6640625" style="2" customWidth="1"/>
    <col min="9463" max="9464" width="7.77734375" style="2" customWidth="1"/>
    <col min="9465" max="9465" width="18.6640625" style="2" customWidth="1"/>
    <col min="9466" max="9466" width="1.44140625" style="2" customWidth="1"/>
    <col min="9467" max="9483" width="0" style="2" hidden="1" customWidth="1"/>
    <col min="9484" max="9712" width="9" style="2"/>
    <col min="9713" max="9713" width="1.44140625" style="2" customWidth="1"/>
    <col min="9714" max="9714" width="4.6640625" style="2" customWidth="1"/>
    <col min="9715" max="9715" width="8.6640625" style="2" customWidth="1"/>
    <col min="9716" max="9716" width="37.21875" style="2" customWidth="1"/>
    <col min="9717" max="9717" width="8.6640625" style="2" customWidth="1"/>
    <col min="9718" max="9718" width="10.6640625" style="2" customWidth="1"/>
    <col min="9719" max="9720" width="7.77734375" style="2" customWidth="1"/>
    <col min="9721" max="9721" width="18.6640625" style="2" customWidth="1"/>
    <col min="9722" max="9722" width="1.44140625" style="2" customWidth="1"/>
    <col min="9723" max="9739" width="0" style="2" hidden="1" customWidth="1"/>
    <col min="9740" max="9968" width="9" style="2"/>
    <col min="9969" max="9969" width="1.44140625" style="2" customWidth="1"/>
    <col min="9970" max="9970" width="4.6640625" style="2" customWidth="1"/>
    <col min="9971" max="9971" width="8.6640625" style="2" customWidth="1"/>
    <col min="9972" max="9972" width="37.21875" style="2" customWidth="1"/>
    <col min="9973" max="9973" width="8.6640625" style="2" customWidth="1"/>
    <col min="9974" max="9974" width="10.6640625" style="2" customWidth="1"/>
    <col min="9975" max="9976" width="7.77734375" style="2" customWidth="1"/>
    <col min="9977" max="9977" width="18.6640625" style="2" customWidth="1"/>
    <col min="9978" max="9978" width="1.44140625" style="2" customWidth="1"/>
    <col min="9979" max="9995" width="0" style="2" hidden="1" customWidth="1"/>
    <col min="9996" max="10224" width="9" style="2"/>
    <col min="10225" max="10225" width="1.44140625" style="2" customWidth="1"/>
    <col min="10226" max="10226" width="4.6640625" style="2" customWidth="1"/>
    <col min="10227" max="10227" width="8.6640625" style="2" customWidth="1"/>
    <col min="10228" max="10228" width="37.21875" style="2" customWidth="1"/>
    <col min="10229" max="10229" width="8.6640625" style="2" customWidth="1"/>
    <col min="10230" max="10230" width="10.6640625" style="2" customWidth="1"/>
    <col min="10231" max="10232" width="7.77734375" style="2" customWidth="1"/>
    <col min="10233" max="10233" width="18.6640625" style="2" customWidth="1"/>
    <col min="10234" max="10234" width="1.44140625" style="2" customWidth="1"/>
    <col min="10235" max="10251" width="0" style="2" hidden="1" customWidth="1"/>
    <col min="10252" max="10480" width="9" style="2"/>
    <col min="10481" max="10481" width="1.44140625" style="2" customWidth="1"/>
    <col min="10482" max="10482" width="4.6640625" style="2" customWidth="1"/>
    <col min="10483" max="10483" width="8.6640625" style="2" customWidth="1"/>
    <col min="10484" max="10484" width="37.21875" style="2" customWidth="1"/>
    <col min="10485" max="10485" width="8.6640625" style="2" customWidth="1"/>
    <col min="10486" max="10486" width="10.6640625" style="2" customWidth="1"/>
    <col min="10487" max="10488" width="7.77734375" style="2" customWidth="1"/>
    <col min="10489" max="10489" width="18.6640625" style="2" customWidth="1"/>
    <col min="10490" max="10490" width="1.44140625" style="2" customWidth="1"/>
    <col min="10491" max="10507" width="0" style="2" hidden="1" customWidth="1"/>
    <col min="10508" max="10736" width="9" style="2"/>
    <col min="10737" max="10737" width="1.44140625" style="2" customWidth="1"/>
    <col min="10738" max="10738" width="4.6640625" style="2" customWidth="1"/>
    <col min="10739" max="10739" width="8.6640625" style="2" customWidth="1"/>
    <col min="10740" max="10740" width="37.21875" style="2" customWidth="1"/>
    <col min="10741" max="10741" width="8.6640625" style="2" customWidth="1"/>
    <col min="10742" max="10742" width="10.6640625" style="2" customWidth="1"/>
    <col min="10743" max="10744" width="7.77734375" style="2" customWidth="1"/>
    <col min="10745" max="10745" width="18.6640625" style="2" customWidth="1"/>
    <col min="10746" max="10746" width="1.44140625" style="2" customWidth="1"/>
    <col min="10747" max="10763" width="0" style="2" hidden="1" customWidth="1"/>
    <col min="10764" max="10992" width="9" style="2"/>
    <col min="10993" max="10993" width="1.44140625" style="2" customWidth="1"/>
    <col min="10994" max="10994" width="4.6640625" style="2" customWidth="1"/>
    <col min="10995" max="10995" width="8.6640625" style="2" customWidth="1"/>
    <col min="10996" max="10996" width="37.21875" style="2" customWidth="1"/>
    <col min="10997" max="10997" width="8.6640625" style="2" customWidth="1"/>
    <col min="10998" max="10998" width="10.6640625" style="2" customWidth="1"/>
    <col min="10999" max="11000" width="7.77734375" style="2" customWidth="1"/>
    <col min="11001" max="11001" width="18.6640625" style="2" customWidth="1"/>
    <col min="11002" max="11002" width="1.44140625" style="2" customWidth="1"/>
    <col min="11003" max="11019" width="0" style="2" hidden="1" customWidth="1"/>
    <col min="11020" max="11248" width="9" style="2"/>
    <col min="11249" max="11249" width="1.44140625" style="2" customWidth="1"/>
    <col min="11250" max="11250" width="4.6640625" style="2" customWidth="1"/>
    <col min="11251" max="11251" width="8.6640625" style="2" customWidth="1"/>
    <col min="11252" max="11252" width="37.21875" style="2" customWidth="1"/>
    <col min="11253" max="11253" width="8.6640625" style="2" customWidth="1"/>
    <col min="11254" max="11254" width="10.6640625" style="2" customWidth="1"/>
    <col min="11255" max="11256" width="7.77734375" style="2" customWidth="1"/>
    <col min="11257" max="11257" width="18.6640625" style="2" customWidth="1"/>
    <col min="11258" max="11258" width="1.44140625" style="2" customWidth="1"/>
    <col min="11259" max="11275" width="0" style="2" hidden="1" customWidth="1"/>
    <col min="11276" max="11504" width="9" style="2"/>
    <col min="11505" max="11505" width="1.44140625" style="2" customWidth="1"/>
    <col min="11506" max="11506" width="4.6640625" style="2" customWidth="1"/>
    <col min="11507" max="11507" width="8.6640625" style="2" customWidth="1"/>
    <col min="11508" max="11508" width="37.21875" style="2" customWidth="1"/>
    <col min="11509" max="11509" width="8.6640625" style="2" customWidth="1"/>
    <col min="11510" max="11510" width="10.6640625" style="2" customWidth="1"/>
    <col min="11511" max="11512" width="7.77734375" style="2" customWidth="1"/>
    <col min="11513" max="11513" width="18.6640625" style="2" customWidth="1"/>
    <col min="11514" max="11514" width="1.44140625" style="2" customWidth="1"/>
    <col min="11515" max="11531" width="0" style="2" hidden="1" customWidth="1"/>
    <col min="11532" max="11760" width="9" style="2"/>
    <col min="11761" max="11761" width="1.44140625" style="2" customWidth="1"/>
    <col min="11762" max="11762" width="4.6640625" style="2" customWidth="1"/>
    <col min="11763" max="11763" width="8.6640625" style="2" customWidth="1"/>
    <col min="11764" max="11764" width="37.21875" style="2" customWidth="1"/>
    <col min="11765" max="11765" width="8.6640625" style="2" customWidth="1"/>
    <col min="11766" max="11766" width="10.6640625" style="2" customWidth="1"/>
    <col min="11767" max="11768" width="7.77734375" style="2" customWidth="1"/>
    <col min="11769" max="11769" width="18.6640625" style="2" customWidth="1"/>
    <col min="11770" max="11770" width="1.44140625" style="2" customWidth="1"/>
    <col min="11771" max="11787" width="0" style="2" hidden="1" customWidth="1"/>
    <col min="11788" max="12016" width="9" style="2"/>
    <col min="12017" max="12017" width="1.44140625" style="2" customWidth="1"/>
    <col min="12018" max="12018" width="4.6640625" style="2" customWidth="1"/>
    <col min="12019" max="12019" width="8.6640625" style="2" customWidth="1"/>
    <col min="12020" max="12020" width="37.21875" style="2" customWidth="1"/>
    <col min="12021" max="12021" width="8.6640625" style="2" customWidth="1"/>
    <col min="12022" max="12022" width="10.6640625" style="2" customWidth="1"/>
    <col min="12023" max="12024" width="7.77734375" style="2" customWidth="1"/>
    <col min="12025" max="12025" width="18.6640625" style="2" customWidth="1"/>
    <col min="12026" max="12026" width="1.44140625" style="2" customWidth="1"/>
    <col min="12027" max="12043" width="0" style="2" hidden="1" customWidth="1"/>
    <col min="12044" max="12272" width="9" style="2"/>
    <col min="12273" max="12273" width="1.44140625" style="2" customWidth="1"/>
    <col min="12274" max="12274" width="4.6640625" style="2" customWidth="1"/>
    <col min="12275" max="12275" width="8.6640625" style="2" customWidth="1"/>
    <col min="12276" max="12276" width="37.21875" style="2" customWidth="1"/>
    <col min="12277" max="12277" width="8.6640625" style="2" customWidth="1"/>
    <col min="12278" max="12278" width="10.6640625" style="2" customWidth="1"/>
    <col min="12279" max="12280" width="7.77734375" style="2" customWidth="1"/>
    <col min="12281" max="12281" width="18.6640625" style="2" customWidth="1"/>
    <col min="12282" max="12282" width="1.44140625" style="2" customWidth="1"/>
    <col min="12283" max="12299" width="0" style="2" hidden="1" customWidth="1"/>
    <col min="12300" max="12528" width="9" style="2"/>
    <col min="12529" max="12529" width="1.44140625" style="2" customWidth="1"/>
    <col min="12530" max="12530" width="4.6640625" style="2" customWidth="1"/>
    <col min="12531" max="12531" width="8.6640625" style="2" customWidth="1"/>
    <col min="12532" max="12532" width="37.21875" style="2" customWidth="1"/>
    <col min="12533" max="12533" width="8.6640625" style="2" customWidth="1"/>
    <col min="12534" max="12534" width="10.6640625" style="2" customWidth="1"/>
    <col min="12535" max="12536" width="7.77734375" style="2" customWidth="1"/>
    <col min="12537" max="12537" width="18.6640625" style="2" customWidth="1"/>
    <col min="12538" max="12538" width="1.44140625" style="2" customWidth="1"/>
    <col min="12539" max="12555" width="0" style="2" hidden="1" customWidth="1"/>
    <col min="12556" max="12784" width="9" style="2"/>
    <col min="12785" max="12785" width="1.44140625" style="2" customWidth="1"/>
    <col min="12786" max="12786" width="4.6640625" style="2" customWidth="1"/>
    <col min="12787" max="12787" width="8.6640625" style="2" customWidth="1"/>
    <col min="12788" max="12788" width="37.21875" style="2" customWidth="1"/>
    <col min="12789" max="12789" width="8.6640625" style="2" customWidth="1"/>
    <col min="12790" max="12790" width="10.6640625" style="2" customWidth="1"/>
    <col min="12791" max="12792" width="7.77734375" style="2" customWidth="1"/>
    <col min="12793" max="12793" width="18.6640625" style="2" customWidth="1"/>
    <col min="12794" max="12794" width="1.44140625" style="2" customWidth="1"/>
    <col min="12795" max="12811" width="0" style="2" hidden="1" customWidth="1"/>
    <col min="12812" max="13040" width="9" style="2"/>
    <col min="13041" max="13041" width="1.44140625" style="2" customWidth="1"/>
    <col min="13042" max="13042" width="4.6640625" style="2" customWidth="1"/>
    <col min="13043" max="13043" width="8.6640625" style="2" customWidth="1"/>
    <col min="13044" max="13044" width="37.21875" style="2" customWidth="1"/>
    <col min="13045" max="13045" width="8.6640625" style="2" customWidth="1"/>
    <col min="13046" max="13046" width="10.6640625" style="2" customWidth="1"/>
    <col min="13047" max="13048" width="7.77734375" style="2" customWidth="1"/>
    <col min="13049" max="13049" width="18.6640625" style="2" customWidth="1"/>
    <col min="13050" max="13050" width="1.44140625" style="2" customWidth="1"/>
    <col min="13051" max="13067" width="0" style="2" hidden="1" customWidth="1"/>
    <col min="13068" max="13296" width="9" style="2"/>
    <col min="13297" max="13297" width="1.44140625" style="2" customWidth="1"/>
    <col min="13298" max="13298" width="4.6640625" style="2" customWidth="1"/>
    <col min="13299" max="13299" width="8.6640625" style="2" customWidth="1"/>
    <col min="13300" max="13300" width="37.21875" style="2" customWidth="1"/>
    <col min="13301" max="13301" width="8.6640625" style="2" customWidth="1"/>
    <col min="13302" max="13302" width="10.6640625" style="2" customWidth="1"/>
    <col min="13303" max="13304" width="7.77734375" style="2" customWidth="1"/>
    <col min="13305" max="13305" width="18.6640625" style="2" customWidth="1"/>
    <col min="13306" max="13306" width="1.44140625" style="2" customWidth="1"/>
    <col min="13307" max="13323" width="0" style="2" hidden="1" customWidth="1"/>
    <col min="13324" max="13552" width="9" style="2"/>
    <col min="13553" max="13553" width="1.44140625" style="2" customWidth="1"/>
    <col min="13554" max="13554" width="4.6640625" style="2" customWidth="1"/>
    <col min="13555" max="13555" width="8.6640625" style="2" customWidth="1"/>
    <col min="13556" max="13556" width="37.21875" style="2" customWidth="1"/>
    <col min="13557" max="13557" width="8.6640625" style="2" customWidth="1"/>
    <col min="13558" max="13558" width="10.6640625" style="2" customWidth="1"/>
    <col min="13559" max="13560" width="7.77734375" style="2" customWidth="1"/>
    <col min="13561" max="13561" width="18.6640625" style="2" customWidth="1"/>
    <col min="13562" max="13562" width="1.44140625" style="2" customWidth="1"/>
    <col min="13563" max="13579" width="0" style="2" hidden="1" customWidth="1"/>
    <col min="13580" max="13808" width="9" style="2"/>
    <col min="13809" max="13809" width="1.44140625" style="2" customWidth="1"/>
    <col min="13810" max="13810" width="4.6640625" style="2" customWidth="1"/>
    <col min="13811" max="13811" width="8.6640625" style="2" customWidth="1"/>
    <col min="13812" max="13812" width="37.21875" style="2" customWidth="1"/>
    <col min="13813" max="13813" width="8.6640625" style="2" customWidth="1"/>
    <col min="13814" max="13814" width="10.6640625" style="2" customWidth="1"/>
    <col min="13815" max="13816" width="7.77734375" style="2" customWidth="1"/>
    <col min="13817" max="13817" width="18.6640625" style="2" customWidth="1"/>
    <col min="13818" max="13818" width="1.44140625" style="2" customWidth="1"/>
    <col min="13819" max="13835" width="0" style="2" hidden="1" customWidth="1"/>
    <col min="13836" max="14064" width="9" style="2"/>
    <col min="14065" max="14065" width="1.44140625" style="2" customWidth="1"/>
    <col min="14066" max="14066" width="4.6640625" style="2" customWidth="1"/>
    <col min="14067" max="14067" width="8.6640625" style="2" customWidth="1"/>
    <col min="14068" max="14068" width="37.21875" style="2" customWidth="1"/>
    <col min="14069" max="14069" width="8.6640625" style="2" customWidth="1"/>
    <col min="14070" max="14070" width="10.6640625" style="2" customWidth="1"/>
    <col min="14071" max="14072" width="7.77734375" style="2" customWidth="1"/>
    <col min="14073" max="14073" width="18.6640625" style="2" customWidth="1"/>
    <col min="14074" max="14074" width="1.44140625" style="2" customWidth="1"/>
    <col min="14075" max="14091" width="0" style="2" hidden="1" customWidth="1"/>
    <col min="14092" max="14320" width="9" style="2"/>
    <col min="14321" max="14321" width="1.44140625" style="2" customWidth="1"/>
    <col min="14322" max="14322" width="4.6640625" style="2" customWidth="1"/>
    <col min="14323" max="14323" width="8.6640625" style="2" customWidth="1"/>
    <col min="14324" max="14324" width="37.21875" style="2" customWidth="1"/>
    <col min="14325" max="14325" width="8.6640625" style="2" customWidth="1"/>
    <col min="14326" max="14326" width="10.6640625" style="2" customWidth="1"/>
    <col min="14327" max="14328" width="7.77734375" style="2" customWidth="1"/>
    <col min="14329" max="14329" width="18.6640625" style="2" customWidth="1"/>
    <col min="14330" max="14330" width="1.44140625" style="2" customWidth="1"/>
    <col min="14331" max="14347" width="0" style="2" hidden="1" customWidth="1"/>
    <col min="14348" max="14576" width="9" style="2"/>
    <col min="14577" max="14577" width="1.44140625" style="2" customWidth="1"/>
    <col min="14578" max="14578" width="4.6640625" style="2" customWidth="1"/>
    <col min="14579" max="14579" width="8.6640625" style="2" customWidth="1"/>
    <col min="14580" max="14580" width="37.21875" style="2" customWidth="1"/>
    <col min="14581" max="14581" width="8.6640625" style="2" customWidth="1"/>
    <col min="14582" max="14582" width="10.6640625" style="2" customWidth="1"/>
    <col min="14583" max="14584" width="7.77734375" style="2" customWidth="1"/>
    <col min="14585" max="14585" width="18.6640625" style="2" customWidth="1"/>
    <col min="14586" max="14586" width="1.44140625" style="2" customWidth="1"/>
    <col min="14587" max="14603" width="0" style="2" hidden="1" customWidth="1"/>
    <col min="14604" max="14832" width="9" style="2"/>
    <col min="14833" max="14833" width="1.44140625" style="2" customWidth="1"/>
    <col min="14834" max="14834" width="4.6640625" style="2" customWidth="1"/>
    <col min="14835" max="14835" width="8.6640625" style="2" customWidth="1"/>
    <col min="14836" max="14836" width="37.21875" style="2" customWidth="1"/>
    <col min="14837" max="14837" width="8.6640625" style="2" customWidth="1"/>
    <col min="14838" max="14838" width="10.6640625" style="2" customWidth="1"/>
    <col min="14839" max="14840" width="7.77734375" style="2" customWidth="1"/>
    <col min="14841" max="14841" width="18.6640625" style="2" customWidth="1"/>
    <col min="14842" max="14842" width="1.44140625" style="2" customWidth="1"/>
    <col min="14843" max="14859" width="0" style="2" hidden="1" customWidth="1"/>
    <col min="14860" max="15088" width="9" style="2"/>
    <col min="15089" max="15089" width="1.44140625" style="2" customWidth="1"/>
    <col min="15090" max="15090" width="4.6640625" style="2" customWidth="1"/>
    <col min="15091" max="15091" width="8.6640625" style="2" customWidth="1"/>
    <col min="15092" max="15092" width="37.21875" style="2" customWidth="1"/>
    <col min="15093" max="15093" width="8.6640625" style="2" customWidth="1"/>
    <col min="15094" max="15094" width="10.6640625" style="2" customWidth="1"/>
    <col min="15095" max="15096" width="7.77734375" style="2" customWidth="1"/>
    <col min="15097" max="15097" width="18.6640625" style="2" customWidth="1"/>
    <col min="15098" max="15098" width="1.44140625" style="2" customWidth="1"/>
    <col min="15099" max="15115" width="0" style="2" hidden="1" customWidth="1"/>
    <col min="15116" max="15344" width="9" style="2"/>
    <col min="15345" max="15345" width="1.44140625" style="2" customWidth="1"/>
    <col min="15346" max="15346" width="4.6640625" style="2" customWidth="1"/>
    <col min="15347" max="15347" width="8.6640625" style="2" customWidth="1"/>
    <col min="15348" max="15348" width="37.21875" style="2" customWidth="1"/>
    <col min="15349" max="15349" width="8.6640625" style="2" customWidth="1"/>
    <col min="15350" max="15350" width="10.6640625" style="2" customWidth="1"/>
    <col min="15351" max="15352" width="7.77734375" style="2" customWidth="1"/>
    <col min="15353" max="15353" width="18.6640625" style="2" customWidth="1"/>
    <col min="15354" max="15354" width="1.44140625" style="2" customWidth="1"/>
    <col min="15355" max="15371" width="0" style="2" hidden="1" customWidth="1"/>
    <col min="15372" max="15600" width="9" style="2"/>
    <col min="15601" max="15601" width="1.44140625" style="2" customWidth="1"/>
    <col min="15602" max="15602" width="4.6640625" style="2" customWidth="1"/>
    <col min="15603" max="15603" width="8.6640625" style="2" customWidth="1"/>
    <col min="15604" max="15604" width="37.21875" style="2" customWidth="1"/>
    <col min="15605" max="15605" width="8.6640625" style="2" customWidth="1"/>
    <col min="15606" max="15606" width="10.6640625" style="2" customWidth="1"/>
    <col min="15607" max="15608" width="7.77734375" style="2" customWidth="1"/>
    <col min="15609" max="15609" width="18.6640625" style="2" customWidth="1"/>
    <col min="15610" max="15610" width="1.44140625" style="2" customWidth="1"/>
    <col min="15611" max="15627" width="0" style="2" hidden="1" customWidth="1"/>
    <col min="15628" max="15856" width="9" style="2"/>
    <col min="15857" max="15857" width="1.44140625" style="2" customWidth="1"/>
    <col min="15858" max="15858" width="4.6640625" style="2" customWidth="1"/>
    <col min="15859" max="15859" width="8.6640625" style="2" customWidth="1"/>
    <col min="15860" max="15860" width="37.21875" style="2" customWidth="1"/>
    <col min="15861" max="15861" width="8.6640625" style="2" customWidth="1"/>
    <col min="15862" max="15862" width="10.6640625" style="2" customWidth="1"/>
    <col min="15863" max="15864" width="7.77734375" style="2" customWidth="1"/>
    <col min="15865" max="15865" width="18.6640625" style="2" customWidth="1"/>
    <col min="15866" max="15866" width="1.44140625" style="2" customWidth="1"/>
    <col min="15867" max="15883" width="0" style="2" hidden="1" customWidth="1"/>
    <col min="15884" max="16112" width="9" style="2"/>
    <col min="16113" max="16113" width="1.44140625" style="2" customWidth="1"/>
    <col min="16114" max="16114" width="4.6640625" style="2" customWidth="1"/>
    <col min="16115" max="16115" width="8.6640625" style="2" customWidth="1"/>
    <col min="16116" max="16116" width="37.21875" style="2" customWidth="1"/>
    <col min="16117" max="16117" width="8.6640625" style="2" customWidth="1"/>
    <col min="16118" max="16118" width="10.6640625" style="2" customWidth="1"/>
    <col min="16119" max="16120" width="7.77734375" style="2" customWidth="1"/>
    <col min="16121" max="16121" width="18.6640625" style="2" customWidth="1"/>
    <col min="16122" max="16122" width="1.44140625" style="2" customWidth="1"/>
    <col min="16123" max="16139" width="0" style="2" hidden="1" customWidth="1"/>
    <col min="16140" max="16384" width="9" style="2"/>
  </cols>
  <sheetData>
    <row r="1" spans="1:56" ht="7.5" customHeight="1" x14ac:dyDescent="0.2">
      <c r="A1" s="3"/>
      <c r="B1" s="12"/>
      <c r="C1" s="4"/>
      <c r="D1" s="12"/>
      <c r="E1" s="12"/>
      <c r="F1" s="12"/>
      <c r="G1" s="12"/>
      <c r="H1" s="12"/>
      <c r="I1" s="12"/>
      <c r="J1" s="1"/>
      <c r="K1" s="5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319" t="s">
        <v>65</v>
      </c>
      <c r="AF1" s="319" t="s">
        <v>65</v>
      </c>
      <c r="AG1" s="319" t="s">
        <v>65</v>
      </c>
      <c r="AH1" s="319" t="s">
        <v>65</v>
      </c>
      <c r="AI1" s="319" t="s">
        <v>65</v>
      </c>
      <c r="AJ1" s="319" t="s">
        <v>65</v>
      </c>
      <c r="AK1" s="319" t="s">
        <v>65</v>
      </c>
      <c r="AL1" s="319" t="s">
        <v>65</v>
      </c>
      <c r="AM1" s="48"/>
      <c r="AN1" s="318" t="s">
        <v>66</v>
      </c>
      <c r="AO1" s="318" t="s">
        <v>66</v>
      </c>
      <c r="AP1" s="318" t="s">
        <v>66</v>
      </c>
      <c r="AQ1" s="318" t="s">
        <v>66</v>
      </c>
      <c r="AR1" s="318" t="s">
        <v>66</v>
      </c>
      <c r="AS1" s="318" t="s">
        <v>66</v>
      </c>
      <c r="AT1" s="318" t="s">
        <v>66</v>
      </c>
      <c r="AU1" s="318" t="s">
        <v>66</v>
      </c>
      <c r="AV1" s="49"/>
      <c r="AW1" s="318" t="s">
        <v>8</v>
      </c>
      <c r="AX1" s="318" t="s">
        <v>8</v>
      </c>
      <c r="AY1" s="318" t="s">
        <v>8</v>
      </c>
      <c r="AZ1" s="318" t="s">
        <v>8</v>
      </c>
      <c r="BA1" s="318" t="s">
        <v>8</v>
      </c>
      <c r="BB1" s="318" t="s">
        <v>8</v>
      </c>
      <c r="BC1" s="318" t="s">
        <v>8</v>
      </c>
      <c r="BD1" s="318" t="s">
        <v>8</v>
      </c>
    </row>
    <row r="2" spans="1:56" ht="51.75" customHeight="1" x14ac:dyDescent="0.2">
      <c r="A2" s="3"/>
      <c r="B2" s="44"/>
      <c r="C2" s="44"/>
      <c r="D2" s="44"/>
      <c r="E2" s="44"/>
      <c r="F2" s="44"/>
      <c r="G2" s="44"/>
      <c r="H2" s="44"/>
      <c r="I2" s="14"/>
      <c r="J2" s="1"/>
      <c r="K2" s="5"/>
      <c r="L2" s="45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319"/>
      <c r="AF2" s="319"/>
      <c r="AG2" s="319"/>
      <c r="AH2" s="319"/>
      <c r="AI2" s="319"/>
      <c r="AJ2" s="319"/>
      <c r="AK2" s="319"/>
      <c r="AL2" s="319"/>
      <c r="AM2" s="48"/>
      <c r="AN2" s="318"/>
      <c r="AO2" s="318"/>
      <c r="AP2" s="318"/>
      <c r="AQ2" s="318"/>
      <c r="AR2" s="318"/>
      <c r="AS2" s="318"/>
      <c r="AT2" s="318"/>
      <c r="AU2" s="318"/>
      <c r="AV2" s="49"/>
      <c r="AW2" s="318"/>
      <c r="AX2" s="318"/>
      <c r="AY2" s="318"/>
      <c r="AZ2" s="318"/>
      <c r="BA2" s="318"/>
      <c r="BB2" s="318"/>
      <c r="BC2" s="318"/>
      <c r="BD2" s="318"/>
    </row>
    <row r="3" spans="1:56" ht="23.25" customHeight="1" x14ac:dyDescent="0.2">
      <c r="A3" s="3"/>
      <c r="B3" s="44" t="s">
        <v>59</v>
      </c>
      <c r="C3" s="44"/>
      <c r="D3" s="44"/>
      <c r="E3" s="44"/>
      <c r="F3" s="44" t="s">
        <v>22</v>
      </c>
      <c r="G3" s="44"/>
      <c r="H3" s="44"/>
      <c r="I3" s="14"/>
      <c r="J3" s="1"/>
      <c r="K3" s="5"/>
      <c r="L3" s="45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319"/>
      <c r="AF3" s="319"/>
      <c r="AG3" s="319"/>
      <c r="AH3" s="319"/>
      <c r="AI3" s="319"/>
      <c r="AJ3" s="319"/>
      <c r="AK3" s="319"/>
      <c r="AL3" s="319"/>
      <c r="AM3" s="48"/>
      <c r="AN3" s="318"/>
      <c r="AO3" s="318"/>
      <c r="AP3" s="318"/>
      <c r="AQ3" s="318"/>
      <c r="AR3" s="318"/>
      <c r="AS3" s="318"/>
      <c r="AT3" s="318"/>
      <c r="AU3" s="318"/>
      <c r="AV3" s="49"/>
      <c r="AW3" s="318"/>
      <c r="AX3" s="318"/>
      <c r="AY3" s="318"/>
      <c r="AZ3" s="318"/>
      <c r="BA3" s="318"/>
      <c r="BB3" s="318"/>
      <c r="BC3" s="318"/>
      <c r="BD3" s="318"/>
    </row>
    <row r="4" spans="1:56" ht="26.1" customHeight="1" x14ac:dyDescent="0.2">
      <c r="A4" s="3"/>
      <c r="B4" s="328" t="s">
        <v>16</v>
      </c>
      <c r="C4" s="328"/>
      <c r="D4" s="328"/>
      <c r="E4" s="328"/>
      <c r="F4" s="328"/>
      <c r="G4" s="328"/>
      <c r="H4" s="328"/>
      <c r="I4" s="328"/>
      <c r="J4" s="1"/>
      <c r="K4" s="5"/>
      <c r="L4" s="45"/>
      <c r="M4" s="319" t="s">
        <v>6</v>
      </c>
      <c r="N4" s="319" t="s">
        <v>6</v>
      </c>
      <c r="O4" s="319" t="s">
        <v>6</v>
      </c>
      <c r="P4" s="319" t="s">
        <v>6</v>
      </c>
      <c r="Q4" s="319" t="s">
        <v>6</v>
      </c>
      <c r="R4" s="319" t="s">
        <v>6</v>
      </c>
      <c r="S4" s="319" t="s">
        <v>6</v>
      </c>
      <c r="T4" s="319" t="s">
        <v>6</v>
      </c>
      <c r="U4" s="50"/>
      <c r="V4" s="319" t="s">
        <v>4</v>
      </c>
      <c r="W4" s="319" t="s">
        <v>4</v>
      </c>
      <c r="X4" s="319" t="s">
        <v>4</v>
      </c>
      <c r="Y4" s="319" t="s">
        <v>4</v>
      </c>
      <c r="Z4" s="319" t="s">
        <v>4</v>
      </c>
      <c r="AA4" s="319" t="s">
        <v>4</v>
      </c>
      <c r="AB4" s="319" t="s">
        <v>4</v>
      </c>
      <c r="AC4" s="319" t="s">
        <v>4</v>
      </c>
      <c r="AD4" s="50"/>
      <c r="AE4" s="319"/>
      <c r="AF4" s="319"/>
      <c r="AG4" s="319"/>
      <c r="AH4" s="319"/>
      <c r="AI4" s="319"/>
      <c r="AJ4" s="319"/>
      <c r="AK4" s="319"/>
      <c r="AL4" s="319"/>
      <c r="AM4" s="50"/>
      <c r="AN4" s="318"/>
      <c r="AO4" s="318"/>
      <c r="AP4" s="318"/>
      <c r="AQ4" s="318"/>
      <c r="AR4" s="318"/>
      <c r="AS4" s="318"/>
      <c r="AT4" s="318"/>
      <c r="AU4" s="318"/>
      <c r="AV4" s="49"/>
      <c r="AW4" s="318"/>
      <c r="AX4" s="318"/>
      <c r="AY4" s="318"/>
      <c r="AZ4" s="318"/>
      <c r="BA4" s="318"/>
      <c r="BB4" s="318"/>
      <c r="BC4" s="318"/>
      <c r="BD4" s="318"/>
    </row>
    <row r="5" spans="1:56" ht="15" customHeight="1" x14ac:dyDescent="0.2">
      <c r="A5" s="3"/>
      <c r="B5" s="320" t="s">
        <v>1</v>
      </c>
      <c r="C5" s="320" t="s">
        <v>2</v>
      </c>
      <c r="D5" s="321" t="s">
        <v>17</v>
      </c>
      <c r="E5" s="322"/>
      <c r="F5" s="325" t="s">
        <v>3</v>
      </c>
      <c r="G5" s="326" t="s">
        <v>18</v>
      </c>
      <c r="H5" s="327"/>
      <c r="I5" s="331" t="s">
        <v>19</v>
      </c>
      <c r="J5" s="1"/>
      <c r="K5" s="5"/>
      <c r="L5" s="45"/>
      <c r="M5" s="319"/>
      <c r="N5" s="319"/>
      <c r="O5" s="319"/>
      <c r="P5" s="319"/>
      <c r="Q5" s="319"/>
      <c r="R5" s="319"/>
      <c r="S5" s="319"/>
      <c r="T5" s="319"/>
      <c r="U5" s="50"/>
      <c r="V5" s="319"/>
      <c r="W5" s="319"/>
      <c r="X5" s="319"/>
      <c r="Y5" s="319"/>
      <c r="Z5" s="319"/>
      <c r="AA5" s="319"/>
      <c r="AB5" s="319"/>
      <c r="AC5" s="319"/>
      <c r="AD5" s="50"/>
      <c r="AE5" s="319"/>
      <c r="AF5" s="319"/>
      <c r="AG5" s="319"/>
      <c r="AH5" s="319"/>
      <c r="AI5" s="319"/>
      <c r="AJ5" s="319"/>
      <c r="AK5" s="319"/>
      <c r="AL5" s="319"/>
      <c r="AM5" s="50"/>
      <c r="AN5" s="318"/>
      <c r="AO5" s="318"/>
      <c r="AP5" s="318"/>
      <c r="AQ5" s="318"/>
      <c r="AR5" s="318"/>
      <c r="AS5" s="318"/>
      <c r="AT5" s="318"/>
      <c r="AU5" s="318"/>
      <c r="AV5" s="49"/>
      <c r="AW5" s="318"/>
      <c r="AX5" s="318"/>
      <c r="AY5" s="318"/>
      <c r="AZ5" s="318"/>
      <c r="BA5" s="318"/>
      <c r="BB5" s="318"/>
      <c r="BC5" s="318"/>
      <c r="BD5" s="318"/>
    </row>
    <row r="6" spans="1:56" ht="15" customHeight="1" x14ac:dyDescent="0.2">
      <c r="A6" s="3"/>
      <c r="B6" s="320"/>
      <c r="C6" s="320"/>
      <c r="D6" s="323"/>
      <c r="E6" s="324"/>
      <c r="F6" s="325"/>
      <c r="G6" s="47" t="s">
        <v>20</v>
      </c>
      <c r="H6" s="47" t="s">
        <v>21</v>
      </c>
      <c r="I6" s="332"/>
      <c r="J6" s="1"/>
      <c r="K6" s="5"/>
      <c r="L6" s="45"/>
      <c r="M6" s="9" t="s">
        <v>9</v>
      </c>
      <c r="N6" s="9" t="s">
        <v>7</v>
      </c>
      <c r="O6" s="9" t="s">
        <v>10</v>
      </c>
      <c r="P6" s="9" t="s">
        <v>11</v>
      </c>
      <c r="Q6" s="9" t="s">
        <v>12</v>
      </c>
      <c r="R6" s="9" t="s">
        <v>13</v>
      </c>
      <c r="S6" s="9" t="s">
        <v>14</v>
      </c>
      <c r="T6" s="9" t="s">
        <v>15</v>
      </c>
      <c r="U6" s="13"/>
      <c r="V6" s="9" t="s">
        <v>9</v>
      </c>
      <c r="W6" s="9" t="s">
        <v>7</v>
      </c>
      <c r="X6" s="9" t="s">
        <v>10</v>
      </c>
      <c r="Y6" s="9" t="s">
        <v>11</v>
      </c>
      <c r="Z6" s="9" t="s">
        <v>12</v>
      </c>
      <c r="AA6" s="9" t="s">
        <v>13</v>
      </c>
      <c r="AB6" s="9" t="s">
        <v>14</v>
      </c>
      <c r="AC6" s="9" t="s">
        <v>15</v>
      </c>
      <c r="AD6" s="13"/>
      <c r="AE6" s="9" t="s">
        <v>9</v>
      </c>
      <c r="AF6" s="9" t="s">
        <v>7</v>
      </c>
      <c r="AG6" s="9" t="s">
        <v>10</v>
      </c>
      <c r="AH6" s="9" t="s">
        <v>11</v>
      </c>
      <c r="AI6" s="9" t="s">
        <v>12</v>
      </c>
      <c r="AJ6" s="9" t="s">
        <v>13</v>
      </c>
      <c r="AK6" s="9" t="s">
        <v>14</v>
      </c>
      <c r="AL6" s="9" t="s">
        <v>15</v>
      </c>
      <c r="AM6" s="13"/>
      <c r="AN6" s="9" t="s">
        <v>9</v>
      </c>
      <c r="AO6" s="9" t="s">
        <v>7</v>
      </c>
      <c r="AP6" s="9" t="s">
        <v>10</v>
      </c>
      <c r="AQ6" s="9" t="s">
        <v>11</v>
      </c>
      <c r="AR6" s="9" t="s">
        <v>12</v>
      </c>
      <c r="AS6" s="9" t="s">
        <v>13</v>
      </c>
      <c r="AT6" s="9" t="s">
        <v>14</v>
      </c>
      <c r="AU6" s="9" t="s">
        <v>15</v>
      </c>
      <c r="AV6" s="10"/>
      <c r="AW6" s="9" t="s">
        <v>9</v>
      </c>
      <c r="AX6" s="9" t="s">
        <v>7</v>
      </c>
      <c r="AY6" s="9" t="s">
        <v>10</v>
      </c>
      <c r="AZ6" s="9" t="s">
        <v>11</v>
      </c>
      <c r="BA6" s="9" t="s">
        <v>12</v>
      </c>
      <c r="BB6" s="9" t="s">
        <v>13</v>
      </c>
      <c r="BC6" s="9" t="s">
        <v>14</v>
      </c>
      <c r="BD6" s="9" t="s">
        <v>15</v>
      </c>
    </row>
    <row r="7" spans="1:56" ht="21.9" customHeight="1" x14ac:dyDescent="0.2">
      <c r="A7" s="3"/>
      <c r="B7" s="16">
        <v>3</v>
      </c>
      <c r="C7" s="17"/>
      <c r="D7" s="333"/>
      <c r="E7" s="334"/>
      <c r="F7" s="18"/>
      <c r="G7" s="19"/>
      <c r="H7" s="17"/>
      <c r="I7" s="20"/>
      <c r="J7" s="1"/>
      <c r="K7" s="8" t="str">
        <f t="shared" ref="K7:K31" si="0">IF(F7=$M$4,$M$4&amp;G7,IF(F7=$V$4,$V$4&amp;G7,IF(F7=$AE$1,$AE$1&amp;G7,IF(F7=$AN$1,$AN$1&amp;G7,IF(F7="","",$AW$1&amp;G7)))))</f>
        <v/>
      </c>
      <c r="L7" s="15"/>
      <c r="M7" s="2">
        <f>COUNTIF(K7,"校長①")*H7</f>
        <v>0</v>
      </c>
      <c r="N7" s="2">
        <f>COUNTIF(K7,"校長②")*H7</f>
        <v>0</v>
      </c>
      <c r="O7" s="2">
        <f>COUNTIF(K7,"校長③")*H7</f>
        <v>0</v>
      </c>
      <c r="P7" s="2">
        <f>COUNTIF(K7,"校長④")*H7</f>
        <v>0</v>
      </c>
      <c r="Q7" s="2">
        <f>COUNTIF(K7,"校長⑤")*H7</f>
        <v>0</v>
      </c>
      <c r="R7" s="2">
        <f>COUNTIF(K7,"校長⑥")*H7</f>
        <v>0</v>
      </c>
      <c r="S7" s="2">
        <f>COUNTIF(K7,"校長⑦")*H7</f>
        <v>0</v>
      </c>
      <c r="T7" s="2">
        <f>COUNTIF(K7,"校長⑧")*H7</f>
        <v>0</v>
      </c>
      <c r="V7" s="2">
        <f>COUNTIF(K7,"教頭①")*H7</f>
        <v>0</v>
      </c>
      <c r="W7" s="2">
        <f>COUNTIF(K7,"教頭②")*H7</f>
        <v>0</v>
      </c>
      <c r="X7" s="2">
        <f>COUNTIF(K7,"教頭③")*H7</f>
        <v>0</v>
      </c>
      <c r="Y7" s="2">
        <f>COUNTIF(K7,"教頭④")*H7</f>
        <v>0</v>
      </c>
      <c r="Z7" s="2">
        <f>COUNTIF(K7,"教頭⑤")*H7</f>
        <v>0</v>
      </c>
      <c r="AA7" s="2">
        <f>COUNTIF(K7,"教頭⑥")*H7</f>
        <v>0</v>
      </c>
      <c r="AB7" s="2">
        <f>COUNTIF(K7,"教頭⑦")*H7</f>
        <v>0</v>
      </c>
      <c r="AC7" s="2">
        <f>COUNTIF(K7,"教頭⑧")*H7</f>
        <v>0</v>
      </c>
      <c r="AE7" s="2">
        <f>COUNTIF($K7,"拠点校指導教員①")*H7</f>
        <v>0</v>
      </c>
      <c r="AF7" s="2">
        <f>COUNTIF($K7,"拠点校指導教員②")*H7</f>
        <v>0</v>
      </c>
      <c r="AG7" s="2">
        <f>COUNTIF($K7,"拠点校指導教員③")*H7</f>
        <v>0</v>
      </c>
      <c r="AH7" s="2">
        <f>COUNTIF($K7,"拠点校指導教員④")*H7</f>
        <v>0</v>
      </c>
      <c r="AI7" s="2">
        <f>COUNTIF($K7,"拠点校指導教員⑤")*H7</f>
        <v>0</v>
      </c>
      <c r="AJ7" s="2">
        <f>COUNTIF($K7,"拠点校指導教員⑥")*H7</f>
        <v>0</v>
      </c>
      <c r="AK7" s="2">
        <f>COUNTIF($K7,"拠点校指導教員⑦")*H7</f>
        <v>0</v>
      </c>
      <c r="AL7" s="2">
        <f>COUNTIF($K7,"拠点校指導教員⑧")*H7</f>
        <v>0</v>
      </c>
      <c r="AN7" s="2">
        <f>COUNTIF($K7,"校内指導教員①")*H7</f>
        <v>0</v>
      </c>
      <c r="AO7" s="2">
        <f>COUNTIF($K7,"校内指導教員②")*H7</f>
        <v>0</v>
      </c>
      <c r="AP7" s="2">
        <f>COUNTIF($K7,"校内指導教員③")*H7</f>
        <v>0</v>
      </c>
      <c r="AQ7" s="2">
        <f>COUNTIF($K7,"校内指導教員④")*H7</f>
        <v>0</v>
      </c>
      <c r="AR7" s="2">
        <f>COUNTIF($K7,"校内指導教員⑤")*H7</f>
        <v>0</v>
      </c>
      <c r="AS7" s="2">
        <f>COUNTIF($K7,"校内指導教員⑥")*H7</f>
        <v>0</v>
      </c>
      <c r="AT7" s="2">
        <f>COUNTIF($K7,"校内指導教員⑦")*H7</f>
        <v>0</v>
      </c>
      <c r="AU7" s="2">
        <f>COUNTIF($K7,"校内指導教員⑧")*H7</f>
        <v>0</v>
      </c>
      <c r="AW7" s="2">
        <f>COUNTIF($K7,"その他の教員①")*H7</f>
        <v>0</v>
      </c>
      <c r="AX7" s="2">
        <f>COUNTIF($K7,"その他の教員②")*H7</f>
        <v>0</v>
      </c>
      <c r="AY7" s="2">
        <f>COUNTIF($K7,"その他の教員③")*H7</f>
        <v>0</v>
      </c>
      <c r="AZ7" s="2">
        <f>COUNTIF($K7,"その他の教員④")*H7</f>
        <v>0</v>
      </c>
      <c r="BA7" s="2">
        <f>COUNTIF($K7,"その他の教員⑤")*H7</f>
        <v>0</v>
      </c>
      <c r="BB7" s="2">
        <f>COUNTIF($K7,"その他の教員⑥")*H7</f>
        <v>0</v>
      </c>
      <c r="BC7" s="2">
        <f>COUNTIF($K7,"その他の教員⑦")*H7</f>
        <v>0</v>
      </c>
      <c r="BD7" s="2">
        <f>COUNTIF($K7,"その他の教員⑧")*H7</f>
        <v>0</v>
      </c>
    </row>
    <row r="8" spans="1:56" ht="21.75" customHeight="1" x14ac:dyDescent="0.2">
      <c r="A8" s="3"/>
      <c r="B8" s="21"/>
      <c r="C8" s="17"/>
      <c r="D8" s="329"/>
      <c r="E8" s="330"/>
      <c r="F8" s="22"/>
      <c r="G8" s="17"/>
      <c r="H8" s="17"/>
      <c r="I8" s="23"/>
      <c r="J8" s="1"/>
      <c r="K8" s="8" t="str">
        <f t="shared" si="0"/>
        <v/>
      </c>
      <c r="L8" s="15"/>
      <c r="M8" s="2">
        <f t="shared" ref="M8:M31" si="1">COUNTIF(K8,"校長①")*H8</f>
        <v>0</v>
      </c>
      <c r="N8" s="2">
        <f t="shared" ref="N8:N31" si="2">COUNTIF(K8,"校長②")*H8</f>
        <v>0</v>
      </c>
      <c r="O8" s="2">
        <f t="shared" ref="O8:O31" si="3">COUNTIF(K8,"校長③")*H8</f>
        <v>0</v>
      </c>
      <c r="P8" s="2">
        <f t="shared" ref="P8:P31" si="4">COUNTIF(K8,"校長④")*H8</f>
        <v>0</v>
      </c>
      <c r="Q8" s="2">
        <f t="shared" ref="Q8:Q31" si="5">COUNTIF(K8,"校長⑤")*H8</f>
        <v>0</v>
      </c>
      <c r="R8" s="2">
        <f t="shared" ref="R8:R31" si="6">COUNTIF(K8,"校長⑥")*H8</f>
        <v>0</v>
      </c>
      <c r="S8" s="2">
        <f t="shared" ref="S8:S31" si="7">COUNTIF(K8,"校長⑦")*H8</f>
        <v>0</v>
      </c>
      <c r="T8" s="2">
        <f t="shared" ref="T8:T31" si="8">COUNTIF(K8,"校長⑧")*H8</f>
        <v>0</v>
      </c>
      <c r="V8" s="2">
        <f t="shared" ref="V8:V31" si="9">COUNTIF(K8,"教頭①")*H8</f>
        <v>0</v>
      </c>
      <c r="W8" s="2">
        <f t="shared" ref="W8:W31" si="10">COUNTIF(K8,"教頭②")*H8</f>
        <v>0</v>
      </c>
      <c r="X8" s="2">
        <f t="shared" ref="X8:X31" si="11">COUNTIF(K8,"教頭③")*H8</f>
        <v>0</v>
      </c>
      <c r="Y8" s="2">
        <f t="shared" ref="Y8:Y31" si="12">COUNTIF(K8,"教頭④")*H8</f>
        <v>0</v>
      </c>
      <c r="Z8" s="2">
        <f t="shared" ref="Z8:Z31" si="13">COUNTIF(K8,"教頭⑤")*H8</f>
        <v>0</v>
      </c>
      <c r="AA8" s="2">
        <f t="shared" ref="AA8:AA31" si="14">COUNTIF(K8,"教頭⑥")*H8</f>
        <v>0</v>
      </c>
      <c r="AB8" s="2">
        <f t="shared" ref="AB8:AB31" si="15">COUNTIF(K8,"教頭⑦")*H8</f>
        <v>0</v>
      </c>
      <c r="AC8" s="2">
        <f t="shared" ref="AC8:AC31" si="16">COUNTIF(K8,"教頭⑧")*H8</f>
        <v>0</v>
      </c>
      <c r="AE8" s="2">
        <f t="shared" ref="AE8:AE31" si="17">COUNTIF($K8,"拠点校指導教員①")*H8</f>
        <v>0</v>
      </c>
      <c r="AF8" s="2">
        <f t="shared" ref="AF8:AF31" si="18">COUNTIF($K8,"拠点校指導教員②")*H8</f>
        <v>0</v>
      </c>
      <c r="AG8" s="2">
        <f t="shared" ref="AG8:AG31" si="19">COUNTIF($K8,"拠点校指導教員③")*H8</f>
        <v>0</v>
      </c>
      <c r="AH8" s="2">
        <f t="shared" ref="AH8:AH31" si="20">COUNTIF($K8,"拠点校指導教員④")*H8</f>
        <v>0</v>
      </c>
      <c r="AI8" s="2">
        <f t="shared" ref="AI8:AI31" si="21">COUNTIF($K8,"拠点校指導教員⑤")*H8</f>
        <v>0</v>
      </c>
      <c r="AJ8" s="2">
        <f t="shared" ref="AJ8:AJ31" si="22">COUNTIF($K8,"拠点校指導教員⑥")*H8</f>
        <v>0</v>
      </c>
      <c r="AK8" s="2">
        <f t="shared" ref="AK8:AK31" si="23">COUNTIF($K8,"拠点校指導教員⑦")*H8</f>
        <v>0</v>
      </c>
      <c r="AL8" s="2">
        <f t="shared" ref="AL8:AL31" si="24">COUNTIF($K8,"拠点校指導教員⑧")*H8</f>
        <v>0</v>
      </c>
      <c r="AN8" s="2">
        <f t="shared" ref="AN8:AN31" si="25">COUNTIF($K8,"校内指導教員①")*H8</f>
        <v>0</v>
      </c>
      <c r="AO8" s="2">
        <f t="shared" ref="AO8:AO31" si="26">COUNTIF($K8,"校内指導教員②")*H8</f>
        <v>0</v>
      </c>
      <c r="AP8" s="2">
        <f t="shared" ref="AP8:AP31" si="27">COUNTIF($K8,"校内指導教員③")*H8</f>
        <v>0</v>
      </c>
      <c r="AQ8" s="2">
        <f t="shared" ref="AQ8:AQ31" si="28">COUNTIF($K8,"校内指導教員④")*H8</f>
        <v>0</v>
      </c>
      <c r="AR8" s="2">
        <f t="shared" ref="AR8:AR31" si="29">COUNTIF($K8,"校内指導教員⑤")*H8</f>
        <v>0</v>
      </c>
      <c r="AS8" s="2">
        <f t="shared" ref="AS8:AS31" si="30">COUNTIF($K8,"校内指導教員⑥")*H8</f>
        <v>0</v>
      </c>
      <c r="AT8" s="2">
        <f t="shared" ref="AT8:AT31" si="31">COUNTIF($K8,"校内指導教員⑦")*H8</f>
        <v>0</v>
      </c>
      <c r="AU8" s="2">
        <f t="shared" ref="AU8:AU31" si="32">COUNTIF($K8,"校内指導教員⑧")*H8</f>
        <v>0</v>
      </c>
      <c r="AW8" s="2">
        <f t="shared" ref="AW8:AW31" si="33">COUNTIF($K8,"その他の教員①")*H8</f>
        <v>0</v>
      </c>
      <c r="AX8" s="2">
        <f t="shared" ref="AX8:AX31" si="34">COUNTIF($K8,"その他の教員②")*H8</f>
        <v>0</v>
      </c>
      <c r="AY8" s="2">
        <f t="shared" ref="AY8:AY31" si="35">COUNTIF($K8,"その他の教員③")*H8</f>
        <v>0</v>
      </c>
      <c r="AZ8" s="2">
        <f t="shared" ref="AZ8:AZ31" si="36">COUNTIF($K8,"その他の教員④")*H8</f>
        <v>0</v>
      </c>
      <c r="BA8" s="2">
        <f t="shared" ref="BA8:BA31" si="37">COUNTIF($K8,"その他の教員⑤")*H8</f>
        <v>0</v>
      </c>
      <c r="BB8" s="2">
        <f t="shared" ref="BB8:BB31" si="38">COUNTIF($K8,"その他の教員⑥")*H8</f>
        <v>0</v>
      </c>
      <c r="BC8" s="2">
        <f t="shared" ref="BC8:BC31" si="39">COUNTIF($K8,"その他の教員⑦")*H8</f>
        <v>0</v>
      </c>
      <c r="BD8" s="2">
        <f t="shared" ref="BD8:BD31" si="40">COUNTIF($K8,"その他の教員⑧")*H8</f>
        <v>0</v>
      </c>
    </row>
    <row r="9" spans="1:56" ht="21.9" customHeight="1" x14ac:dyDescent="0.2">
      <c r="A9" s="3"/>
      <c r="B9" s="21"/>
      <c r="C9" s="16"/>
      <c r="D9" s="329"/>
      <c r="E9" s="330"/>
      <c r="F9" s="22"/>
      <c r="G9" s="17"/>
      <c r="H9" s="24"/>
      <c r="I9" s="25"/>
      <c r="J9" s="1"/>
      <c r="K9" s="8" t="str">
        <f t="shared" si="0"/>
        <v/>
      </c>
      <c r="L9" s="15"/>
      <c r="M9" s="2">
        <f t="shared" si="1"/>
        <v>0</v>
      </c>
      <c r="N9" s="2">
        <f t="shared" si="2"/>
        <v>0</v>
      </c>
      <c r="O9" s="2">
        <f t="shared" si="3"/>
        <v>0</v>
      </c>
      <c r="P9" s="2">
        <f t="shared" si="4"/>
        <v>0</v>
      </c>
      <c r="Q9" s="2">
        <f t="shared" si="5"/>
        <v>0</v>
      </c>
      <c r="R9" s="2">
        <f t="shared" si="6"/>
        <v>0</v>
      </c>
      <c r="S9" s="2">
        <f t="shared" si="7"/>
        <v>0</v>
      </c>
      <c r="T9" s="2">
        <f t="shared" si="8"/>
        <v>0</v>
      </c>
      <c r="V9" s="2">
        <f t="shared" si="9"/>
        <v>0</v>
      </c>
      <c r="W9" s="2">
        <f t="shared" si="10"/>
        <v>0</v>
      </c>
      <c r="X9" s="2">
        <f t="shared" si="11"/>
        <v>0</v>
      </c>
      <c r="Y9" s="2">
        <f t="shared" si="12"/>
        <v>0</v>
      </c>
      <c r="Z9" s="2">
        <f t="shared" si="13"/>
        <v>0</v>
      </c>
      <c r="AA9" s="2">
        <f t="shared" si="14"/>
        <v>0</v>
      </c>
      <c r="AB9" s="2">
        <f t="shared" si="15"/>
        <v>0</v>
      </c>
      <c r="AC9" s="2">
        <f t="shared" si="16"/>
        <v>0</v>
      </c>
      <c r="AE9" s="2">
        <f t="shared" si="17"/>
        <v>0</v>
      </c>
      <c r="AF9" s="2">
        <f t="shared" si="18"/>
        <v>0</v>
      </c>
      <c r="AG9" s="2">
        <f t="shared" si="19"/>
        <v>0</v>
      </c>
      <c r="AH9" s="2">
        <f t="shared" si="20"/>
        <v>0</v>
      </c>
      <c r="AI9" s="2">
        <f t="shared" si="21"/>
        <v>0</v>
      </c>
      <c r="AJ9" s="2">
        <f t="shared" si="22"/>
        <v>0</v>
      </c>
      <c r="AK9" s="2">
        <f t="shared" si="23"/>
        <v>0</v>
      </c>
      <c r="AL9" s="2">
        <f t="shared" si="24"/>
        <v>0</v>
      </c>
      <c r="AN9" s="2">
        <f t="shared" si="25"/>
        <v>0</v>
      </c>
      <c r="AO9" s="2">
        <f t="shared" si="26"/>
        <v>0</v>
      </c>
      <c r="AP9" s="2">
        <f t="shared" si="27"/>
        <v>0</v>
      </c>
      <c r="AQ9" s="2">
        <f t="shared" si="28"/>
        <v>0</v>
      </c>
      <c r="AR9" s="2">
        <f t="shared" si="29"/>
        <v>0</v>
      </c>
      <c r="AS9" s="2">
        <f t="shared" si="30"/>
        <v>0</v>
      </c>
      <c r="AT9" s="2">
        <f t="shared" si="31"/>
        <v>0</v>
      </c>
      <c r="AU9" s="2">
        <f t="shared" si="32"/>
        <v>0</v>
      </c>
      <c r="AW9" s="2">
        <f t="shared" si="33"/>
        <v>0</v>
      </c>
      <c r="AX9" s="2">
        <f t="shared" si="34"/>
        <v>0</v>
      </c>
      <c r="AY9" s="2">
        <f t="shared" si="35"/>
        <v>0</v>
      </c>
      <c r="AZ9" s="2">
        <f t="shared" si="36"/>
        <v>0</v>
      </c>
      <c r="BA9" s="2">
        <f t="shared" si="37"/>
        <v>0</v>
      </c>
      <c r="BB9" s="2">
        <f t="shared" si="38"/>
        <v>0</v>
      </c>
      <c r="BC9" s="2">
        <f t="shared" si="39"/>
        <v>0</v>
      </c>
      <c r="BD9" s="2">
        <f t="shared" si="40"/>
        <v>0</v>
      </c>
    </row>
    <row r="10" spans="1:56" ht="21.9" customHeight="1" x14ac:dyDescent="0.2">
      <c r="A10" s="3"/>
      <c r="B10" s="21"/>
      <c r="C10" s="26"/>
      <c r="D10" s="329"/>
      <c r="E10" s="330"/>
      <c r="F10" s="22"/>
      <c r="G10" s="17"/>
      <c r="H10" s="27"/>
      <c r="I10" s="28"/>
      <c r="J10" s="1"/>
      <c r="K10" s="8" t="str">
        <f t="shared" si="0"/>
        <v/>
      </c>
      <c r="L10" s="15"/>
      <c r="M10" s="2">
        <f t="shared" si="1"/>
        <v>0</v>
      </c>
      <c r="N10" s="2">
        <f t="shared" si="2"/>
        <v>0</v>
      </c>
      <c r="O10" s="2">
        <f t="shared" si="3"/>
        <v>0</v>
      </c>
      <c r="P10" s="2">
        <f t="shared" si="4"/>
        <v>0</v>
      </c>
      <c r="Q10" s="2">
        <f t="shared" si="5"/>
        <v>0</v>
      </c>
      <c r="R10" s="2">
        <f t="shared" si="6"/>
        <v>0</v>
      </c>
      <c r="S10" s="2">
        <f t="shared" si="7"/>
        <v>0</v>
      </c>
      <c r="T10" s="2">
        <f t="shared" si="8"/>
        <v>0</v>
      </c>
      <c r="V10" s="2">
        <f t="shared" si="9"/>
        <v>0</v>
      </c>
      <c r="W10" s="2">
        <f t="shared" si="10"/>
        <v>0</v>
      </c>
      <c r="X10" s="2">
        <f t="shared" si="11"/>
        <v>0</v>
      </c>
      <c r="Y10" s="2">
        <f t="shared" si="12"/>
        <v>0</v>
      </c>
      <c r="Z10" s="2">
        <f t="shared" si="13"/>
        <v>0</v>
      </c>
      <c r="AA10" s="2">
        <f t="shared" si="14"/>
        <v>0</v>
      </c>
      <c r="AB10" s="2">
        <f t="shared" si="15"/>
        <v>0</v>
      </c>
      <c r="AC10" s="2">
        <f t="shared" si="16"/>
        <v>0</v>
      </c>
      <c r="AE10" s="2">
        <f t="shared" si="17"/>
        <v>0</v>
      </c>
      <c r="AF10" s="2">
        <f t="shared" si="18"/>
        <v>0</v>
      </c>
      <c r="AG10" s="2">
        <f t="shared" si="19"/>
        <v>0</v>
      </c>
      <c r="AH10" s="2">
        <f t="shared" si="20"/>
        <v>0</v>
      </c>
      <c r="AI10" s="2">
        <f t="shared" si="21"/>
        <v>0</v>
      </c>
      <c r="AJ10" s="2">
        <f t="shared" si="22"/>
        <v>0</v>
      </c>
      <c r="AK10" s="2">
        <f t="shared" si="23"/>
        <v>0</v>
      </c>
      <c r="AL10" s="2">
        <f t="shared" si="24"/>
        <v>0</v>
      </c>
      <c r="AN10" s="2">
        <f t="shared" si="25"/>
        <v>0</v>
      </c>
      <c r="AO10" s="2">
        <f t="shared" si="26"/>
        <v>0</v>
      </c>
      <c r="AP10" s="2">
        <f t="shared" si="27"/>
        <v>0</v>
      </c>
      <c r="AQ10" s="2">
        <f t="shared" si="28"/>
        <v>0</v>
      </c>
      <c r="AR10" s="2">
        <f t="shared" si="29"/>
        <v>0</v>
      </c>
      <c r="AS10" s="2">
        <f t="shared" si="30"/>
        <v>0</v>
      </c>
      <c r="AT10" s="2">
        <f t="shared" si="31"/>
        <v>0</v>
      </c>
      <c r="AU10" s="2">
        <f t="shared" si="32"/>
        <v>0</v>
      </c>
      <c r="AW10" s="2">
        <f t="shared" si="33"/>
        <v>0</v>
      </c>
      <c r="AX10" s="2">
        <f t="shared" si="34"/>
        <v>0</v>
      </c>
      <c r="AY10" s="2">
        <f t="shared" si="35"/>
        <v>0</v>
      </c>
      <c r="AZ10" s="2">
        <f t="shared" si="36"/>
        <v>0</v>
      </c>
      <c r="BA10" s="2">
        <f t="shared" si="37"/>
        <v>0</v>
      </c>
      <c r="BB10" s="2">
        <f t="shared" si="38"/>
        <v>0</v>
      </c>
      <c r="BC10" s="2">
        <f t="shared" si="39"/>
        <v>0</v>
      </c>
      <c r="BD10" s="2">
        <f t="shared" si="40"/>
        <v>0</v>
      </c>
    </row>
    <row r="11" spans="1:56" ht="21.9" customHeight="1" x14ac:dyDescent="0.2">
      <c r="A11" s="3"/>
      <c r="B11" s="21"/>
      <c r="C11" s="27"/>
      <c r="D11" s="329"/>
      <c r="E11" s="330"/>
      <c r="F11" s="22"/>
      <c r="G11" s="17"/>
      <c r="H11" s="27"/>
      <c r="I11" s="23"/>
      <c r="J11" s="1"/>
      <c r="K11" s="8" t="str">
        <f t="shared" si="0"/>
        <v/>
      </c>
      <c r="L11" s="15"/>
      <c r="M11" s="2">
        <f t="shared" si="1"/>
        <v>0</v>
      </c>
      <c r="N11" s="2">
        <f>COUNTIF(K11,"校長②")*H11</f>
        <v>0</v>
      </c>
      <c r="O11" s="2">
        <f t="shared" si="3"/>
        <v>0</v>
      </c>
      <c r="P11" s="2">
        <f t="shared" si="4"/>
        <v>0</v>
      </c>
      <c r="Q11" s="2">
        <f t="shared" si="5"/>
        <v>0</v>
      </c>
      <c r="R11" s="2">
        <f t="shared" si="6"/>
        <v>0</v>
      </c>
      <c r="S11" s="2">
        <f t="shared" si="7"/>
        <v>0</v>
      </c>
      <c r="T11" s="2">
        <f t="shared" si="8"/>
        <v>0</v>
      </c>
      <c r="V11" s="2">
        <f t="shared" si="9"/>
        <v>0</v>
      </c>
      <c r="W11" s="2">
        <f t="shared" si="10"/>
        <v>0</v>
      </c>
      <c r="X11" s="2">
        <f t="shared" si="11"/>
        <v>0</v>
      </c>
      <c r="Y11" s="2">
        <f t="shared" si="12"/>
        <v>0</v>
      </c>
      <c r="Z11" s="2">
        <f t="shared" si="13"/>
        <v>0</v>
      </c>
      <c r="AA11" s="2">
        <f t="shared" si="14"/>
        <v>0</v>
      </c>
      <c r="AB11" s="2">
        <f t="shared" si="15"/>
        <v>0</v>
      </c>
      <c r="AC11" s="2">
        <f t="shared" si="16"/>
        <v>0</v>
      </c>
      <c r="AE11" s="2">
        <f t="shared" si="17"/>
        <v>0</v>
      </c>
      <c r="AF11" s="2">
        <f t="shared" si="18"/>
        <v>0</v>
      </c>
      <c r="AG11" s="2">
        <f t="shared" si="19"/>
        <v>0</v>
      </c>
      <c r="AH11" s="2">
        <f t="shared" si="20"/>
        <v>0</v>
      </c>
      <c r="AI11" s="2">
        <f t="shared" si="21"/>
        <v>0</v>
      </c>
      <c r="AJ11" s="2">
        <f t="shared" si="22"/>
        <v>0</v>
      </c>
      <c r="AK11" s="2">
        <f t="shared" si="23"/>
        <v>0</v>
      </c>
      <c r="AL11" s="2">
        <f t="shared" si="24"/>
        <v>0</v>
      </c>
      <c r="AN11" s="2">
        <f t="shared" si="25"/>
        <v>0</v>
      </c>
      <c r="AO11" s="2">
        <f t="shared" si="26"/>
        <v>0</v>
      </c>
      <c r="AP11" s="2">
        <f t="shared" si="27"/>
        <v>0</v>
      </c>
      <c r="AQ11" s="2">
        <f t="shared" si="28"/>
        <v>0</v>
      </c>
      <c r="AR11" s="2">
        <f t="shared" si="29"/>
        <v>0</v>
      </c>
      <c r="AS11" s="2">
        <f t="shared" si="30"/>
        <v>0</v>
      </c>
      <c r="AT11" s="2">
        <f t="shared" si="31"/>
        <v>0</v>
      </c>
      <c r="AU11" s="2">
        <f t="shared" si="32"/>
        <v>0</v>
      </c>
      <c r="AW11" s="2">
        <f t="shared" si="33"/>
        <v>0</v>
      </c>
      <c r="AX11" s="2">
        <f t="shared" si="34"/>
        <v>0</v>
      </c>
      <c r="AY11" s="2">
        <f t="shared" si="35"/>
        <v>0</v>
      </c>
      <c r="AZ11" s="2">
        <f t="shared" si="36"/>
        <v>0</v>
      </c>
      <c r="BA11" s="2">
        <f t="shared" si="37"/>
        <v>0</v>
      </c>
      <c r="BB11" s="2">
        <f t="shared" si="38"/>
        <v>0</v>
      </c>
      <c r="BC11" s="2">
        <f t="shared" si="39"/>
        <v>0</v>
      </c>
      <c r="BD11" s="2">
        <f t="shared" si="40"/>
        <v>0</v>
      </c>
    </row>
    <row r="12" spans="1:56" ht="21.9" customHeight="1" x14ac:dyDescent="0.2">
      <c r="A12" s="3"/>
      <c r="B12" s="21"/>
      <c r="C12" s="27"/>
      <c r="D12" s="329"/>
      <c r="E12" s="330"/>
      <c r="F12" s="22"/>
      <c r="G12" s="17"/>
      <c r="H12" s="29"/>
      <c r="I12" s="25"/>
      <c r="J12" s="30"/>
      <c r="K12" s="8" t="str">
        <f t="shared" si="0"/>
        <v/>
      </c>
      <c r="L12" s="15"/>
      <c r="M12" s="2">
        <f t="shared" si="1"/>
        <v>0</v>
      </c>
      <c r="N12" s="2">
        <f t="shared" si="2"/>
        <v>0</v>
      </c>
      <c r="O12" s="2">
        <f t="shared" si="3"/>
        <v>0</v>
      </c>
      <c r="P12" s="2">
        <f t="shared" si="4"/>
        <v>0</v>
      </c>
      <c r="Q12" s="2">
        <f t="shared" si="5"/>
        <v>0</v>
      </c>
      <c r="R12" s="2">
        <f t="shared" si="6"/>
        <v>0</v>
      </c>
      <c r="S12" s="2">
        <f t="shared" si="7"/>
        <v>0</v>
      </c>
      <c r="T12" s="2">
        <f t="shared" si="8"/>
        <v>0</v>
      </c>
      <c r="V12" s="2">
        <f t="shared" si="9"/>
        <v>0</v>
      </c>
      <c r="W12" s="2">
        <f t="shared" si="10"/>
        <v>0</v>
      </c>
      <c r="X12" s="2">
        <f t="shared" si="11"/>
        <v>0</v>
      </c>
      <c r="Y12" s="2">
        <f t="shared" si="12"/>
        <v>0</v>
      </c>
      <c r="Z12" s="2">
        <f t="shared" si="13"/>
        <v>0</v>
      </c>
      <c r="AA12" s="2">
        <f t="shared" si="14"/>
        <v>0</v>
      </c>
      <c r="AB12" s="2">
        <f t="shared" si="15"/>
        <v>0</v>
      </c>
      <c r="AC12" s="2">
        <f t="shared" si="16"/>
        <v>0</v>
      </c>
      <c r="AE12" s="2">
        <f t="shared" si="17"/>
        <v>0</v>
      </c>
      <c r="AF12" s="2">
        <f t="shared" si="18"/>
        <v>0</v>
      </c>
      <c r="AG12" s="2">
        <f t="shared" si="19"/>
        <v>0</v>
      </c>
      <c r="AH12" s="2">
        <f t="shared" si="20"/>
        <v>0</v>
      </c>
      <c r="AI12" s="2">
        <f t="shared" si="21"/>
        <v>0</v>
      </c>
      <c r="AJ12" s="2">
        <f t="shared" si="22"/>
        <v>0</v>
      </c>
      <c r="AK12" s="2">
        <f t="shared" si="23"/>
        <v>0</v>
      </c>
      <c r="AL12" s="2">
        <f t="shared" si="24"/>
        <v>0</v>
      </c>
      <c r="AN12" s="2">
        <f t="shared" si="25"/>
        <v>0</v>
      </c>
      <c r="AO12" s="2">
        <f t="shared" si="26"/>
        <v>0</v>
      </c>
      <c r="AP12" s="2">
        <f t="shared" si="27"/>
        <v>0</v>
      </c>
      <c r="AQ12" s="2">
        <f t="shared" si="28"/>
        <v>0</v>
      </c>
      <c r="AR12" s="2">
        <f t="shared" si="29"/>
        <v>0</v>
      </c>
      <c r="AS12" s="2">
        <f t="shared" si="30"/>
        <v>0</v>
      </c>
      <c r="AT12" s="2">
        <f t="shared" si="31"/>
        <v>0</v>
      </c>
      <c r="AU12" s="2">
        <f t="shared" si="32"/>
        <v>0</v>
      </c>
      <c r="AW12" s="2">
        <f t="shared" si="33"/>
        <v>0</v>
      </c>
      <c r="AX12" s="2">
        <f t="shared" si="34"/>
        <v>0</v>
      </c>
      <c r="AY12" s="2">
        <f t="shared" si="35"/>
        <v>0</v>
      </c>
      <c r="AZ12" s="2">
        <f t="shared" si="36"/>
        <v>0</v>
      </c>
      <c r="BA12" s="2">
        <f t="shared" si="37"/>
        <v>0</v>
      </c>
      <c r="BB12" s="2">
        <f t="shared" si="38"/>
        <v>0</v>
      </c>
      <c r="BC12" s="2">
        <f t="shared" si="39"/>
        <v>0</v>
      </c>
      <c r="BD12" s="2">
        <f t="shared" si="40"/>
        <v>0</v>
      </c>
    </row>
    <row r="13" spans="1:56" s="34" customFormat="1" ht="21.9" customHeight="1" x14ac:dyDescent="0.2">
      <c r="A13" s="31"/>
      <c r="B13" s="32"/>
      <c r="C13" s="27"/>
      <c r="D13" s="329"/>
      <c r="E13" s="330"/>
      <c r="F13" s="22"/>
      <c r="G13" s="17"/>
      <c r="H13" s="17"/>
      <c r="I13" s="28"/>
      <c r="J13" s="6"/>
      <c r="K13" s="8" t="str">
        <f t="shared" si="0"/>
        <v/>
      </c>
      <c r="L13" s="33"/>
      <c r="M13" s="2">
        <f t="shared" si="1"/>
        <v>0</v>
      </c>
      <c r="N13" s="2">
        <f t="shared" si="2"/>
        <v>0</v>
      </c>
      <c r="O13" s="2">
        <f t="shared" si="3"/>
        <v>0</v>
      </c>
      <c r="P13" s="2">
        <f t="shared" si="4"/>
        <v>0</v>
      </c>
      <c r="Q13" s="2">
        <f t="shared" si="5"/>
        <v>0</v>
      </c>
      <c r="R13" s="2">
        <f t="shared" si="6"/>
        <v>0</v>
      </c>
      <c r="S13" s="2">
        <f t="shared" si="7"/>
        <v>0</v>
      </c>
      <c r="T13" s="2">
        <f t="shared" si="8"/>
        <v>0</v>
      </c>
      <c r="V13" s="2">
        <f t="shared" si="9"/>
        <v>0</v>
      </c>
      <c r="W13" s="2">
        <f t="shared" si="10"/>
        <v>0</v>
      </c>
      <c r="X13" s="2">
        <f t="shared" si="11"/>
        <v>0</v>
      </c>
      <c r="Y13" s="2">
        <f t="shared" si="12"/>
        <v>0</v>
      </c>
      <c r="Z13" s="2">
        <f t="shared" si="13"/>
        <v>0</v>
      </c>
      <c r="AA13" s="2">
        <f t="shared" si="14"/>
        <v>0</v>
      </c>
      <c r="AB13" s="2">
        <f t="shared" si="15"/>
        <v>0</v>
      </c>
      <c r="AC13" s="2">
        <f t="shared" si="16"/>
        <v>0</v>
      </c>
      <c r="AE13" s="2">
        <f t="shared" si="17"/>
        <v>0</v>
      </c>
      <c r="AF13" s="2">
        <f t="shared" si="18"/>
        <v>0</v>
      </c>
      <c r="AG13" s="2">
        <f t="shared" si="19"/>
        <v>0</v>
      </c>
      <c r="AH13" s="2">
        <f t="shared" si="20"/>
        <v>0</v>
      </c>
      <c r="AI13" s="2">
        <f t="shared" si="21"/>
        <v>0</v>
      </c>
      <c r="AJ13" s="2">
        <f t="shared" si="22"/>
        <v>0</v>
      </c>
      <c r="AK13" s="2">
        <f t="shared" si="23"/>
        <v>0</v>
      </c>
      <c r="AL13" s="2">
        <f t="shared" si="24"/>
        <v>0</v>
      </c>
      <c r="AN13" s="2">
        <f t="shared" si="25"/>
        <v>0</v>
      </c>
      <c r="AO13" s="2">
        <f t="shared" si="26"/>
        <v>0</v>
      </c>
      <c r="AP13" s="2">
        <f t="shared" si="27"/>
        <v>0</v>
      </c>
      <c r="AQ13" s="2">
        <f t="shared" si="28"/>
        <v>0</v>
      </c>
      <c r="AR13" s="2">
        <f t="shared" si="29"/>
        <v>0</v>
      </c>
      <c r="AS13" s="2">
        <f t="shared" si="30"/>
        <v>0</v>
      </c>
      <c r="AT13" s="2">
        <f t="shared" si="31"/>
        <v>0</v>
      </c>
      <c r="AU13" s="2">
        <f t="shared" si="32"/>
        <v>0</v>
      </c>
      <c r="AW13" s="2">
        <f t="shared" si="33"/>
        <v>0</v>
      </c>
      <c r="AX13" s="2">
        <f t="shared" si="34"/>
        <v>0</v>
      </c>
      <c r="AY13" s="2">
        <f t="shared" si="35"/>
        <v>0</v>
      </c>
      <c r="AZ13" s="2">
        <f t="shared" si="36"/>
        <v>0</v>
      </c>
      <c r="BA13" s="2">
        <f t="shared" si="37"/>
        <v>0</v>
      </c>
      <c r="BB13" s="2">
        <f t="shared" si="38"/>
        <v>0</v>
      </c>
      <c r="BC13" s="2">
        <f t="shared" si="39"/>
        <v>0</v>
      </c>
      <c r="BD13" s="2">
        <f t="shared" si="40"/>
        <v>0</v>
      </c>
    </row>
    <row r="14" spans="1:56" s="34" customFormat="1" ht="21.9" customHeight="1" x14ac:dyDescent="0.2">
      <c r="A14" s="31"/>
      <c r="B14" s="21"/>
      <c r="C14" s="27"/>
      <c r="D14" s="329"/>
      <c r="E14" s="330"/>
      <c r="F14" s="22"/>
      <c r="G14" s="17"/>
      <c r="H14" s="27"/>
      <c r="I14" s="23"/>
      <c r="J14" s="6"/>
      <c r="K14" s="8" t="str">
        <f t="shared" si="0"/>
        <v/>
      </c>
      <c r="L14" s="33"/>
      <c r="M14" s="2">
        <f t="shared" si="1"/>
        <v>0</v>
      </c>
      <c r="N14" s="2">
        <f t="shared" si="2"/>
        <v>0</v>
      </c>
      <c r="O14" s="2">
        <f t="shared" si="3"/>
        <v>0</v>
      </c>
      <c r="P14" s="2">
        <f t="shared" si="4"/>
        <v>0</v>
      </c>
      <c r="Q14" s="2">
        <f t="shared" si="5"/>
        <v>0</v>
      </c>
      <c r="R14" s="2">
        <f t="shared" si="6"/>
        <v>0</v>
      </c>
      <c r="S14" s="2">
        <f t="shared" si="7"/>
        <v>0</v>
      </c>
      <c r="T14" s="2">
        <f t="shared" si="8"/>
        <v>0</v>
      </c>
      <c r="V14" s="2">
        <f t="shared" si="9"/>
        <v>0</v>
      </c>
      <c r="W14" s="2">
        <f t="shared" si="10"/>
        <v>0</v>
      </c>
      <c r="X14" s="2">
        <f t="shared" si="11"/>
        <v>0</v>
      </c>
      <c r="Y14" s="2">
        <f t="shared" si="12"/>
        <v>0</v>
      </c>
      <c r="Z14" s="2">
        <f t="shared" si="13"/>
        <v>0</v>
      </c>
      <c r="AA14" s="2">
        <f t="shared" si="14"/>
        <v>0</v>
      </c>
      <c r="AB14" s="2">
        <f t="shared" si="15"/>
        <v>0</v>
      </c>
      <c r="AC14" s="2">
        <f t="shared" si="16"/>
        <v>0</v>
      </c>
      <c r="AE14" s="2">
        <f t="shared" si="17"/>
        <v>0</v>
      </c>
      <c r="AF14" s="2">
        <f t="shared" si="18"/>
        <v>0</v>
      </c>
      <c r="AG14" s="2">
        <f t="shared" si="19"/>
        <v>0</v>
      </c>
      <c r="AH14" s="2">
        <f t="shared" si="20"/>
        <v>0</v>
      </c>
      <c r="AI14" s="2">
        <f t="shared" si="21"/>
        <v>0</v>
      </c>
      <c r="AJ14" s="2">
        <f t="shared" si="22"/>
        <v>0</v>
      </c>
      <c r="AK14" s="2">
        <f t="shared" si="23"/>
        <v>0</v>
      </c>
      <c r="AL14" s="2">
        <f t="shared" si="24"/>
        <v>0</v>
      </c>
      <c r="AN14" s="2">
        <f t="shared" si="25"/>
        <v>0</v>
      </c>
      <c r="AO14" s="2">
        <f t="shared" si="26"/>
        <v>0</v>
      </c>
      <c r="AP14" s="2">
        <f t="shared" si="27"/>
        <v>0</v>
      </c>
      <c r="AQ14" s="2">
        <f t="shared" si="28"/>
        <v>0</v>
      </c>
      <c r="AR14" s="2">
        <f t="shared" si="29"/>
        <v>0</v>
      </c>
      <c r="AS14" s="2">
        <f t="shared" si="30"/>
        <v>0</v>
      </c>
      <c r="AT14" s="2">
        <f t="shared" si="31"/>
        <v>0</v>
      </c>
      <c r="AU14" s="2">
        <f t="shared" si="32"/>
        <v>0</v>
      </c>
      <c r="AW14" s="2">
        <f t="shared" si="33"/>
        <v>0</v>
      </c>
      <c r="AX14" s="2">
        <f t="shared" si="34"/>
        <v>0</v>
      </c>
      <c r="AY14" s="2">
        <f t="shared" si="35"/>
        <v>0</v>
      </c>
      <c r="AZ14" s="2">
        <f t="shared" si="36"/>
        <v>0</v>
      </c>
      <c r="BA14" s="2">
        <f t="shared" si="37"/>
        <v>0</v>
      </c>
      <c r="BB14" s="2">
        <f t="shared" si="38"/>
        <v>0</v>
      </c>
      <c r="BC14" s="2">
        <f t="shared" si="39"/>
        <v>0</v>
      </c>
      <c r="BD14" s="2">
        <f t="shared" si="40"/>
        <v>0</v>
      </c>
    </row>
    <row r="15" spans="1:56" s="34" customFormat="1" ht="21.9" customHeight="1" x14ac:dyDescent="0.2">
      <c r="A15" s="31"/>
      <c r="B15" s="35"/>
      <c r="C15" s="27"/>
      <c r="D15" s="329"/>
      <c r="E15" s="330"/>
      <c r="F15" s="22"/>
      <c r="G15" s="17"/>
      <c r="H15" s="27"/>
      <c r="I15" s="23"/>
      <c r="J15" s="6"/>
      <c r="K15" s="8" t="str">
        <f t="shared" si="0"/>
        <v/>
      </c>
      <c r="L15" s="33"/>
      <c r="M15" s="2">
        <f t="shared" si="1"/>
        <v>0</v>
      </c>
      <c r="N15" s="2">
        <f t="shared" si="2"/>
        <v>0</v>
      </c>
      <c r="O15" s="2">
        <f t="shared" si="3"/>
        <v>0</v>
      </c>
      <c r="P15" s="2">
        <f t="shared" si="4"/>
        <v>0</v>
      </c>
      <c r="Q15" s="2">
        <f t="shared" si="5"/>
        <v>0</v>
      </c>
      <c r="R15" s="2">
        <f t="shared" si="6"/>
        <v>0</v>
      </c>
      <c r="S15" s="2">
        <f t="shared" si="7"/>
        <v>0</v>
      </c>
      <c r="T15" s="2">
        <f t="shared" si="8"/>
        <v>0</v>
      </c>
      <c r="V15" s="2">
        <f t="shared" si="9"/>
        <v>0</v>
      </c>
      <c r="W15" s="2">
        <f t="shared" si="10"/>
        <v>0</v>
      </c>
      <c r="X15" s="2">
        <f t="shared" si="11"/>
        <v>0</v>
      </c>
      <c r="Y15" s="2">
        <f t="shared" si="12"/>
        <v>0</v>
      </c>
      <c r="Z15" s="2">
        <f t="shared" si="13"/>
        <v>0</v>
      </c>
      <c r="AA15" s="2">
        <f t="shared" si="14"/>
        <v>0</v>
      </c>
      <c r="AB15" s="2">
        <f t="shared" si="15"/>
        <v>0</v>
      </c>
      <c r="AC15" s="2">
        <f t="shared" si="16"/>
        <v>0</v>
      </c>
      <c r="AE15" s="2">
        <f t="shared" si="17"/>
        <v>0</v>
      </c>
      <c r="AF15" s="2">
        <f t="shared" si="18"/>
        <v>0</v>
      </c>
      <c r="AG15" s="2">
        <f t="shared" si="19"/>
        <v>0</v>
      </c>
      <c r="AH15" s="2">
        <f t="shared" si="20"/>
        <v>0</v>
      </c>
      <c r="AI15" s="2">
        <f t="shared" si="21"/>
        <v>0</v>
      </c>
      <c r="AJ15" s="2">
        <f t="shared" si="22"/>
        <v>0</v>
      </c>
      <c r="AK15" s="2">
        <f t="shared" si="23"/>
        <v>0</v>
      </c>
      <c r="AL15" s="2">
        <f t="shared" si="24"/>
        <v>0</v>
      </c>
      <c r="AN15" s="2">
        <f t="shared" si="25"/>
        <v>0</v>
      </c>
      <c r="AO15" s="2">
        <f t="shared" si="26"/>
        <v>0</v>
      </c>
      <c r="AP15" s="2">
        <f t="shared" si="27"/>
        <v>0</v>
      </c>
      <c r="AQ15" s="2">
        <f t="shared" si="28"/>
        <v>0</v>
      </c>
      <c r="AR15" s="2">
        <f t="shared" si="29"/>
        <v>0</v>
      </c>
      <c r="AS15" s="2">
        <f t="shared" si="30"/>
        <v>0</v>
      </c>
      <c r="AT15" s="2">
        <f t="shared" si="31"/>
        <v>0</v>
      </c>
      <c r="AU15" s="2">
        <f t="shared" si="32"/>
        <v>0</v>
      </c>
      <c r="AW15" s="2">
        <f t="shared" si="33"/>
        <v>0</v>
      </c>
      <c r="AX15" s="2">
        <f t="shared" si="34"/>
        <v>0</v>
      </c>
      <c r="AY15" s="2">
        <f t="shared" si="35"/>
        <v>0</v>
      </c>
      <c r="AZ15" s="2">
        <f t="shared" si="36"/>
        <v>0</v>
      </c>
      <c r="BA15" s="2">
        <f t="shared" si="37"/>
        <v>0</v>
      </c>
      <c r="BB15" s="2">
        <f t="shared" si="38"/>
        <v>0</v>
      </c>
      <c r="BC15" s="2">
        <f t="shared" si="39"/>
        <v>0</v>
      </c>
      <c r="BD15" s="2">
        <f t="shared" si="40"/>
        <v>0</v>
      </c>
    </row>
    <row r="16" spans="1:56" s="34" customFormat="1" ht="21.9" customHeight="1" x14ac:dyDescent="0.2">
      <c r="A16" s="31"/>
      <c r="B16" s="35"/>
      <c r="C16" s="27"/>
      <c r="D16" s="329"/>
      <c r="E16" s="330"/>
      <c r="F16" s="22"/>
      <c r="G16" s="17"/>
      <c r="H16" s="36"/>
      <c r="I16" s="25"/>
      <c r="J16" s="6"/>
      <c r="K16" s="8" t="str">
        <f t="shared" si="0"/>
        <v/>
      </c>
      <c r="L16" s="33"/>
      <c r="M16" s="2">
        <f t="shared" si="1"/>
        <v>0</v>
      </c>
      <c r="N16" s="2">
        <f t="shared" si="2"/>
        <v>0</v>
      </c>
      <c r="O16" s="2">
        <f t="shared" si="3"/>
        <v>0</v>
      </c>
      <c r="P16" s="2">
        <f t="shared" si="4"/>
        <v>0</v>
      </c>
      <c r="Q16" s="2">
        <f t="shared" si="5"/>
        <v>0</v>
      </c>
      <c r="R16" s="2">
        <f t="shared" si="6"/>
        <v>0</v>
      </c>
      <c r="S16" s="2">
        <f t="shared" si="7"/>
        <v>0</v>
      </c>
      <c r="T16" s="2">
        <f t="shared" si="8"/>
        <v>0</v>
      </c>
      <c r="V16" s="2">
        <f t="shared" si="9"/>
        <v>0</v>
      </c>
      <c r="W16" s="2">
        <f t="shared" si="10"/>
        <v>0</v>
      </c>
      <c r="X16" s="2">
        <f t="shared" si="11"/>
        <v>0</v>
      </c>
      <c r="Y16" s="2">
        <f t="shared" si="12"/>
        <v>0</v>
      </c>
      <c r="Z16" s="2">
        <f t="shared" si="13"/>
        <v>0</v>
      </c>
      <c r="AA16" s="2">
        <f t="shared" si="14"/>
        <v>0</v>
      </c>
      <c r="AB16" s="2">
        <f t="shared" si="15"/>
        <v>0</v>
      </c>
      <c r="AC16" s="2">
        <f t="shared" si="16"/>
        <v>0</v>
      </c>
      <c r="AE16" s="2">
        <f t="shared" si="17"/>
        <v>0</v>
      </c>
      <c r="AF16" s="2">
        <f t="shared" si="18"/>
        <v>0</v>
      </c>
      <c r="AG16" s="2">
        <f t="shared" si="19"/>
        <v>0</v>
      </c>
      <c r="AH16" s="2">
        <f t="shared" si="20"/>
        <v>0</v>
      </c>
      <c r="AI16" s="2">
        <f t="shared" si="21"/>
        <v>0</v>
      </c>
      <c r="AJ16" s="2">
        <f t="shared" si="22"/>
        <v>0</v>
      </c>
      <c r="AK16" s="2">
        <f t="shared" si="23"/>
        <v>0</v>
      </c>
      <c r="AL16" s="2">
        <f t="shared" si="24"/>
        <v>0</v>
      </c>
      <c r="AN16" s="2">
        <f t="shared" si="25"/>
        <v>0</v>
      </c>
      <c r="AO16" s="2">
        <f t="shared" si="26"/>
        <v>0</v>
      </c>
      <c r="AP16" s="2">
        <f t="shared" si="27"/>
        <v>0</v>
      </c>
      <c r="AQ16" s="2">
        <f t="shared" si="28"/>
        <v>0</v>
      </c>
      <c r="AR16" s="2">
        <f t="shared" si="29"/>
        <v>0</v>
      </c>
      <c r="AS16" s="2">
        <f t="shared" si="30"/>
        <v>0</v>
      </c>
      <c r="AT16" s="2">
        <f t="shared" si="31"/>
        <v>0</v>
      </c>
      <c r="AU16" s="2">
        <f t="shared" si="32"/>
        <v>0</v>
      </c>
      <c r="AW16" s="2">
        <f t="shared" si="33"/>
        <v>0</v>
      </c>
      <c r="AX16" s="2">
        <f t="shared" si="34"/>
        <v>0</v>
      </c>
      <c r="AY16" s="2">
        <f t="shared" si="35"/>
        <v>0</v>
      </c>
      <c r="AZ16" s="2">
        <f t="shared" si="36"/>
        <v>0</v>
      </c>
      <c r="BA16" s="2">
        <f t="shared" si="37"/>
        <v>0</v>
      </c>
      <c r="BB16" s="2">
        <f t="shared" si="38"/>
        <v>0</v>
      </c>
      <c r="BC16" s="2">
        <f t="shared" si="39"/>
        <v>0</v>
      </c>
      <c r="BD16" s="2">
        <f t="shared" si="40"/>
        <v>0</v>
      </c>
    </row>
    <row r="17" spans="1:56" s="34" customFormat="1" ht="21.9" customHeight="1" x14ac:dyDescent="0.2">
      <c r="A17" s="31"/>
      <c r="B17" s="35"/>
      <c r="C17" s="36"/>
      <c r="D17" s="329"/>
      <c r="E17" s="330"/>
      <c r="F17" s="22"/>
      <c r="G17" s="17"/>
      <c r="H17" s="17"/>
      <c r="I17" s="37"/>
      <c r="J17" s="6"/>
      <c r="K17" s="8" t="str">
        <f t="shared" si="0"/>
        <v/>
      </c>
      <c r="L17" s="33"/>
      <c r="M17" s="2">
        <f t="shared" si="1"/>
        <v>0</v>
      </c>
      <c r="N17" s="2">
        <f t="shared" si="2"/>
        <v>0</v>
      </c>
      <c r="O17" s="2">
        <f t="shared" si="3"/>
        <v>0</v>
      </c>
      <c r="P17" s="2">
        <f t="shared" si="4"/>
        <v>0</v>
      </c>
      <c r="Q17" s="2">
        <f t="shared" si="5"/>
        <v>0</v>
      </c>
      <c r="R17" s="2">
        <f t="shared" si="6"/>
        <v>0</v>
      </c>
      <c r="S17" s="2">
        <f t="shared" si="7"/>
        <v>0</v>
      </c>
      <c r="T17" s="2">
        <f t="shared" si="8"/>
        <v>0</v>
      </c>
      <c r="V17" s="2">
        <f t="shared" si="9"/>
        <v>0</v>
      </c>
      <c r="W17" s="2">
        <f t="shared" si="10"/>
        <v>0</v>
      </c>
      <c r="X17" s="2">
        <f t="shared" si="11"/>
        <v>0</v>
      </c>
      <c r="Y17" s="2">
        <f t="shared" si="12"/>
        <v>0</v>
      </c>
      <c r="Z17" s="2">
        <f t="shared" si="13"/>
        <v>0</v>
      </c>
      <c r="AA17" s="2">
        <f t="shared" si="14"/>
        <v>0</v>
      </c>
      <c r="AB17" s="2">
        <f t="shared" si="15"/>
        <v>0</v>
      </c>
      <c r="AC17" s="2">
        <f t="shared" si="16"/>
        <v>0</v>
      </c>
      <c r="AE17" s="2">
        <f t="shared" si="17"/>
        <v>0</v>
      </c>
      <c r="AF17" s="2">
        <f t="shared" si="18"/>
        <v>0</v>
      </c>
      <c r="AG17" s="2">
        <f t="shared" si="19"/>
        <v>0</v>
      </c>
      <c r="AH17" s="2">
        <f t="shared" si="20"/>
        <v>0</v>
      </c>
      <c r="AI17" s="2">
        <f t="shared" si="21"/>
        <v>0</v>
      </c>
      <c r="AJ17" s="2">
        <f t="shared" si="22"/>
        <v>0</v>
      </c>
      <c r="AK17" s="2">
        <f t="shared" si="23"/>
        <v>0</v>
      </c>
      <c r="AL17" s="2">
        <f t="shared" si="24"/>
        <v>0</v>
      </c>
      <c r="AN17" s="2">
        <f t="shared" si="25"/>
        <v>0</v>
      </c>
      <c r="AO17" s="2">
        <f t="shared" si="26"/>
        <v>0</v>
      </c>
      <c r="AP17" s="2">
        <f t="shared" si="27"/>
        <v>0</v>
      </c>
      <c r="AQ17" s="2">
        <f t="shared" si="28"/>
        <v>0</v>
      </c>
      <c r="AR17" s="2">
        <f t="shared" si="29"/>
        <v>0</v>
      </c>
      <c r="AS17" s="2">
        <f t="shared" si="30"/>
        <v>0</v>
      </c>
      <c r="AT17" s="2">
        <f t="shared" si="31"/>
        <v>0</v>
      </c>
      <c r="AU17" s="2">
        <f t="shared" si="32"/>
        <v>0</v>
      </c>
      <c r="AW17" s="2">
        <f t="shared" si="33"/>
        <v>0</v>
      </c>
      <c r="AX17" s="2">
        <f t="shared" si="34"/>
        <v>0</v>
      </c>
      <c r="AY17" s="2">
        <f t="shared" si="35"/>
        <v>0</v>
      </c>
      <c r="AZ17" s="2">
        <f t="shared" si="36"/>
        <v>0</v>
      </c>
      <c r="BA17" s="2">
        <f t="shared" si="37"/>
        <v>0</v>
      </c>
      <c r="BB17" s="2">
        <f t="shared" si="38"/>
        <v>0</v>
      </c>
      <c r="BC17" s="2">
        <f t="shared" si="39"/>
        <v>0</v>
      </c>
      <c r="BD17" s="2">
        <f t="shared" si="40"/>
        <v>0</v>
      </c>
    </row>
    <row r="18" spans="1:56" s="34" customFormat="1" ht="21.9" customHeight="1" x14ac:dyDescent="0.2">
      <c r="A18" s="31"/>
      <c r="B18" s="35"/>
      <c r="C18" s="36"/>
      <c r="D18" s="329"/>
      <c r="E18" s="330"/>
      <c r="F18" s="22"/>
      <c r="G18" s="17"/>
      <c r="H18" s="38"/>
      <c r="I18" s="23"/>
      <c r="J18" s="39"/>
      <c r="K18" s="8" t="str">
        <f t="shared" si="0"/>
        <v/>
      </c>
      <c r="L18" s="33"/>
      <c r="M18" s="2">
        <f t="shared" si="1"/>
        <v>0</v>
      </c>
      <c r="N18" s="2">
        <f t="shared" si="2"/>
        <v>0</v>
      </c>
      <c r="O18" s="2">
        <f t="shared" si="3"/>
        <v>0</v>
      </c>
      <c r="P18" s="2">
        <f t="shared" si="4"/>
        <v>0</v>
      </c>
      <c r="Q18" s="2">
        <f t="shared" si="5"/>
        <v>0</v>
      </c>
      <c r="R18" s="2">
        <f t="shared" si="6"/>
        <v>0</v>
      </c>
      <c r="S18" s="2">
        <f t="shared" si="7"/>
        <v>0</v>
      </c>
      <c r="T18" s="2">
        <f t="shared" si="8"/>
        <v>0</v>
      </c>
      <c r="V18" s="2">
        <f t="shared" si="9"/>
        <v>0</v>
      </c>
      <c r="W18" s="2">
        <f t="shared" si="10"/>
        <v>0</v>
      </c>
      <c r="X18" s="2">
        <f t="shared" si="11"/>
        <v>0</v>
      </c>
      <c r="Y18" s="2">
        <f t="shared" si="12"/>
        <v>0</v>
      </c>
      <c r="Z18" s="2">
        <f t="shared" si="13"/>
        <v>0</v>
      </c>
      <c r="AA18" s="2">
        <f t="shared" si="14"/>
        <v>0</v>
      </c>
      <c r="AB18" s="2">
        <f t="shared" si="15"/>
        <v>0</v>
      </c>
      <c r="AC18" s="2">
        <f t="shared" si="16"/>
        <v>0</v>
      </c>
      <c r="AE18" s="2">
        <f t="shared" si="17"/>
        <v>0</v>
      </c>
      <c r="AF18" s="2">
        <f t="shared" si="18"/>
        <v>0</v>
      </c>
      <c r="AG18" s="2">
        <f t="shared" si="19"/>
        <v>0</v>
      </c>
      <c r="AH18" s="2">
        <f t="shared" si="20"/>
        <v>0</v>
      </c>
      <c r="AI18" s="2">
        <f t="shared" si="21"/>
        <v>0</v>
      </c>
      <c r="AJ18" s="2">
        <f t="shared" si="22"/>
        <v>0</v>
      </c>
      <c r="AK18" s="2">
        <f t="shared" si="23"/>
        <v>0</v>
      </c>
      <c r="AL18" s="2">
        <f t="shared" si="24"/>
        <v>0</v>
      </c>
      <c r="AN18" s="2">
        <f t="shared" si="25"/>
        <v>0</v>
      </c>
      <c r="AO18" s="2">
        <f t="shared" si="26"/>
        <v>0</v>
      </c>
      <c r="AP18" s="2">
        <f t="shared" si="27"/>
        <v>0</v>
      </c>
      <c r="AQ18" s="2">
        <f t="shared" si="28"/>
        <v>0</v>
      </c>
      <c r="AR18" s="2">
        <f t="shared" si="29"/>
        <v>0</v>
      </c>
      <c r="AS18" s="2">
        <f t="shared" si="30"/>
        <v>0</v>
      </c>
      <c r="AT18" s="2">
        <f t="shared" si="31"/>
        <v>0</v>
      </c>
      <c r="AU18" s="2">
        <f t="shared" si="32"/>
        <v>0</v>
      </c>
      <c r="AW18" s="2">
        <f t="shared" si="33"/>
        <v>0</v>
      </c>
      <c r="AX18" s="2">
        <f t="shared" si="34"/>
        <v>0</v>
      </c>
      <c r="AY18" s="2">
        <f t="shared" si="35"/>
        <v>0</v>
      </c>
      <c r="AZ18" s="2">
        <f t="shared" si="36"/>
        <v>0</v>
      </c>
      <c r="BA18" s="2">
        <f t="shared" si="37"/>
        <v>0</v>
      </c>
      <c r="BB18" s="2">
        <f t="shared" si="38"/>
        <v>0</v>
      </c>
      <c r="BC18" s="2">
        <f t="shared" si="39"/>
        <v>0</v>
      </c>
      <c r="BD18" s="2">
        <f t="shared" si="40"/>
        <v>0</v>
      </c>
    </row>
    <row r="19" spans="1:56" s="34" customFormat="1" ht="21.9" customHeight="1" x14ac:dyDescent="0.2">
      <c r="A19" s="31"/>
      <c r="B19" s="35"/>
      <c r="C19" s="36"/>
      <c r="D19" s="329"/>
      <c r="E19" s="330"/>
      <c r="F19" s="22"/>
      <c r="G19" s="17"/>
      <c r="H19" s="17"/>
      <c r="I19" s="23"/>
      <c r="J19" s="40"/>
      <c r="K19" s="8" t="str">
        <f t="shared" si="0"/>
        <v/>
      </c>
      <c r="L19" s="33"/>
      <c r="M19" s="2">
        <f t="shared" si="1"/>
        <v>0</v>
      </c>
      <c r="N19" s="2">
        <f t="shared" si="2"/>
        <v>0</v>
      </c>
      <c r="O19" s="2">
        <f t="shared" si="3"/>
        <v>0</v>
      </c>
      <c r="P19" s="2">
        <f t="shared" si="4"/>
        <v>0</v>
      </c>
      <c r="Q19" s="2">
        <f t="shared" si="5"/>
        <v>0</v>
      </c>
      <c r="R19" s="2">
        <f t="shared" si="6"/>
        <v>0</v>
      </c>
      <c r="S19" s="2">
        <f t="shared" si="7"/>
        <v>0</v>
      </c>
      <c r="T19" s="2">
        <f t="shared" si="8"/>
        <v>0</v>
      </c>
      <c r="V19" s="2">
        <f t="shared" si="9"/>
        <v>0</v>
      </c>
      <c r="W19" s="2">
        <f t="shared" si="10"/>
        <v>0</v>
      </c>
      <c r="X19" s="2">
        <f t="shared" si="11"/>
        <v>0</v>
      </c>
      <c r="Y19" s="2">
        <f t="shared" si="12"/>
        <v>0</v>
      </c>
      <c r="Z19" s="2">
        <f t="shared" si="13"/>
        <v>0</v>
      </c>
      <c r="AA19" s="2">
        <f t="shared" si="14"/>
        <v>0</v>
      </c>
      <c r="AB19" s="2">
        <f t="shared" si="15"/>
        <v>0</v>
      </c>
      <c r="AC19" s="2">
        <f t="shared" si="16"/>
        <v>0</v>
      </c>
      <c r="AE19" s="2">
        <f t="shared" si="17"/>
        <v>0</v>
      </c>
      <c r="AF19" s="2">
        <f t="shared" si="18"/>
        <v>0</v>
      </c>
      <c r="AG19" s="2">
        <f t="shared" si="19"/>
        <v>0</v>
      </c>
      <c r="AH19" s="2">
        <f t="shared" si="20"/>
        <v>0</v>
      </c>
      <c r="AI19" s="2">
        <f t="shared" si="21"/>
        <v>0</v>
      </c>
      <c r="AJ19" s="2">
        <f t="shared" si="22"/>
        <v>0</v>
      </c>
      <c r="AK19" s="2">
        <f t="shared" si="23"/>
        <v>0</v>
      </c>
      <c r="AL19" s="2">
        <f t="shared" si="24"/>
        <v>0</v>
      </c>
      <c r="AN19" s="2">
        <f t="shared" si="25"/>
        <v>0</v>
      </c>
      <c r="AO19" s="2">
        <f t="shared" si="26"/>
        <v>0</v>
      </c>
      <c r="AP19" s="2">
        <f t="shared" si="27"/>
        <v>0</v>
      </c>
      <c r="AQ19" s="2">
        <f t="shared" si="28"/>
        <v>0</v>
      </c>
      <c r="AR19" s="2">
        <f t="shared" si="29"/>
        <v>0</v>
      </c>
      <c r="AS19" s="2">
        <f t="shared" si="30"/>
        <v>0</v>
      </c>
      <c r="AT19" s="2">
        <f t="shared" si="31"/>
        <v>0</v>
      </c>
      <c r="AU19" s="2">
        <f t="shared" si="32"/>
        <v>0</v>
      </c>
      <c r="AW19" s="2">
        <f t="shared" si="33"/>
        <v>0</v>
      </c>
      <c r="AX19" s="2">
        <f t="shared" si="34"/>
        <v>0</v>
      </c>
      <c r="AY19" s="2">
        <f t="shared" si="35"/>
        <v>0</v>
      </c>
      <c r="AZ19" s="2">
        <f t="shared" si="36"/>
        <v>0</v>
      </c>
      <c r="BA19" s="2">
        <f t="shared" si="37"/>
        <v>0</v>
      </c>
      <c r="BB19" s="2">
        <f t="shared" si="38"/>
        <v>0</v>
      </c>
      <c r="BC19" s="2">
        <f t="shared" si="39"/>
        <v>0</v>
      </c>
      <c r="BD19" s="2">
        <f t="shared" si="40"/>
        <v>0</v>
      </c>
    </row>
    <row r="20" spans="1:56" s="34" customFormat="1" ht="21.9" customHeight="1" x14ac:dyDescent="0.2">
      <c r="A20" s="31"/>
      <c r="B20" s="35"/>
      <c r="C20" s="17"/>
      <c r="D20" s="329"/>
      <c r="E20" s="330"/>
      <c r="F20" s="22"/>
      <c r="G20" s="17"/>
      <c r="H20" s="36"/>
      <c r="I20" s="35"/>
      <c r="J20" s="39"/>
      <c r="K20" s="8" t="str">
        <f t="shared" si="0"/>
        <v/>
      </c>
      <c r="L20" s="33"/>
      <c r="M20" s="2">
        <f t="shared" si="1"/>
        <v>0</v>
      </c>
      <c r="N20" s="2">
        <f t="shared" si="2"/>
        <v>0</v>
      </c>
      <c r="O20" s="2">
        <f t="shared" si="3"/>
        <v>0</v>
      </c>
      <c r="P20" s="2">
        <f t="shared" si="4"/>
        <v>0</v>
      </c>
      <c r="Q20" s="2">
        <f t="shared" si="5"/>
        <v>0</v>
      </c>
      <c r="R20" s="2">
        <f t="shared" si="6"/>
        <v>0</v>
      </c>
      <c r="S20" s="2">
        <f t="shared" si="7"/>
        <v>0</v>
      </c>
      <c r="T20" s="2">
        <f t="shared" si="8"/>
        <v>0</v>
      </c>
      <c r="V20" s="2">
        <f t="shared" si="9"/>
        <v>0</v>
      </c>
      <c r="W20" s="2">
        <f t="shared" si="10"/>
        <v>0</v>
      </c>
      <c r="X20" s="2">
        <f t="shared" si="11"/>
        <v>0</v>
      </c>
      <c r="Y20" s="2">
        <f t="shared" si="12"/>
        <v>0</v>
      </c>
      <c r="Z20" s="2">
        <f t="shared" si="13"/>
        <v>0</v>
      </c>
      <c r="AA20" s="2">
        <f t="shared" si="14"/>
        <v>0</v>
      </c>
      <c r="AB20" s="2">
        <f t="shared" si="15"/>
        <v>0</v>
      </c>
      <c r="AC20" s="2">
        <f t="shared" si="16"/>
        <v>0</v>
      </c>
      <c r="AE20" s="2">
        <f t="shared" si="17"/>
        <v>0</v>
      </c>
      <c r="AF20" s="2">
        <f t="shared" si="18"/>
        <v>0</v>
      </c>
      <c r="AG20" s="2">
        <f t="shared" si="19"/>
        <v>0</v>
      </c>
      <c r="AH20" s="2">
        <f t="shared" si="20"/>
        <v>0</v>
      </c>
      <c r="AI20" s="2">
        <f t="shared" si="21"/>
        <v>0</v>
      </c>
      <c r="AJ20" s="2">
        <f t="shared" si="22"/>
        <v>0</v>
      </c>
      <c r="AK20" s="2">
        <f t="shared" si="23"/>
        <v>0</v>
      </c>
      <c r="AL20" s="2">
        <f t="shared" si="24"/>
        <v>0</v>
      </c>
      <c r="AN20" s="2">
        <f t="shared" si="25"/>
        <v>0</v>
      </c>
      <c r="AO20" s="2">
        <f t="shared" si="26"/>
        <v>0</v>
      </c>
      <c r="AP20" s="2">
        <f t="shared" si="27"/>
        <v>0</v>
      </c>
      <c r="AQ20" s="2">
        <f t="shared" si="28"/>
        <v>0</v>
      </c>
      <c r="AR20" s="2">
        <f t="shared" si="29"/>
        <v>0</v>
      </c>
      <c r="AS20" s="2">
        <f t="shared" si="30"/>
        <v>0</v>
      </c>
      <c r="AT20" s="2">
        <f t="shared" si="31"/>
        <v>0</v>
      </c>
      <c r="AU20" s="2">
        <f t="shared" si="32"/>
        <v>0</v>
      </c>
      <c r="AW20" s="2">
        <f t="shared" si="33"/>
        <v>0</v>
      </c>
      <c r="AX20" s="2">
        <f t="shared" si="34"/>
        <v>0</v>
      </c>
      <c r="AY20" s="2">
        <f t="shared" si="35"/>
        <v>0</v>
      </c>
      <c r="AZ20" s="2">
        <f t="shared" si="36"/>
        <v>0</v>
      </c>
      <c r="BA20" s="2">
        <f t="shared" si="37"/>
        <v>0</v>
      </c>
      <c r="BB20" s="2">
        <f t="shared" si="38"/>
        <v>0</v>
      </c>
      <c r="BC20" s="2">
        <f t="shared" si="39"/>
        <v>0</v>
      </c>
      <c r="BD20" s="2">
        <f t="shared" si="40"/>
        <v>0</v>
      </c>
    </row>
    <row r="21" spans="1:56" s="34" customFormat="1" ht="21.9" customHeight="1" x14ac:dyDescent="0.2">
      <c r="A21" s="31"/>
      <c r="B21" s="35"/>
      <c r="C21" s="36"/>
      <c r="D21" s="329"/>
      <c r="E21" s="330"/>
      <c r="F21" s="22"/>
      <c r="G21" s="17"/>
      <c r="H21" s="17"/>
      <c r="I21" s="35"/>
      <c r="J21" s="7"/>
      <c r="K21" s="8" t="str">
        <f t="shared" si="0"/>
        <v/>
      </c>
      <c r="L21" s="33"/>
      <c r="M21" s="2">
        <f t="shared" si="1"/>
        <v>0</v>
      </c>
      <c r="N21" s="2">
        <f t="shared" si="2"/>
        <v>0</v>
      </c>
      <c r="O21" s="2">
        <f t="shared" si="3"/>
        <v>0</v>
      </c>
      <c r="P21" s="2">
        <f t="shared" si="4"/>
        <v>0</v>
      </c>
      <c r="Q21" s="2">
        <f t="shared" si="5"/>
        <v>0</v>
      </c>
      <c r="R21" s="2">
        <f t="shared" si="6"/>
        <v>0</v>
      </c>
      <c r="S21" s="2">
        <f t="shared" si="7"/>
        <v>0</v>
      </c>
      <c r="T21" s="2">
        <f t="shared" si="8"/>
        <v>0</v>
      </c>
      <c r="V21" s="2">
        <f t="shared" si="9"/>
        <v>0</v>
      </c>
      <c r="W21" s="2">
        <f t="shared" si="10"/>
        <v>0</v>
      </c>
      <c r="X21" s="2">
        <f t="shared" si="11"/>
        <v>0</v>
      </c>
      <c r="Y21" s="2">
        <f t="shared" si="12"/>
        <v>0</v>
      </c>
      <c r="Z21" s="2">
        <f t="shared" si="13"/>
        <v>0</v>
      </c>
      <c r="AA21" s="2">
        <f t="shared" si="14"/>
        <v>0</v>
      </c>
      <c r="AB21" s="2">
        <f t="shared" si="15"/>
        <v>0</v>
      </c>
      <c r="AC21" s="2">
        <f t="shared" si="16"/>
        <v>0</v>
      </c>
      <c r="AE21" s="2">
        <f t="shared" si="17"/>
        <v>0</v>
      </c>
      <c r="AF21" s="2">
        <f t="shared" si="18"/>
        <v>0</v>
      </c>
      <c r="AG21" s="2">
        <f t="shared" si="19"/>
        <v>0</v>
      </c>
      <c r="AH21" s="2">
        <f t="shared" si="20"/>
        <v>0</v>
      </c>
      <c r="AI21" s="2">
        <f t="shared" si="21"/>
        <v>0</v>
      </c>
      <c r="AJ21" s="2">
        <f t="shared" si="22"/>
        <v>0</v>
      </c>
      <c r="AK21" s="2">
        <f t="shared" si="23"/>
        <v>0</v>
      </c>
      <c r="AL21" s="2">
        <f t="shared" si="24"/>
        <v>0</v>
      </c>
      <c r="AN21" s="2">
        <f t="shared" si="25"/>
        <v>0</v>
      </c>
      <c r="AO21" s="2">
        <f t="shared" si="26"/>
        <v>0</v>
      </c>
      <c r="AP21" s="2">
        <f t="shared" si="27"/>
        <v>0</v>
      </c>
      <c r="AQ21" s="2">
        <f t="shared" si="28"/>
        <v>0</v>
      </c>
      <c r="AR21" s="2">
        <f t="shared" si="29"/>
        <v>0</v>
      </c>
      <c r="AS21" s="2">
        <f t="shared" si="30"/>
        <v>0</v>
      </c>
      <c r="AT21" s="2">
        <f t="shared" si="31"/>
        <v>0</v>
      </c>
      <c r="AU21" s="2">
        <f t="shared" si="32"/>
        <v>0</v>
      </c>
      <c r="AW21" s="2">
        <f t="shared" si="33"/>
        <v>0</v>
      </c>
      <c r="AX21" s="2">
        <f t="shared" si="34"/>
        <v>0</v>
      </c>
      <c r="AY21" s="2">
        <f t="shared" si="35"/>
        <v>0</v>
      </c>
      <c r="AZ21" s="2">
        <f t="shared" si="36"/>
        <v>0</v>
      </c>
      <c r="BA21" s="2">
        <f t="shared" si="37"/>
        <v>0</v>
      </c>
      <c r="BB21" s="2">
        <f t="shared" si="38"/>
        <v>0</v>
      </c>
      <c r="BC21" s="2">
        <f t="shared" si="39"/>
        <v>0</v>
      </c>
      <c r="BD21" s="2">
        <f t="shared" si="40"/>
        <v>0</v>
      </c>
    </row>
    <row r="22" spans="1:56" s="34" customFormat="1" ht="21.9" customHeight="1" x14ac:dyDescent="0.2">
      <c r="A22" s="31"/>
      <c r="B22" s="35"/>
      <c r="C22" s="36"/>
      <c r="D22" s="329"/>
      <c r="E22" s="330"/>
      <c r="F22" s="22"/>
      <c r="G22" s="17"/>
      <c r="H22" s="17"/>
      <c r="I22" s="35"/>
      <c r="J22" s="7"/>
      <c r="K22" s="8" t="str">
        <f t="shared" si="0"/>
        <v/>
      </c>
      <c r="L22" s="33"/>
      <c r="M22" s="2">
        <f t="shared" si="1"/>
        <v>0</v>
      </c>
      <c r="N22" s="2">
        <f t="shared" si="2"/>
        <v>0</v>
      </c>
      <c r="O22" s="2">
        <f t="shared" si="3"/>
        <v>0</v>
      </c>
      <c r="P22" s="2">
        <f t="shared" si="4"/>
        <v>0</v>
      </c>
      <c r="Q22" s="2">
        <f t="shared" si="5"/>
        <v>0</v>
      </c>
      <c r="R22" s="2">
        <f t="shared" si="6"/>
        <v>0</v>
      </c>
      <c r="S22" s="2">
        <f t="shared" si="7"/>
        <v>0</v>
      </c>
      <c r="T22" s="2">
        <f t="shared" si="8"/>
        <v>0</v>
      </c>
      <c r="V22" s="2">
        <f t="shared" si="9"/>
        <v>0</v>
      </c>
      <c r="W22" s="2">
        <f t="shared" si="10"/>
        <v>0</v>
      </c>
      <c r="X22" s="2">
        <f t="shared" si="11"/>
        <v>0</v>
      </c>
      <c r="Y22" s="2">
        <f t="shared" si="12"/>
        <v>0</v>
      </c>
      <c r="Z22" s="2">
        <f t="shared" si="13"/>
        <v>0</v>
      </c>
      <c r="AA22" s="2">
        <f t="shared" si="14"/>
        <v>0</v>
      </c>
      <c r="AB22" s="2">
        <f t="shared" si="15"/>
        <v>0</v>
      </c>
      <c r="AC22" s="2">
        <f t="shared" si="16"/>
        <v>0</v>
      </c>
      <c r="AE22" s="2">
        <f t="shared" si="17"/>
        <v>0</v>
      </c>
      <c r="AF22" s="2">
        <f t="shared" si="18"/>
        <v>0</v>
      </c>
      <c r="AG22" s="2">
        <f t="shared" si="19"/>
        <v>0</v>
      </c>
      <c r="AH22" s="2">
        <f t="shared" si="20"/>
        <v>0</v>
      </c>
      <c r="AI22" s="2">
        <f t="shared" si="21"/>
        <v>0</v>
      </c>
      <c r="AJ22" s="2">
        <f t="shared" si="22"/>
        <v>0</v>
      </c>
      <c r="AK22" s="2">
        <f t="shared" si="23"/>
        <v>0</v>
      </c>
      <c r="AL22" s="2">
        <f t="shared" si="24"/>
        <v>0</v>
      </c>
      <c r="AN22" s="2">
        <f t="shared" si="25"/>
        <v>0</v>
      </c>
      <c r="AO22" s="2">
        <f t="shared" si="26"/>
        <v>0</v>
      </c>
      <c r="AP22" s="2">
        <f t="shared" si="27"/>
        <v>0</v>
      </c>
      <c r="AQ22" s="2">
        <f t="shared" si="28"/>
        <v>0</v>
      </c>
      <c r="AR22" s="2">
        <f t="shared" si="29"/>
        <v>0</v>
      </c>
      <c r="AS22" s="2">
        <f t="shared" si="30"/>
        <v>0</v>
      </c>
      <c r="AT22" s="2">
        <f t="shared" si="31"/>
        <v>0</v>
      </c>
      <c r="AU22" s="2">
        <f t="shared" si="32"/>
        <v>0</v>
      </c>
      <c r="AW22" s="2">
        <f t="shared" si="33"/>
        <v>0</v>
      </c>
      <c r="AX22" s="2">
        <f t="shared" si="34"/>
        <v>0</v>
      </c>
      <c r="AY22" s="2">
        <f t="shared" si="35"/>
        <v>0</v>
      </c>
      <c r="AZ22" s="2">
        <f t="shared" si="36"/>
        <v>0</v>
      </c>
      <c r="BA22" s="2">
        <f t="shared" si="37"/>
        <v>0</v>
      </c>
      <c r="BB22" s="2">
        <f t="shared" si="38"/>
        <v>0</v>
      </c>
      <c r="BC22" s="2">
        <f t="shared" si="39"/>
        <v>0</v>
      </c>
      <c r="BD22" s="2">
        <f t="shared" si="40"/>
        <v>0</v>
      </c>
    </row>
    <row r="23" spans="1:56" s="34" customFormat="1" ht="21.9" customHeight="1" x14ac:dyDescent="0.2">
      <c r="A23" s="31"/>
      <c r="B23" s="35"/>
      <c r="C23" s="36"/>
      <c r="D23" s="329"/>
      <c r="E23" s="330"/>
      <c r="F23" s="22"/>
      <c r="G23" s="17"/>
      <c r="H23" s="17"/>
      <c r="I23" s="35"/>
      <c r="J23" s="6"/>
      <c r="K23" s="8" t="str">
        <f t="shared" si="0"/>
        <v/>
      </c>
      <c r="L23" s="33"/>
      <c r="M23" s="2">
        <f t="shared" si="1"/>
        <v>0</v>
      </c>
      <c r="N23" s="2">
        <f t="shared" si="2"/>
        <v>0</v>
      </c>
      <c r="O23" s="2">
        <f t="shared" si="3"/>
        <v>0</v>
      </c>
      <c r="P23" s="2">
        <f t="shared" si="4"/>
        <v>0</v>
      </c>
      <c r="Q23" s="2">
        <f t="shared" si="5"/>
        <v>0</v>
      </c>
      <c r="R23" s="2">
        <f t="shared" si="6"/>
        <v>0</v>
      </c>
      <c r="S23" s="2">
        <f t="shared" si="7"/>
        <v>0</v>
      </c>
      <c r="T23" s="2">
        <f t="shared" si="8"/>
        <v>0</v>
      </c>
      <c r="V23" s="2">
        <f t="shared" si="9"/>
        <v>0</v>
      </c>
      <c r="W23" s="2">
        <f t="shared" si="10"/>
        <v>0</v>
      </c>
      <c r="X23" s="2">
        <f t="shared" si="11"/>
        <v>0</v>
      </c>
      <c r="Y23" s="2">
        <f t="shared" si="12"/>
        <v>0</v>
      </c>
      <c r="Z23" s="2">
        <f t="shared" si="13"/>
        <v>0</v>
      </c>
      <c r="AA23" s="2">
        <f t="shared" si="14"/>
        <v>0</v>
      </c>
      <c r="AB23" s="2">
        <f t="shared" si="15"/>
        <v>0</v>
      </c>
      <c r="AC23" s="2">
        <f t="shared" si="16"/>
        <v>0</v>
      </c>
      <c r="AE23" s="2">
        <f t="shared" si="17"/>
        <v>0</v>
      </c>
      <c r="AF23" s="2">
        <f t="shared" si="18"/>
        <v>0</v>
      </c>
      <c r="AG23" s="2">
        <f t="shared" si="19"/>
        <v>0</v>
      </c>
      <c r="AH23" s="2">
        <f t="shared" si="20"/>
        <v>0</v>
      </c>
      <c r="AI23" s="2">
        <f t="shared" si="21"/>
        <v>0</v>
      </c>
      <c r="AJ23" s="2">
        <f t="shared" si="22"/>
        <v>0</v>
      </c>
      <c r="AK23" s="2">
        <f t="shared" si="23"/>
        <v>0</v>
      </c>
      <c r="AL23" s="2">
        <f t="shared" si="24"/>
        <v>0</v>
      </c>
      <c r="AN23" s="2">
        <f t="shared" si="25"/>
        <v>0</v>
      </c>
      <c r="AO23" s="2">
        <f t="shared" si="26"/>
        <v>0</v>
      </c>
      <c r="AP23" s="2">
        <f t="shared" si="27"/>
        <v>0</v>
      </c>
      <c r="AQ23" s="2">
        <f t="shared" si="28"/>
        <v>0</v>
      </c>
      <c r="AR23" s="2">
        <f t="shared" si="29"/>
        <v>0</v>
      </c>
      <c r="AS23" s="2">
        <f t="shared" si="30"/>
        <v>0</v>
      </c>
      <c r="AT23" s="2">
        <f t="shared" si="31"/>
        <v>0</v>
      </c>
      <c r="AU23" s="2">
        <f t="shared" si="32"/>
        <v>0</v>
      </c>
      <c r="AW23" s="2">
        <f t="shared" si="33"/>
        <v>0</v>
      </c>
      <c r="AX23" s="2">
        <f t="shared" si="34"/>
        <v>0</v>
      </c>
      <c r="AY23" s="2">
        <f t="shared" si="35"/>
        <v>0</v>
      </c>
      <c r="AZ23" s="2">
        <f t="shared" si="36"/>
        <v>0</v>
      </c>
      <c r="BA23" s="2">
        <f t="shared" si="37"/>
        <v>0</v>
      </c>
      <c r="BB23" s="2">
        <f t="shared" si="38"/>
        <v>0</v>
      </c>
      <c r="BC23" s="2">
        <f t="shared" si="39"/>
        <v>0</v>
      </c>
      <c r="BD23" s="2">
        <f t="shared" si="40"/>
        <v>0</v>
      </c>
    </row>
    <row r="24" spans="1:56" s="34" customFormat="1" ht="21.9" customHeight="1" x14ac:dyDescent="0.2">
      <c r="A24" s="31"/>
      <c r="B24" s="35"/>
      <c r="C24" s="36"/>
      <c r="D24" s="329"/>
      <c r="E24" s="330"/>
      <c r="F24" s="22"/>
      <c r="G24" s="17"/>
      <c r="H24" s="17"/>
      <c r="I24" s="35"/>
      <c r="J24" s="6"/>
      <c r="K24" s="8" t="str">
        <f t="shared" si="0"/>
        <v/>
      </c>
      <c r="L24" s="33"/>
      <c r="M24" s="2">
        <f t="shared" si="1"/>
        <v>0</v>
      </c>
      <c r="N24" s="2">
        <f t="shared" si="2"/>
        <v>0</v>
      </c>
      <c r="O24" s="2">
        <f t="shared" si="3"/>
        <v>0</v>
      </c>
      <c r="P24" s="2">
        <f t="shared" si="4"/>
        <v>0</v>
      </c>
      <c r="Q24" s="2">
        <f t="shared" si="5"/>
        <v>0</v>
      </c>
      <c r="R24" s="2">
        <f t="shared" si="6"/>
        <v>0</v>
      </c>
      <c r="S24" s="2">
        <f t="shared" si="7"/>
        <v>0</v>
      </c>
      <c r="T24" s="2">
        <f t="shared" si="8"/>
        <v>0</v>
      </c>
      <c r="V24" s="2">
        <f t="shared" si="9"/>
        <v>0</v>
      </c>
      <c r="W24" s="2">
        <f t="shared" si="10"/>
        <v>0</v>
      </c>
      <c r="X24" s="2">
        <f t="shared" si="11"/>
        <v>0</v>
      </c>
      <c r="Y24" s="2">
        <f t="shared" si="12"/>
        <v>0</v>
      </c>
      <c r="Z24" s="2">
        <f t="shared" si="13"/>
        <v>0</v>
      </c>
      <c r="AA24" s="2">
        <f t="shared" si="14"/>
        <v>0</v>
      </c>
      <c r="AB24" s="2">
        <f t="shared" si="15"/>
        <v>0</v>
      </c>
      <c r="AC24" s="2">
        <f t="shared" si="16"/>
        <v>0</v>
      </c>
      <c r="AE24" s="2">
        <f t="shared" si="17"/>
        <v>0</v>
      </c>
      <c r="AF24" s="2">
        <f t="shared" si="18"/>
        <v>0</v>
      </c>
      <c r="AG24" s="2">
        <f t="shared" si="19"/>
        <v>0</v>
      </c>
      <c r="AH24" s="2">
        <f t="shared" si="20"/>
        <v>0</v>
      </c>
      <c r="AI24" s="2">
        <f t="shared" si="21"/>
        <v>0</v>
      </c>
      <c r="AJ24" s="2">
        <f t="shared" si="22"/>
        <v>0</v>
      </c>
      <c r="AK24" s="2">
        <f t="shared" si="23"/>
        <v>0</v>
      </c>
      <c r="AL24" s="2">
        <f t="shared" si="24"/>
        <v>0</v>
      </c>
      <c r="AN24" s="2">
        <f t="shared" si="25"/>
        <v>0</v>
      </c>
      <c r="AO24" s="2">
        <f t="shared" si="26"/>
        <v>0</v>
      </c>
      <c r="AP24" s="2">
        <f t="shared" si="27"/>
        <v>0</v>
      </c>
      <c r="AQ24" s="2">
        <f t="shared" si="28"/>
        <v>0</v>
      </c>
      <c r="AR24" s="2">
        <f t="shared" si="29"/>
        <v>0</v>
      </c>
      <c r="AS24" s="2">
        <f t="shared" si="30"/>
        <v>0</v>
      </c>
      <c r="AT24" s="2">
        <f t="shared" si="31"/>
        <v>0</v>
      </c>
      <c r="AU24" s="2">
        <f t="shared" si="32"/>
        <v>0</v>
      </c>
      <c r="AW24" s="2">
        <f t="shared" si="33"/>
        <v>0</v>
      </c>
      <c r="AX24" s="2">
        <f t="shared" si="34"/>
        <v>0</v>
      </c>
      <c r="AY24" s="2">
        <f t="shared" si="35"/>
        <v>0</v>
      </c>
      <c r="AZ24" s="2">
        <f t="shared" si="36"/>
        <v>0</v>
      </c>
      <c r="BA24" s="2">
        <f t="shared" si="37"/>
        <v>0</v>
      </c>
      <c r="BB24" s="2">
        <f t="shared" si="38"/>
        <v>0</v>
      </c>
      <c r="BC24" s="2">
        <f t="shared" si="39"/>
        <v>0</v>
      </c>
      <c r="BD24" s="2">
        <f t="shared" si="40"/>
        <v>0</v>
      </c>
    </row>
    <row r="25" spans="1:56" s="34" customFormat="1" ht="21.9" customHeight="1" x14ac:dyDescent="0.2">
      <c r="A25" s="31"/>
      <c r="B25" s="35"/>
      <c r="C25" s="36"/>
      <c r="D25" s="329"/>
      <c r="E25" s="330"/>
      <c r="F25" s="22"/>
      <c r="G25" s="17"/>
      <c r="H25" s="17"/>
      <c r="I25" s="35"/>
      <c r="J25" s="7"/>
      <c r="K25" s="8" t="str">
        <f t="shared" si="0"/>
        <v/>
      </c>
      <c r="L25" s="33"/>
      <c r="M25" s="2">
        <f t="shared" si="1"/>
        <v>0</v>
      </c>
      <c r="N25" s="2">
        <f t="shared" si="2"/>
        <v>0</v>
      </c>
      <c r="O25" s="2">
        <f t="shared" si="3"/>
        <v>0</v>
      </c>
      <c r="P25" s="2">
        <f t="shared" si="4"/>
        <v>0</v>
      </c>
      <c r="Q25" s="2">
        <f t="shared" si="5"/>
        <v>0</v>
      </c>
      <c r="R25" s="2">
        <f t="shared" si="6"/>
        <v>0</v>
      </c>
      <c r="S25" s="2">
        <f t="shared" si="7"/>
        <v>0</v>
      </c>
      <c r="T25" s="2">
        <f t="shared" si="8"/>
        <v>0</v>
      </c>
      <c r="V25" s="2">
        <f t="shared" si="9"/>
        <v>0</v>
      </c>
      <c r="W25" s="2">
        <f t="shared" si="10"/>
        <v>0</v>
      </c>
      <c r="X25" s="2">
        <f t="shared" si="11"/>
        <v>0</v>
      </c>
      <c r="Y25" s="2">
        <f t="shared" si="12"/>
        <v>0</v>
      </c>
      <c r="Z25" s="2">
        <f t="shared" si="13"/>
        <v>0</v>
      </c>
      <c r="AA25" s="2">
        <f t="shared" si="14"/>
        <v>0</v>
      </c>
      <c r="AB25" s="2">
        <f t="shared" si="15"/>
        <v>0</v>
      </c>
      <c r="AC25" s="2">
        <f t="shared" si="16"/>
        <v>0</v>
      </c>
      <c r="AE25" s="2">
        <f t="shared" si="17"/>
        <v>0</v>
      </c>
      <c r="AF25" s="2">
        <f t="shared" si="18"/>
        <v>0</v>
      </c>
      <c r="AG25" s="2">
        <f t="shared" si="19"/>
        <v>0</v>
      </c>
      <c r="AH25" s="2">
        <f t="shared" si="20"/>
        <v>0</v>
      </c>
      <c r="AI25" s="2">
        <f t="shared" si="21"/>
        <v>0</v>
      </c>
      <c r="AJ25" s="2">
        <f t="shared" si="22"/>
        <v>0</v>
      </c>
      <c r="AK25" s="2">
        <f t="shared" si="23"/>
        <v>0</v>
      </c>
      <c r="AL25" s="2">
        <f t="shared" si="24"/>
        <v>0</v>
      </c>
      <c r="AN25" s="2">
        <f t="shared" si="25"/>
        <v>0</v>
      </c>
      <c r="AO25" s="2">
        <f t="shared" si="26"/>
        <v>0</v>
      </c>
      <c r="AP25" s="2">
        <f t="shared" si="27"/>
        <v>0</v>
      </c>
      <c r="AQ25" s="2">
        <f t="shared" si="28"/>
        <v>0</v>
      </c>
      <c r="AR25" s="2">
        <f t="shared" si="29"/>
        <v>0</v>
      </c>
      <c r="AS25" s="2">
        <f t="shared" si="30"/>
        <v>0</v>
      </c>
      <c r="AT25" s="2">
        <f t="shared" si="31"/>
        <v>0</v>
      </c>
      <c r="AU25" s="2">
        <f t="shared" si="32"/>
        <v>0</v>
      </c>
      <c r="AW25" s="2">
        <f t="shared" si="33"/>
        <v>0</v>
      </c>
      <c r="AX25" s="2">
        <f t="shared" si="34"/>
        <v>0</v>
      </c>
      <c r="AY25" s="2">
        <f t="shared" si="35"/>
        <v>0</v>
      </c>
      <c r="AZ25" s="2">
        <f t="shared" si="36"/>
        <v>0</v>
      </c>
      <c r="BA25" s="2">
        <f t="shared" si="37"/>
        <v>0</v>
      </c>
      <c r="BB25" s="2">
        <f t="shared" si="38"/>
        <v>0</v>
      </c>
      <c r="BC25" s="2">
        <f t="shared" si="39"/>
        <v>0</v>
      </c>
      <c r="BD25" s="2">
        <f t="shared" si="40"/>
        <v>0</v>
      </c>
    </row>
    <row r="26" spans="1:56" s="34" customFormat="1" ht="21.9" customHeight="1" x14ac:dyDescent="0.2">
      <c r="A26" s="31"/>
      <c r="B26" s="35"/>
      <c r="C26" s="36"/>
      <c r="D26" s="329"/>
      <c r="E26" s="330"/>
      <c r="F26" s="22"/>
      <c r="G26" s="17"/>
      <c r="H26" s="17"/>
      <c r="I26" s="35"/>
      <c r="J26" s="7"/>
      <c r="K26" s="8" t="str">
        <f t="shared" si="0"/>
        <v/>
      </c>
      <c r="L26" s="33"/>
      <c r="M26" s="2">
        <f t="shared" si="1"/>
        <v>0</v>
      </c>
      <c r="N26" s="2">
        <f t="shared" si="2"/>
        <v>0</v>
      </c>
      <c r="O26" s="2">
        <f t="shared" si="3"/>
        <v>0</v>
      </c>
      <c r="P26" s="2">
        <f t="shared" si="4"/>
        <v>0</v>
      </c>
      <c r="Q26" s="2">
        <f t="shared" si="5"/>
        <v>0</v>
      </c>
      <c r="R26" s="2">
        <f t="shared" si="6"/>
        <v>0</v>
      </c>
      <c r="S26" s="2">
        <f t="shared" si="7"/>
        <v>0</v>
      </c>
      <c r="T26" s="2">
        <f t="shared" si="8"/>
        <v>0</v>
      </c>
      <c r="V26" s="2">
        <f t="shared" si="9"/>
        <v>0</v>
      </c>
      <c r="W26" s="2">
        <f t="shared" si="10"/>
        <v>0</v>
      </c>
      <c r="X26" s="2">
        <f t="shared" si="11"/>
        <v>0</v>
      </c>
      <c r="Y26" s="2">
        <f t="shared" si="12"/>
        <v>0</v>
      </c>
      <c r="Z26" s="2">
        <f t="shared" si="13"/>
        <v>0</v>
      </c>
      <c r="AA26" s="2">
        <f t="shared" si="14"/>
        <v>0</v>
      </c>
      <c r="AB26" s="2">
        <f t="shared" si="15"/>
        <v>0</v>
      </c>
      <c r="AC26" s="2">
        <f t="shared" si="16"/>
        <v>0</v>
      </c>
      <c r="AE26" s="2">
        <f t="shared" si="17"/>
        <v>0</v>
      </c>
      <c r="AF26" s="2">
        <f t="shared" si="18"/>
        <v>0</v>
      </c>
      <c r="AG26" s="2">
        <f t="shared" si="19"/>
        <v>0</v>
      </c>
      <c r="AH26" s="2">
        <f t="shared" si="20"/>
        <v>0</v>
      </c>
      <c r="AI26" s="2">
        <f t="shared" si="21"/>
        <v>0</v>
      </c>
      <c r="AJ26" s="2">
        <f t="shared" si="22"/>
        <v>0</v>
      </c>
      <c r="AK26" s="2">
        <f t="shared" si="23"/>
        <v>0</v>
      </c>
      <c r="AL26" s="2">
        <f t="shared" si="24"/>
        <v>0</v>
      </c>
      <c r="AN26" s="2">
        <f t="shared" si="25"/>
        <v>0</v>
      </c>
      <c r="AO26" s="2">
        <f t="shared" si="26"/>
        <v>0</v>
      </c>
      <c r="AP26" s="2">
        <f t="shared" si="27"/>
        <v>0</v>
      </c>
      <c r="AQ26" s="2">
        <f t="shared" si="28"/>
        <v>0</v>
      </c>
      <c r="AR26" s="2">
        <f t="shared" si="29"/>
        <v>0</v>
      </c>
      <c r="AS26" s="2">
        <f t="shared" si="30"/>
        <v>0</v>
      </c>
      <c r="AT26" s="2">
        <f t="shared" si="31"/>
        <v>0</v>
      </c>
      <c r="AU26" s="2">
        <f t="shared" si="32"/>
        <v>0</v>
      </c>
      <c r="AW26" s="2">
        <f t="shared" si="33"/>
        <v>0</v>
      </c>
      <c r="AX26" s="2">
        <f t="shared" si="34"/>
        <v>0</v>
      </c>
      <c r="AY26" s="2">
        <f t="shared" si="35"/>
        <v>0</v>
      </c>
      <c r="AZ26" s="2">
        <f t="shared" si="36"/>
        <v>0</v>
      </c>
      <c r="BA26" s="2">
        <f t="shared" si="37"/>
        <v>0</v>
      </c>
      <c r="BB26" s="2">
        <f t="shared" si="38"/>
        <v>0</v>
      </c>
      <c r="BC26" s="2">
        <f t="shared" si="39"/>
        <v>0</v>
      </c>
      <c r="BD26" s="2">
        <f t="shared" si="40"/>
        <v>0</v>
      </c>
    </row>
    <row r="27" spans="1:56" s="34" customFormat="1" ht="21.9" customHeight="1" x14ac:dyDescent="0.2">
      <c r="A27" s="31"/>
      <c r="B27" s="35"/>
      <c r="C27" s="36"/>
      <c r="D27" s="329"/>
      <c r="E27" s="330"/>
      <c r="F27" s="22"/>
      <c r="G27" s="17"/>
      <c r="H27" s="17"/>
      <c r="I27" s="35"/>
      <c r="J27" s="7"/>
      <c r="K27" s="8" t="str">
        <f t="shared" si="0"/>
        <v/>
      </c>
      <c r="L27" s="33"/>
      <c r="M27" s="2">
        <f t="shared" si="1"/>
        <v>0</v>
      </c>
      <c r="N27" s="2">
        <f t="shared" si="2"/>
        <v>0</v>
      </c>
      <c r="O27" s="2">
        <f t="shared" si="3"/>
        <v>0</v>
      </c>
      <c r="P27" s="2">
        <f t="shared" si="4"/>
        <v>0</v>
      </c>
      <c r="Q27" s="2">
        <f t="shared" si="5"/>
        <v>0</v>
      </c>
      <c r="R27" s="2">
        <f t="shared" si="6"/>
        <v>0</v>
      </c>
      <c r="S27" s="2">
        <f t="shared" si="7"/>
        <v>0</v>
      </c>
      <c r="T27" s="2">
        <f t="shared" si="8"/>
        <v>0</v>
      </c>
      <c r="V27" s="2">
        <f t="shared" si="9"/>
        <v>0</v>
      </c>
      <c r="W27" s="2">
        <f t="shared" si="10"/>
        <v>0</v>
      </c>
      <c r="X27" s="2">
        <f t="shared" si="11"/>
        <v>0</v>
      </c>
      <c r="Y27" s="2">
        <f t="shared" si="12"/>
        <v>0</v>
      </c>
      <c r="Z27" s="2">
        <f t="shared" si="13"/>
        <v>0</v>
      </c>
      <c r="AA27" s="2">
        <f t="shared" si="14"/>
        <v>0</v>
      </c>
      <c r="AB27" s="2">
        <f t="shared" si="15"/>
        <v>0</v>
      </c>
      <c r="AC27" s="2">
        <f t="shared" si="16"/>
        <v>0</v>
      </c>
      <c r="AE27" s="2">
        <f t="shared" si="17"/>
        <v>0</v>
      </c>
      <c r="AF27" s="2">
        <f t="shared" si="18"/>
        <v>0</v>
      </c>
      <c r="AG27" s="2">
        <f t="shared" si="19"/>
        <v>0</v>
      </c>
      <c r="AH27" s="2">
        <f t="shared" si="20"/>
        <v>0</v>
      </c>
      <c r="AI27" s="2">
        <f t="shared" si="21"/>
        <v>0</v>
      </c>
      <c r="AJ27" s="2">
        <f t="shared" si="22"/>
        <v>0</v>
      </c>
      <c r="AK27" s="2">
        <f t="shared" si="23"/>
        <v>0</v>
      </c>
      <c r="AL27" s="2">
        <f t="shared" si="24"/>
        <v>0</v>
      </c>
      <c r="AN27" s="2">
        <f t="shared" si="25"/>
        <v>0</v>
      </c>
      <c r="AO27" s="2">
        <f t="shared" si="26"/>
        <v>0</v>
      </c>
      <c r="AP27" s="2">
        <f t="shared" si="27"/>
        <v>0</v>
      </c>
      <c r="AQ27" s="2">
        <f t="shared" si="28"/>
        <v>0</v>
      </c>
      <c r="AR27" s="2">
        <f t="shared" si="29"/>
        <v>0</v>
      </c>
      <c r="AS27" s="2">
        <f t="shared" si="30"/>
        <v>0</v>
      </c>
      <c r="AT27" s="2">
        <f t="shared" si="31"/>
        <v>0</v>
      </c>
      <c r="AU27" s="2">
        <f t="shared" si="32"/>
        <v>0</v>
      </c>
      <c r="AW27" s="2">
        <f t="shared" si="33"/>
        <v>0</v>
      </c>
      <c r="AX27" s="2">
        <f t="shared" si="34"/>
        <v>0</v>
      </c>
      <c r="AY27" s="2">
        <f t="shared" si="35"/>
        <v>0</v>
      </c>
      <c r="AZ27" s="2">
        <f t="shared" si="36"/>
        <v>0</v>
      </c>
      <c r="BA27" s="2">
        <f t="shared" si="37"/>
        <v>0</v>
      </c>
      <c r="BB27" s="2">
        <f t="shared" si="38"/>
        <v>0</v>
      </c>
      <c r="BC27" s="2">
        <f t="shared" si="39"/>
        <v>0</v>
      </c>
      <c r="BD27" s="2">
        <f t="shared" si="40"/>
        <v>0</v>
      </c>
    </row>
    <row r="28" spans="1:56" s="34" customFormat="1" ht="21.9" customHeight="1" x14ac:dyDescent="0.2">
      <c r="A28" s="31"/>
      <c r="B28" s="35"/>
      <c r="C28" s="36"/>
      <c r="D28" s="329"/>
      <c r="E28" s="330"/>
      <c r="F28" s="22"/>
      <c r="G28" s="17"/>
      <c r="H28" s="17"/>
      <c r="I28" s="35"/>
      <c r="J28" s="7"/>
      <c r="K28" s="8" t="str">
        <f t="shared" si="0"/>
        <v/>
      </c>
      <c r="L28" s="33"/>
      <c r="M28" s="2">
        <f t="shared" si="1"/>
        <v>0</v>
      </c>
      <c r="N28" s="2">
        <f t="shared" si="2"/>
        <v>0</v>
      </c>
      <c r="O28" s="2">
        <f t="shared" si="3"/>
        <v>0</v>
      </c>
      <c r="P28" s="2">
        <f t="shared" si="4"/>
        <v>0</v>
      </c>
      <c r="Q28" s="2">
        <f t="shared" si="5"/>
        <v>0</v>
      </c>
      <c r="R28" s="2">
        <f t="shared" si="6"/>
        <v>0</v>
      </c>
      <c r="S28" s="2">
        <f t="shared" si="7"/>
        <v>0</v>
      </c>
      <c r="T28" s="2">
        <f t="shared" si="8"/>
        <v>0</v>
      </c>
      <c r="V28" s="2">
        <f t="shared" si="9"/>
        <v>0</v>
      </c>
      <c r="W28" s="2">
        <f t="shared" si="10"/>
        <v>0</v>
      </c>
      <c r="X28" s="2">
        <f t="shared" si="11"/>
        <v>0</v>
      </c>
      <c r="Y28" s="2">
        <f t="shared" si="12"/>
        <v>0</v>
      </c>
      <c r="Z28" s="2">
        <f t="shared" si="13"/>
        <v>0</v>
      </c>
      <c r="AA28" s="2">
        <f t="shared" si="14"/>
        <v>0</v>
      </c>
      <c r="AB28" s="2">
        <f t="shared" si="15"/>
        <v>0</v>
      </c>
      <c r="AC28" s="2">
        <f t="shared" si="16"/>
        <v>0</v>
      </c>
      <c r="AE28" s="2">
        <f t="shared" si="17"/>
        <v>0</v>
      </c>
      <c r="AF28" s="2">
        <f t="shared" si="18"/>
        <v>0</v>
      </c>
      <c r="AG28" s="2">
        <f t="shared" si="19"/>
        <v>0</v>
      </c>
      <c r="AH28" s="2">
        <f t="shared" si="20"/>
        <v>0</v>
      </c>
      <c r="AI28" s="2">
        <f t="shared" si="21"/>
        <v>0</v>
      </c>
      <c r="AJ28" s="2">
        <f t="shared" si="22"/>
        <v>0</v>
      </c>
      <c r="AK28" s="2">
        <f t="shared" si="23"/>
        <v>0</v>
      </c>
      <c r="AL28" s="2">
        <f t="shared" si="24"/>
        <v>0</v>
      </c>
      <c r="AN28" s="2">
        <f t="shared" si="25"/>
        <v>0</v>
      </c>
      <c r="AO28" s="2">
        <f t="shared" si="26"/>
        <v>0</v>
      </c>
      <c r="AP28" s="2">
        <f t="shared" si="27"/>
        <v>0</v>
      </c>
      <c r="AQ28" s="2">
        <f t="shared" si="28"/>
        <v>0</v>
      </c>
      <c r="AR28" s="2">
        <f t="shared" si="29"/>
        <v>0</v>
      </c>
      <c r="AS28" s="2">
        <f t="shared" si="30"/>
        <v>0</v>
      </c>
      <c r="AT28" s="2">
        <f t="shared" si="31"/>
        <v>0</v>
      </c>
      <c r="AU28" s="2">
        <f t="shared" si="32"/>
        <v>0</v>
      </c>
      <c r="AW28" s="2">
        <f t="shared" si="33"/>
        <v>0</v>
      </c>
      <c r="AX28" s="2">
        <f t="shared" si="34"/>
        <v>0</v>
      </c>
      <c r="AY28" s="2">
        <f t="shared" si="35"/>
        <v>0</v>
      </c>
      <c r="AZ28" s="2">
        <f t="shared" si="36"/>
        <v>0</v>
      </c>
      <c r="BA28" s="2">
        <f t="shared" si="37"/>
        <v>0</v>
      </c>
      <c r="BB28" s="2">
        <f t="shared" si="38"/>
        <v>0</v>
      </c>
      <c r="BC28" s="2">
        <f t="shared" si="39"/>
        <v>0</v>
      </c>
      <c r="BD28" s="2">
        <f t="shared" si="40"/>
        <v>0</v>
      </c>
    </row>
    <row r="29" spans="1:56" s="34" customFormat="1" ht="21.9" customHeight="1" x14ac:dyDescent="0.2">
      <c r="A29" s="31"/>
      <c r="B29" s="35"/>
      <c r="C29" s="36"/>
      <c r="D29" s="329"/>
      <c r="E29" s="330"/>
      <c r="F29" s="22"/>
      <c r="G29" s="17"/>
      <c r="H29" s="17"/>
      <c r="I29" s="35"/>
      <c r="J29" s="7"/>
      <c r="K29" s="8" t="str">
        <f t="shared" si="0"/>
        <v/>
      </c>
      <c r="L29" s="33"/>
      <c r="M29" s="2">
        <f t="shared" si="1"/>
        <v>0</v>
      </c>
      <c r="N29" s="2">
        <f t="shared" si="2"/>
        <v>0</v>
      </c>
      <c r="O29" s="2">
        <f t="shared" si="3"/>
        <v>0</v>
      </c>
      <c r="P29" s="2">
        <f t="shared" si="4"/>
        <v>0</v>
      </c>
      <c r="Q29" s="2">
        <f t="shared" si="5"/>
        <v>0</v>
      </c>
      <c r="R29" s="2">
        <f t="shared" si="6"/>
        <v>0</v>
      </c>
      <c r="S29" s="2">
        <f t="shared" si="7"/>
        <v>0</v>
      </c>
      <c r="T29" s="2">
        <f t="shared" si="8"/>
        <v>0</v>
      </c>
      <c r="V29" s="2">
        <f t="shared" si="9"/>
        <v>0</v>
      </c>
      <c r="W29" s="2">
        <f t="shared" si="10"/>
        <v>0</v>
      </c>
      <c r="X29" s="2">
        <f t="shared" si="11"/>
        <v>0</v>
      </c>
      <c r="Y29" s="2">
        <f t="shared" si="12"/>
        <v>0</v>
      </c>
      <c r="Z29" s="2">
        <f t="shared" si="13"/>
        <v>0</v>
      </c>
      <c r="AA29" s="2">
        <f t="shared" si="14"/>
        <v>0</v>
      </c>
      <c r="AB29" s="2">
        <f t="shared" si="15"/>
        <v>0</v>
      </c>
      <c r="AC29" s="2">
        <f t="shared" si="16"/>
        <v>0</v>
      </c>
      <c r="AE29" s="2">
        <f t="shared" si="17"/>
        <v>0</v>
      </c>
      <c r="AF29" s="2">
        <f t="shared" si="18"/>
        <v>0</v>
      </c>
      <c r="AG29" s="2">
        <f t="shared" si="19"/>
        <v>0</v>
      </c>
      <c r="AH29" s="2">
        <f t="shared" si="20"/>
        <v>0</v>
      </c>
      <c r="AI29" s="2">
        <f t="shared" si="21"/>
        <v>0</v>
      </c>
      <c r="AJ29" s="2">
        <f t="shared" si="22"/>
        <v>0</v>
      </c>
      <c r="AK29" s="2">
        <f t="shared" si="23"/>
        <v>0</v>
      </c>
      <c r="AL29" s="2">
        <f t="shared" si="24"/>
        <v>0</v>
      </c>
      <c r="AN29" s="2">
        <f t="shared" si="25"/>
        <v>0</v>
      </c>
      <c r="AO29" s="2">
        <f t="shared" si="26"/>
        <v>0</v>
      </c>
      <c r="AP29" s="2">
        <f t="shared" si="27"/>
        <v>0</v>
      </c>
      <c r="AQ29" s="2">
        <f t="shared" si="28"/>
        <v>0</v>
      </c>
      <c r="AR29" s="2">
        <f t="shared" si="29"/>
        <v>0</v>
      </c>
      <c r="AS29" s="2">
        <f t="shared" si="30"/>
        <v>0</v>
      </c>
      <c r="AT29" s="2">
        <f t="shared" si="31"/>
        <v>0</v>
      </c>
      <c r="AU29" s="2">
        <f t="shared" si="32"/>
        <v>0</v>
      </c>
      <c r="AW29" s="2">
        <f t="shared" si="33"/>
        <v>0</v>
      </c>
      <c r="AX29" s="2">
        <f t="shared" si="34"/>
        <v>0</v>
      </c>
      <c r="AY29" s="2">
        <f t="shared" si="35"/>
        <v>0</v>
      </c>
      <c r="AZ29" s="2">
        <f t="shared" si="36"/>
        <v>0</v>
      </c>
      <c r="BA29" s="2">
        <f t="shared" si="37"/>
        <v>0</v>
      </c>
      <c r="BB29" s="2">
        <f t="shared" si="38"/>
        <v>0</v>
      </c>
      <c r="BC29" s="2">
        <f t="shared" si="39"/>
        <v>0</v>
      </c>
      <c r="BD29" s="2">
        <f t="shared" si="40"/>
        <v>0</v>
      </c>
    </row>
    <row r="30" spans="1:56" s="34" customFormat="1" ht="21.9" customHeight="1" x14ac:dyDescent="0.2">
      <c r="A30" s="31"/>
      <c r="B30" s="35"/>
      <c r="C30" s="36"/>
      <c r="D30" s="329"/>
      <c r="E30" s="330"/>
      <c r="F30" s="22"/>
      <c r="G30" s="17"/>
      <c r="H30" s="17"/>
      <c r="I30" s="35"/>
      <c r="J30" s="7"/>
      <c r="K30" s="8" t="str">
        <f t="shared" si="0"/>
        <v/>
      </c>
      <c r="L30" s="33"/>
      <c r="M30" s="2">
        <f t="shared" si="1"/>
        <v>0</v>
      </c>
      <c r="N30" s="2">
        <f t="shared" si="2"/>
        <v>0</v>
      </c>
      <c r="O30" s="2">
        <f t="shared" si="3"/>
        <v>0</v>
      </c>
      <c r="P30" s="2">
        <f t="shared" si="4"/>
        <v>0</v>
      </c>
      <c r="Q30" s="2">
        <f t="shared" si="5"/>
        <v>0</v>
      </c>
      <c r="R30" s="2">
        <f t="shared" si="6"/>
        <v>0</v>
      </c>
      <c r="S30" s="2">
        <f t="shared" si="7"/>
        <v>0</v>
      </c>
      <c r="T30" s="2">
        <f t="shared" si="8"/>
        <v>0</v>
      </c>
      <c r="V30" s="2">
        <f t="shared" si="9"/>
        <v>0</v>
      </c>
      <c r="W30" s="2">
        <f t="shared" si="10"/>
        <v>0</v>
      </c>
      <c r="X30" s="2">
        <f t="shared" si="11"/>
        <v>0</v>
      </c>
      <c r="Y30" s="2">
        <f t="shared" si="12"/>
        <v>0</v>
      </c>
      <c r="Z30" s="2">
        <f t="shared" si="13"/>
        <v>0</v>
      </c>
      <c r="AA30" s="2">
        <f t="shared" si="14"/>
        <v>0</v>
      </c>
      <c r="AB30" s="2">
        <f t="shared" si="15"/>
        <v>0</v>
      </c>
      <c r="AC30" s="2">
        <f t="shared" si="16"/>
        <v>0</v>
      </c>
      <c r="AE30" s="2">
        <f t="shared" si="17"/>
        <v>0</v>
      </c>
      <c r="AF30" s="2">
        <f t="shared" si="18"/>
        <v>0</v>
      </c>
      <c r="AG30" s="2">
        <f t="shared" si="19"/>
        <v>0</v>
      </c>
      <c r="AH30" s="2">
        <f t="shared" si="20"/>
        <v>0</v>
      </c>
      <c r="AI30" s="2">
        <f t="shared" si="21"/>
        <v>0</v>
      </c>
      <c r="AJ30" s="2">
        <f t="shared" si="22"/>
        <v>0</v>
      </c>
      <c r="AK30" s="2">
        <f t="shared" si="23"/>
        <v>0</v>
      </c>
      <c r="AL30" s="2">
        <f t="shared" si="24"/>
        <v>0</v>
      </c>
      <c r="AN30" s="2">
        <f t="shared" si="25"/>
        <v>0</v>
      </c>
      <c r="AO30" s="2">
        <f t="shared" si="26"/>
        <v>0</v>
      </c>
      <c r="AP30" s="2">
        <f t="shared" si="27"/>
        <v>0</v>
      </c>
      <c r="AQ30" s="2">
        <f t="shared" si="28"/>
        <v>0</v>
      </c>
      <c r="AR30" s="2">
        <f t="shared" si="29"/>
        <v>0</v>
      </c>
      <c r="AS30" s="2">
        <f t="shared" si="30"/>
        <v>0</v>
      </c>
      <c r="AT30" s="2">
        <f t="shared" si="31"/>
        <v>0</v>
      </c>
      <c r="AU30" s="2">
        <f t="shared" si="32"/>
        <v>0</v>
      </c>
      <c r="AW30" s="2">
        <f t="shared" si="33"/>
        <v>0</v>
      </c>
      <c r="AX30" s="2">
        <f t="shared" si="34"/>
        <v>0</v>
      </c>
      <c r="AY30" s="2">
        <f t="shared" si="35"/>
        <v>0</v>
      </c>
      <c r="AZ30" s="2">
        <f t="shared" si="36"/>
        <v>0</v>
      </c>
      <c r="BA30" s="2">
        <f t="shared" si="37"/>
        <v>0</v>
      </c>
      <c r="BB30" s="2">
        <f t="shared" si="38"/>
        <v>0</v>
      </c>
      <c r="BC30" s="2">
        <f t="shared" si="39"/>
        <v>0</v>
      </c>
      <c r="BD30" s="2">
        <f t="shared" si="40"/>
        <v>0</v>
      </c>
    </row>
    <row r="31" spans="1:56" s="34" customFormat="1" ht="21.9" customHeight="1" x14ac:dyDescent="0.2">
      <c r="A31" s="31"/>
      <c r="B31" s="35"/>
      <c r="C31" s="51"/>
      <c r="D31" s="335"/>
      <c r="E31" s="336"/>
      <c r="F31" s="52"/>
      <c r="G31" s="38"/>
      <c r="H31" s="38"/>
      <c r="I31" s="35"/>
      <c r="J31" s="7"/>
      <c r="K31" s="8" t="str">
        <f t="shared" si="0"/>
        <v/>
      </c>
      <c r="L31" s="33"/>
      <c r="M31" s="2">
        <f t="shared" si="1"/>
        <v>0</v>
      </c>
      <c r="N31" s="2">
        <f t="shared" si="2"/>
        <v>0</v>
      </c>
      <c r="O31" s="2">
        <f t="shared" si="3"/>
        <v>0</v>
      </c>
      <c r="P31" s="2">
        <f t="shared" si="4"/>
        <v>0</v>
      </c>
      <c r="Q31" s="2">
        <f t="shared" si="5"/>
        <v>0</v>
      </c>
      <c r="R31" s="2">
        <f t="shared" si="6"/>
        <v>0</v>
      </c>
      <c r="S31" s="2">
        <f t="shared" si="7"/>
        <v>0</v>
      </c>
      <c r="T31" s="2">
        <f t="shared" si="8"/>
        <v>0</v>
      </c>
      <c r="V31" s="2">
        <f t="shared" si="9"/>
        <v>0</v>
      </c>
      <c r="W31" s="2">
        <f t="shared" si="10"/>
        <v>0</v>
      </c>
      <c r="X31" s="2">
        <f t="shared" si="11"/>
        <v>0</v>
      </c>
      <c r="Y31" s="2">
        <f t="shared" si="12"/>
        <v>0</v>
      </c>
      <c r="Z31" s="2">
        <f t="shared" si="13"/>
        <v>0</v>
      </c>
      <c r="AA31" s="2">
        <f t="shared" si="14"/>
        <v>0</v>
      </c>
      <c r="AB31" s="2">
        <f t="shared" si="15"/>
        <v>0</v>
      </c>
      <c r="AC31" s="2">
        <f t="shared" si="16"/>
        <v>0</v>
      </c>
      <c r="AE31" s="2">
        <f t="shared" si="17"/>
        <v>0</v>
      </c>
      <c r="AF31" s="2">
        <f t="shared" si="18"/>
        <v>0</v>
      </c>
      <c r="AG31" s="2">
        <f t="shared" si="19"/>
        <v>0</v>
      </c>
      <c r="AH31" s="2">
        <f t="shared" si="20"/>
        <v>0</v>
      </c>
      <c r="AI31" s="2">
        <f t="shared" si="21"/>
        <v>0</v>
      </c>
      <c r="AJ31" s="2">
        <f t="shared" si="22"/>
        <v>0</v>
      </c>
      <c r="AK31" s="2">
        <f t="shared" si="23"/>
        <v>0</v>
      </c>
      <c r="AL31" s="2">
        <f t="shared" si="24"/>
        <v>0</v>
      </c>
      <c r="AN31" s="2">
        <f t="shared" si="25"/>
        <v>0</v>
      </c>
      <c r="AO31" s="2">
        <f t="shared" si="26"/>
        <v>0</v>
      </c>
      <c r="AP31" s="2">
        <f t="shared" si="27"/>
        <v>0</v>
      </c>
      <c r="AQ31" s="2">
        <f t="shared" si="28"/>
        <v>0</v>
      </c>
      <c r="AR31" s="2">
        <f t="shared" si="29"/>
        <v>0</v>
      </c>
      <c r="AS31" s="2">
        <f t="shared" si="30"/>
        <v>0</v>
      </c>
      <c r="AT31" s="2">
        <f t="shared" si="31"/>
        <v>0</v>
      </c>
      <c r="AU31" s="2">
        <f t="shared" si="32"/>
        <v>0</v>
      </c>
      <c r="AW31" s="2">
        <f t="shared" si="33"/>
        <v>0</v>
      </c>
      <c r="AX31" s="2">
        <f t="shared" si="34"/>
        <v>0</v>
      </c>
      <c r="AY31" s="2">
        <f t="shared" si="35"/>
        <v>0</v>
      </c>
      <c r="AZ31" s="2">
        <f t="shared" si="36"/>
        <v>0</v>
      </c>
      <c r="BA31" s="2">
        <f t="shared" si="37"/>
        <v>0</v>
      </c>
      <c r="BB31" s="2">
        <f t="shared" si="38"/>
        <v>0</v>
      </c>
      <c r="BC31" s="2">
        <f t="shared" si="39"/>
        <v>0</v>
      </c>
      <c r="BD31" s="2">
        <f t="shared" si="40"/>
        <v>0</v>
      </c>
    </row>
    <row r="32" spans="1:56" s="34" customFormat="1" ht="21.9" customHeight="1" x14ac:dyDescent="0.2">
      <c r="A32" s="31"/>
      <c r="B32" s="63"/>
      <c r="C32" s="63"/>
      <c r="D32" s="63"/>
      <c r="E32" s="63"/>
      <c r="F32" s="63"/>
      <c r="G32" s="63"/>
      <c r="H32" s="63"/>
      <c r="I32" s="63"/>
      <c r="J32" s="7"/>
      <c r="K32" s="337" t="s">
        <v>46</v>
      </c>
      <c r="L32" s="337"/>
      <c r="M32" s="64">
        <f>SUM(M7:M31)</f>
        <v>0</v>
      </c>
      <c r="N32" s="64">
        <f t="shared" ref="N32:S32" si="41">SUM(N7:N31)</f>
        <v>0</v>
      </c>
      <c r="O32" s="64">
        <f t="shared" si="41"/>
        <v>0</v>
      </c>
      <c r="P32" s="64">
        <f t="shared" si="41"/>
        <v>0</v>
      </c>
      <c r="Q32" s="64">
        <f t="shared" si="41"/>
        <v>0</v>
      </c>
      <c r="R32" s="64">
        <f t="shared" si="41"/>
        <v>0</v>
      </c>
      <c r="S32" s="64">
        <f t="shared" si="41"/>
        <v>0</v>
      </c>
      <c r="T32" s="64">
        <f>SUM(T7:T31)</f>
        <v>0</v>
      </c>
      <c r="V32" s="64">
        <f>SUM(V7:V31)</f>
        <v>0</v>
      </c>
      <c r="W32" s="64">
        <f t="shared" ref="W32:AC32" si="42">SUM(W7:W31)</f>
        <v>0</v>
      </c>
      <c r="X32" s="64">
        <f t="shared" si="42"/>
        <v>0</v>
      </c>
      <c r="Y32" s="64">
        <f t="shared" si="42"/>
        <v>0</v>
      </c>
      <c r="Z32" s="64">
        <f t="shared" si="42"/>
        <v>0</v>
      </c>
      <c r="AA32" s="64">
        <f t="shared" si="42"/>
        <v>0</v>
      </c>
      <c r="AB32" s="64">
        <f t="shared" si="42"/>
        <v>0</v>
      </c>
      <c r="AC32" s="64">
        <f t="shared" si="42"/>
        <v>0</v>
      </c>
      <c r="AE32" s="64">
        <f>SUM(AE7:AE31)</f>
        <v>0</v>
      </c>
      <c r="AF32" s="64">
        <f>SUM(AF7:AF31)</f>
        <v>0</v>
      </c>
      <c r="AG32" s="64">
        <f t="shared" ref="AG32:AL32" si="43">SUM(AG7:AG31)</f>
        <v>0</v>
      </c>
      <c r="AH32" s="64">
        <f t="shared" si="43"/>
        <v>0</v>
      </c>
      <c r="AI32" s="64">
        <f t="shared" si="43"/>
        <v>0</v>
      </c>
      <c r="AJ32" s="64">
        <f t="shared" si="43"/>
        <v>0</v>
      </c>
      <c r="AK32" s="64">
        <f t="shared" si="43"/>
        <v>0</v>
      </c>
      <c r="AL32" s="64">
        <f t="shared" si="43"/>
        <v>0</v>
      </c>
      <c r="AN32" s="64">
        <f>SUM(AN7:AN31)</f>
        <v>0</v>
      </c>
      <c r="AO32" s="64">
        <f t="shared" ref="AO32:AU32" si="44">SUM(AO7:AO31)</f>
        <v>0</v>
      </c>
      <c r="AP32" s="64">
        <f t="shared" si="44"/>
        <v>0</v>
      </c>
      <c r="AQ32" s="64">
        <f t="shared" si="44"/>
        <v>0</v>
      </c>
      <c r="AR32" s="64">
        <f t="shared" si="44"/>
        <v>0</v>
      </c>
      <c r="AS32" s="64">
        <f t="shared" si="44"/>
        <v>0</v>
      </c>
      <c r="AT32" s="64">
        <f t="shared" si="44"/>
        <v>0</v>
      </c>
      <c r="AU32" s="64">
        <f t="shared" si="44"/>
        <v>0</v>
      </c>
      <c r="AW32" s="64">
        <f>SUM(AW7:AW31)</f>
        <v>0</v>
      </c>
      <c r="AX32" s="64">
        <f t="shared" ref="AX32:BD32" si="45">SUM(AX7:AX31)</f>
        <v>0</v>
      </c>
      <c r="AY32" s="64">
        <f t="shared" si="45"/>
        <v>0</v>
      </c>
      <c r="AZ32" s="64">
        <f t="shared" si="45"/>
        <v>0</v>
      </c>
      <c r="BA32" s="64">
        <f t="shared" si="45"/>
        <v>0</v>
      </c>
      <c r="BB32" s="64">
        <f t="shared" si="45"/>
        <v>0</v>
      </c>
      <c r="BC32" s="64">
        <f t="shared" si="45"/>
        <v>0</v>
      </c>
      <c r="BD32" s="64">
        <f t="shared" si="45"/>
        <v>0</v>
      </c>
    </row>
    <row r="33" spans="1:56" s="34" customFormat="1" ht="35.25" customHeight="1" x14ac:dyDescent="0.2">
      <c r="A33" s="31"/>
      <c r="B33" s="55"/>
      <c r="C33" s="55"/>
      <c r="D33" s="77" t="s">
        <v>58</v>
      </c>
      <c r="E33" s="78" t="s">
        <v>56</v>
      </c>
      <c r="F33" s="82" t="s">
        <v>39</v>
      </c>
      <c r="G33" s="83" t="s">
        <v>57</v>
      </c>
      <c r="H33" s="70" t="s">
        <v>47</v>
      </c>
      <c r="I33" s="53" t="s">
        <v>45</v>
      </c>
      <c r="J33" s="7"/>
      <c r="K33" s="8"/>
      <c r="L33" s="33"/>
      <c r="M33" s="66" t="s">
        <v>6</v>
      </c>
      <c r="N33" s="66" t="s">
        <v>6</v>
      </c>
      <c r="O33" s="66" t="s">
        <v>6</v>
      </c>
      <c r="P33" s="66" t="s">
        <v>6</v>
      </c>
      <c r="Q33" s="66" t="s">
        <v>6</v>
      </c>
      <c r="R33" s="66" t="s">
        <v>6</v>
      </c>
      <c r="S33" s="66" t="s">
        <v>6</v>
      </c>
      <c r="T33" s="66" t="s">
        <v>6</v>
      </c>
      <c r="U33" s="50"/>
      <c r="V33" s="66" t="s">
        <v>4</v>
      </c>
      <c r="W33" s="66" t="s">
        <v>4</v>
      </c>
      <c r="X33" s="66" t="s">
        <v>4</v>
      </c>
      <c r="Y33" s="66" t="s">
        <v>4</v>
      </c>
      <c r="Z33" s="66" t="s">
        <v>4</v>
      </c>
      <c r="AA33" s="66" t="s">
        <v>4</v>
      </c>
      <c r="AB33" s="66" t="s">
        <v>4</v>
      </c>
      <c r="AC33" s="66" t="s">
        <v>4</v>
      </c>
      <c r="AD33" s="65"/>
      <c r="AE33" s="67" t="s">
        <v>64</v>
      </c>
      <c r="AF33" s="67" t="s">
        <v>64</v>
      </c>
      <c r="AG33" s="67" t="s">
        <v>64</v>
      </c>
      <c r="AH33" s="67" t="s">
        <v>64</v>
      </c>
      <c r="AI33" s="67" t="s">
        <v>64</v>
      </c>
      <c r="AJ33" s="67" t="s">
        <v>64</v>
      </c>
      <c r="AK33" s="67" t="s">
        <v>64</v>
      </c>
      <c r="AL33" s="67" t="s">
        <v>64</v>
      </c>
      <c r="AM33" s="65"/>
      <c r="AN33" s="67" t="s">
        <v>5</v>
      </c>
      <c r="AO33" s="67" t="s">
        <v>5</v>
      </c>
      <c r="AP33" s="67" t="s">
        <v>5</v>
      </c>
      <c r="AQ33" s="67" t="s">
        <v>5</v>
      </c>
      <c r="AR33" s="67" t="s">
        <v>5</v>
      </c>
      <c r="AS33" s="67" t="s">
        <v>5</v>
      </c>
      <c r="AT33" s="67" t="s">
        <v>5</v>
      </c>
      <c r="AU33" s="67" t="s">
        <v>5</v>
      </c>
      <c r="AV33" s="49"/>
      <c r="AW33" s="68" t="s">
        <v>8</v>
      </c>
      <c r="AX33" s="68" t="s">
        <v>8</v>
      </c>
      <c r="AY33" s="68" t="s">
        <v>8</v>
      </c>
      <c r="AZ33" s="68" t="s">
        <v>8</v>
      </c>
      <c r="BA33" s="68" t="s">
        <v>8</v>
      </c>
      <c r="BB33" s="68" t="s">
        <v>8</v>
      </c>
      <c r="BC33" s="68" t="s">
        <v>8</v>
      </c>
      <c r="BD33" s="68" t="s">
        <v>8</v>
      </c>
    </row>
    <row r="34" spans="1:56" s="34" customFormat="1" ht="24" customHeight="1" x14ac:dyDescent="0.2">
      <c r="A34" s="31"/>
      <c r="B34" s="56"/>
      <c r="C34" s="57"/>
      <c r="D34" s="79" t="s">
        <v>48</v>
      </c>
      <c r="E34" s="86">
        <f>SUM(M$32,V$32,AE$32,AN$32,AW$32)</f>
        <v>0</v>
      </c>
      <c r="F34" s="84" t="s">
        <v>40</v>
      </c>
      <c r="G34" s="85">
        <f>SUM(M32:T32)</f>
        <v>0</v>
      </c>
      <c r="H34" s="53">
        <f>SUM(G34:G38)</f>
        <v>0</v>
      </c>
      <c r="I34" s="54">
        <f>COUNTA(C7:C31)</f>
        <v>0</v>
      </c>
      <c r="J34" s="31"/>
      <c r="K34" s="33"/>
      <c r="L34" s="33"/>
      <c r="M34" s="13" t="s">
        <v>9</v>
      </c>
      <c r="N34" s="13" t="s">
        <v>7</v>
      </c>
      <c r="O34" s="13" t="s">
        <v>10</v>
      </c>
      <c r="P34" s="13" t="s">
        <v>11</v>
      </c>
      <c r="Q34" s="13" t="s">
        <v>12</v>
      </c>
      <c r="R34" s="13" t="s">
        <v>13</v>
      </c>
      <c r="S34" s="13" t="s">
        <v>14</v>
      </c>
      <c r="T34" s="13" t="s">
        <v>15</v>
      </c>
      <c r="U34" s="13"/>
      <c r="V34" s="13" t="s">
        <v>9</v>
      </c>
      <c r="W34" s="13" t="s">
        <v>7</v>
      </c>
      <c r="X34" s="13" t="s">
        <v>10</v>
      </c>
      <c r="Y34" s="13" t="s">
        <v>11</v>
      </c>
      <c r="Z34" s="13" t="s">
        <v>12</v>
      </c>
      <c r="AA34" s="13" t="s">
        <v>13</v>
      </c>
      <c r="AB34" s="13" t="s">
        <v>14</v>
      </c>
      <c r="AC34" s="13" t="s">
        <v>15</v>
      </c>
      <c r="AD34" s="65"/>
      <c r="AE34" s="13" t="s">
        <v>9</v>
      </c>
      <c r="AF34" s="13" t="s">
        <v>7</v>
      </c>
      <c r="AG34" s="13" t="s">
        <v>10</v>
      </c>
      <c r="AH34" s="13" t="s">
        <v>11</v>
      </c>
      <c r="AI34" s="13" t="s">
        <v>12</v>
      </c>
      <c r="AJ34" s="13" t="s">
        <v>13</v>
      </c>
      <c r="AK34" s="13" t="s">
        <v>14</v>
      </c>
      <c r="AL34" s="13" t="s">
        <v>15</v>
      </c>
      <c r="AM34" s="65"/>
      <c r="AN34" s="13" t="s">
        <v>9</v>
      </c>
      <c r="AO34" s="13" t="s">
        <v>7</v>
      </c>
      <c r="AP34" s="13" t="s">
        <v>10</v>
      </c>
      <c r="AQ34" s="13" t="s">
        <v>11</v>
      </c>
      <c r="AR34" s="13" t="s">
        <v>12</v>
      </c>
      <c r="AS34" s="13" t="s">
        <v>13</v>
      </c>
      <c r="AT34" s="13" t="s">
        <v>14</v>
      </c>
      <c r="AU34" s="13" t="s">
        <v>15</v>
      </c>
      <c r="AV34" s="49"/>
      <c r="AW34" s="13" t="s">
        <v>9</v>
      </c>
      <c r="AX34" s="13" t="s">
        <v>7</v>
      </c>
      <c r="AY34" s="13" t="s">
        <v>10</v>
      </c>
      <c r="AZ34" s="13" t="s">
        <v>11</v>
      </c>
      <c r="BA34" s="13" t="s">
        <v>12</v>
      </c>
      <c r="BB34" s="13" t="s">
        <v>13</v>
      </c>
      <c r="BC34" s="13" t="s">
        <v>14</v>
      </c>
      <c r="BD34" s="13" t="s">
        <v>15</v>
      </c>
    </row>
    <row r="35" spans="1:56" s="34" customFormat="1" ht="24" customHeight="1" x14ac:dyDescent="0.2">
      <c r="A35" s="31"/>
      <c r="B35" s="56"/>
      <c r="C35" s="55"/>
      <c r="D35" s="79" t="s">
        <v>49</v>
      </c>
      <c r="E35" s="86">
        <f>SUM(N32,W32,AF32,AO32,AX32)</f>
        <v>0</v>
      </c>
      <c r="F35" s="84" t="s">
        <v>41</v>
      </c>
      <c r="G35" s="85">
        <f>SUM(V32:AC32)</f>
        <v>0</v>
      </c>
      <c r="H35" s="73"/>
      <c r="I35" s="72"/>
      <c r="J35" s="31"/>
      <c r="K35" s="33"/>
      <c r="L35" s="33"/>
      <c r="AD35" s="50"/>
      <c r="AE35" s="66"/>
      <c r="AF35" s="66"/>
      <c r="AG35" s="66"/>
      <c r="AH35" s="66"/>
      <c r="AI35" s="66"/>
      <c r="AJ35" s="66"/>
      <c r="AK35" s="66"/>
      <c r="AL35" s="66"/>
      <c r="AM35" s="50"/>
      <c r="AN35" s="69"/>
      <c r="AO35" s="69"/>
      <c r="AP35" s="69"/>
      <c r="AQ35" s="69"/>
      <c r="AR35" s="69"/>
      <c r="AS35" s="69"/>
      <c r="AT35" s="69"/>
      <c r="AU35" s="69"/>
      <c r="AV35" s="49"/>
      <c r="AW35" s="69"/>
      <c r="AX35" s="69"/>
      <c r="AY35" s="69"/>
      <c r="AZ35" s="69"/>
      <c r="BA35" s="69"/>
      <c r="BB35" s="69"/>
      <c r="BC35" s="69"/>
      <c r="BD35" s="69"/>
    </row>
    <row r="36" spans="1:56" s="34" customFormat="1" ht="24" customHeight="1" x14ac:dyDescent="0.2">
      <c r="A36" s="31"/>
      <c r="B36" s="56"/>
      <c r="C36" s="55"/>
      <c r="D36" s="79" t="s">
        <v>50</v>
      </c>
      <c r="E36" s="87">
        <f>SUM(O32,X32,AG32,AP32,AY32)</f>
        <v>0</v>
      </c>
      <c r="F36" s="84" t="s">
        <v>42</v>
      </c>
      <c r="G36" s="85">
        <f>SUM(AE32:AL32)</f>
        <v>0</v>
      </c>
      <c r="H36" s="74"/>
      <c r="I36" s="72"/>
      <c r="J36" s="31"/>
      <c r="K36" s="33"/>
      <c r="L36" s="33"/>
      <c r="AD36" s="50"/>
      <c r="AE36" s="66"/>
      <c r="AF36" s="66"/>
      <c r="AG36" s="66"/>
      <c r="AH36" s="66"/>
      <c r="AI36" s="66"/>
      <c r="AJ36" s="66"/>
      <c r="AK36" s="66"/>
      <c r="AL36" s="66"/>
      <c r="AM36" s="50"/>
      <c r="AN36" s="69"/>
      <c r="AO36" s="69"/>
      <c r="AP36" s="69"/>
      <c r="AQ36" s="69"/>
      <c r="AR36" s="69"/>
      <c r="AS36" s="69"/>
      <c r="AT36" s="69"/>
      <c r="AU36" s="69"/>
      <c r="AV36" s="49"/>
      <c r="AW36" s="69"/>
      <c r="AX36" s="69"/>
      <c r="AY36" s="69"/>
      <c r="AZ36" s="69"/>
      <c r="BA36" s="69"/>
      <c r="BB36" s="69"/>
      <c r="BC36" s="69"/>
      <c r="BD36" s="69"/>
    </row>
    <row r="37" spans="1:56" s="34" customFormat="1" ht="24" customHeight="1" x14ac:dyDescent="0.2">
      <c r="A37" s="31"/>
      <c r="B37" s="55"/>
      <c r="C37" s="55"/>
      <c r="D37" s="79" t="s">
        <v>51</v>
      </c>
      <c r="E37" s="87">
        <f>SUM(P32,Y32,AH32,AQ32,AZ32)</f>
        <v>0</v>
      </c>
      <c r="F37" s="84" t="s">
        <v>43</v>
      </c>
      <c r="G37" s="85">
        <f>SUM(AN32:AU32)</f>
        <v>0</v>
      </c>
      <c r="H37" s="74"/>
      <c r="I37" s="72"/>
      <c r="J37" s="31"/>
      <c r="K37" s="33"/>
      <c r="L37" s="33"/>
      <c r="AD37" s="13"/>
      <c r="AM37" s="13"/>
      <c r="AV37" s="11"/>
    </row>
    <row r="38" spans="1:56" s="34" customFormat="1" ht="24" customHeight="1" x14ac:dyDescent="0.2">
      <c r="A38" s="31"/>
      <c r="B38" s="55"/>
      <c r="C38" s="55"/>
      <c r="D38" s="79" t="s">
        <v>52</v>
      </c>
      <c r="E38" s="87">
        <f>SUM(Q32,Z32,AI32,AR32,BA32)</f>
        <v>0</v>
      </c>
      <c r="F38" s="84" t="s">
        <v>44</v>
      </c>
      <c r="G38" s="85">
        <f>SUM(AW32:BD32)</f>
        <v>0</v>
      </c>
      <c r="H38" s="74"/>
      <c r="I38" s="72"/>
      <c r="J38" s="31"/>
      <c r="K38" s="58"/>
      <c r="L38" s="58"/>
    </row>
    <row r="39" spans="1:56" ht="24" customHeight="1" x14ac:dyDescent="0.2">
      <c r="A39" s="3"/>
      <c r="B39" s="3"/>
      <c r="C39" s="41"/>
      <c r="D39" s="80" t="s">
        <v>54</v>
      </c>
      <c r="E39" s="88">
        <f>SUM(R32,AA32,AJ32,AS32,BB32)</f>
        <v>0</v>
      </c>
      <c r="F39" s="42"/>
      <c r="G39" s="42"/>
      <c r="H39" s="42"/>
      <c r="I39" s="42"/>
      <c r="J39" s="42"/>
      <c r="K39" s="59"/>
      <c r="L39" s="60"/>
    </row>
    <row r="40" spans="1:56" ht="24" customHeight="1" x14ac:dyDescent="0.2">
      <c r="A40" s="46"/>
      <c r="B40" s="46"/>
      <c r="C40" s="75"/>
      <c r="D40" s="81" t="s">
        <v>53</v>
      </c>
      <c r="E40" s="88">
        <f>SUM(S32,AB32,AK32,AT32,BC32)</f>
        <v>0</v>
      </c>
      <c r="F40" s="46"/>
      <c r="G40" s="46"/>
      <c r="H40" s="46"/>
      <c r="I40" s="46"/>
      <c r="J40" s="46"/>
      <c r="K40" s="61"/>
      <c r="L40" s="61"/>
    </row>
    <row r="41" spans="1:56" ht="24" customHeight="1" x14ac:dyDescent="0.2">
      <c r="A41" s="46"/>
      <c r="B41" s="46"/>
      <c r="C41" s="75"/>
      <c r="D41" s="81" t="s">
        <v>55</v>
      </c>
      <c r="E41" s="88">
        <f>SUM(BD32)</f>
        <v>0</v>
      </c>
      <c r="F41" s="46"/>
      <c r="G41" s="46"/>
      <c r="H41" s="46"/>
      <c r="I41" s="76"/>
      <c r="J41" s="46"/>
      <c r="K41" s="62"/>
      <c r="L41" s="61"/>
    </row>
    <row r="43" spans="1:56" x14ac:dyDescent="0.2">
      <c r="D43" s="71"/>
    </row>
  </sheetData>
  <sheetProtection formatCells="0" selectLockedCells="1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10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allowBlank="1" showInputMessage="1" showErrorMessage="1" sqref="G7:G31">
      <formula1>#REF!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#REF!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 fitToPage="1"/>
  </sheetPr>
  <dimension ref="A1:BN131"/>
  <sheetViews>
    <sheetView showGridLines="0" zoomScaleNormal="100" zoomScaleSheetLayoutView="100" zoomScalePageLayoutView="80" workbookViewId="0">
      <selection activeCell="D6" sqref="D6:J6"/>
    </sheetView>
  </sheetViews>
  <sheetFormatPr defaultRowHeight="13.2" x14ac:dyDescent="0.2"/>
  <cols>
    <col min="1" max="1" width="1" style="116" customWidth="1"/>
    <col min="2" max="2" width="3.109375" style="116" customWidth="1"/>
    <col min="3" max="7" width="4.88671875" style="116" customWidth="1"/>
    <col min="8" max="8" width="1.33203125" style="116" customWidth="1"/>
    <col min="9" max="9" width="3.109375" style="116" customWidth="1"/>
    <col min="10" max="14" width="4.88671875" style="116" customWidth="1"/>
    <col min="15" max="15" width="1.44140625" style="116" customWidth="1"/>
    <col min="16" max="16" width="3.109375" style="116" customWidth="1"/>
    <col min="17" max="21" width="4.88671875" style="116" customWidth="1"/>
    <col min="22" max="23" width="1" style="116" customWidth="1"/>
    <col min="24" max="24" width="3.109375" style="116" customWidth="1"/>
    <col min="25" max="29" width="4.88671875" style="116" customWidth="1"/>
    <col min="30" max="30" width="1.33203125" style="116" customWidth="1"/>
    <col min="31" max="31" width="3.109375" style="116" customWidth="1"/>
    <col min="32" max="36" width="4.88671875" style="116" customWidth="1"/>
    <col min="37" max="37" width="1.44140625" style="116" customWidth="1"/>
    <col min="38" max="38" width="3.109375" style="116" customWidth="1"/>
    <col min="39" max="43" width="4.88671875" style="116" customWidth="1"/>
    <col min="44" max="45" width="1" style="116" customWidth="1"/>
    <col min="46" max="46" width="3.109375" style="116" customWidth="1"/>
    <col min="47" max="51" width="4.88671875" style="116" customWidth="1"/>
    <col min="52" max="52" width="1.33203125" style="116" customWidth="1"/>
    <col min="53" max="53" width="3.109375" style="116" customWidth="1"/>
    <col min="54" max="58" width="4.88671875" style="116" customWidth="1"/>
    <col min="59" max="59" width="1.44140625" style="116" customWidth="1"/>
    <col min="60" max="60" width="3.109375" style="116" customWidth="1"/>
    <col min="61" max="65" width="4.88671875" style="116" customWidth="1"/>
    <col min="66" max="66" width="1" style="116" customWidth="1"/>
    <col min="67" max="255" width="8.88671875" style="116"/>
    <col min="256" max="256" width="1" style="116" customWidth="1"/>
    <col min="257" max="257" width="3.109375" style="116" customWidth="1"/>
    <col min="258" max="262" width="4.88671875" style="116" customWidth="1"/>
    <col min="263" max="263" width="1.33203125" style="116" customWidth="1"/>
    <col min="264" max="264" width="3.109375" style="116" customWidth="1"/>
    <col min="265" max="269" width="4.88671875" style="116" customWidth="1"/>
    <col min="270" max="270" width="1.44140625" style="116" customWidth="1"/>
    <col min="271" max="271" width="3.109375" style="116" customWidth="1"/>
    <col min="272" max="276" width="4.88671875" style="116" customWidth="1"/>
    <col min="277" max="277" width="1.21875" style="116" customWidth="1"/>
    <col min="278" max="511" width="8.88671875" style="116"/>
    <col min="512" max="512" width="1" style="116" customWidth="1"/>
    <col min="513" max="513" width="3.109375" style="116" customWidth="1"/>
    <col min="514" max="518" width="4.88671875" style="116" customWidth="1"/>
    <col min="519" max="519" width="1.33203125" style="116" customWidth="1"/>
    <col min="520" max="520" width="3.109375" style="116" customWidth="1"/>
    <col min="521" max="525" width="4.88671875" style="116" customWidth="1"/>
    <col min="526" max="526" width="1.44140625" style="116" customWidth="1"/>
    <col min="527" max="527" width="3.109375" style="116" customWidth="1"/>
    <col min="528" max="532" width="4.88671875" style="116" customWidth="1"/>
    <col min="533" max="533" width="1.21875" style="116" customWidth="1"/>
    <col min="534" max="767" width="8.88671875" style="116"/>
    <col min="768" max="768" width="1" style="116" customWidth="1"/>
    <col min="769" max="769" width="3.109375" style="116" customWidth="1"/>
    <col min="770" max="774" width="4.88671875" style="116" customWidth="1"/>
    <col min="775" max="775" width="1.33203125" style="116" customWidth="1"/>
    <col min="776" max="776" width="3.109375" style="116" customWidth="1"/>
    <col min="777" max="781" width="4.88671875" style="116" customWidth="1"/>
    <col min="782" max="782" width="1.44140625" style="116" customWidth="1"/>
    <col min="783" max="783" width="3.109375" style="116" customWidth="1"/>
    <col min="784" max="788" width="4.88671875" style="116" customWidth="1"/>
    <col min="789" max="789" width="1.21875" style="116" customWidth="1"/>
    <col min="790" max="1023" width="8.88671875" style="116"/>
    <col min="1024" max="1024" width="1" style="116" customWidth="1"/>
    <col min="1025" max="1025" width="3.109375" style="116" customWidth="1"/>
    <col min="1026" max="1030" width="4.88671875" style="116" customWidth="1"/>
    <col min="1031" max="1031" width="1.33203125" style="116" customWidth="1"/>
    <col min="1032" max="1032" width="3.109375" style="116" customWidth="1"/>
    <col min="1033" max="1037" width="4.88671875" style="116" customWidth="1"/>
    <col min="1038" max="1038" width="1.44140625" style="116" customWidth="1"/>
    <col min="1039" max="1039" width="3.109375" style="116" customWidth="1"/>
    <col min="1040" max="1044" width="4.88671875" style="116" customWidth="1"/>
    <col min="1045" max="1045" width="1.21875" style="116" customWidth="1"/>
    <col min="1046" max="1279" width="8.88671875" style="116"/>
    <col min="1280" max="1280" width="1" style="116" customWidth="1"/>
    <col min="1281" max="1281" width="3.109375" style="116" customWidth="1"/>
    <col min="1282" max="1286" width="4.88671875" style="116" customWidth="1"/>
    <col min="1287" max="1287" width="1.33203125" style="116" customWidth="1"/>
    <col min="1288" max="1288" width="3.109375" style="116" customWidth="1"/>
    <col min="1289" max="1293" width="4.88671875" style="116" customWidth="1"/>
    <col min="1294" max="1294" width="1.44140625" style="116" customWidth="1"/>
    <col min="1295" max="1295" width="3.109375" style="116" customWidth="1"/>
    <col min="1296" max="1300" width="4.88671875" style="116" customWidth="1"/>
    <col min="1301" max="1301" width="1.21875" style="116" customWidth="1"/>
    <col min="1302" max="1535" width="8.88671875" style="116"/>
    <col min="1536" max="1536" width="1" style="116" customWidth="1"/>
    <col min="1537" max="1537" width="3.109375" style="116" customWidth="1"/>
    <col min="1538" max="1542" width="4.88671875" style="116" customWidth="1"/>
    <col min="1543" max="1543" width="1.33203125" style="116" customWidth="1"/>
    <col min="1544" max="1544" width="3.109375" style="116" customWidth="1"/>
    <col min="1545" max="1549" width="4.88671875" style="116" customWidth="1"/>
    <col min="1550" max="1550" width="1.44140625" style="116" customWidth="1"/>
    <col min="1551" max="1551" width="3.109375" style="116" customWidth="1"/>
    <col min="1552" max="1556" width="4.88671875" style="116" customWidth="1"/>
    <col min="1557" max="1557" width="1.21875" style="116" customWidth="1"/>
    <col min="1558" max="1791" width="8.88671875" style="116"/>
    <col min="1792" max="1792" width="1" style="116" customWidth="1"/>
    <col min="1793" max="1793" width="3.109375" style="116" customWidth="1"/>
    <col min="1794" max="1798" width="4.88671875" style="116" customWidth="1"/>
    <col min="1799" max="1799" width="1.33203125" style="116" customWidth="1"/>
    <col min="1800" max="1800" width="3.109375" style="116" customWidth="1"/>
    <col min="1801" max="1805" width="4.88671875" style="116" customWidth="1"/>
    <col min="1806" max="1806" width="1.44140625" style="116" customWidth="1"/>
    <col min="1807" max="1807" width="3.109375" style="116" customWidth="1"/>
    <col min="1808" max="1812" width="4.88671875" style="116" customWidth="1"/>
    <col min="1813" max="1813" width="1.21875" style="116" customWidth="1"/>
    <col min="1814" max="2047" width="8.88671875" style="116"/>
    <col min="2048" max="2048" width="1" style="116" customWidth="1"/>
    <col min="2049" max="2049" width="3.109375" style="116" customWidth="1"/>
    <col min="2050" max="2054" width="4.88671875" style="116" customWidth="1"/>
    <col min="2055" max="2055" width="1.33203125" style="116" customWidth="1"/>
    <col min="2056" max="2056" width="3.109375" style="116" customWidth="1"/>
    <col min="2057" max="2061" width="4.88671875" style="116" customWidth="1"/>
    <col min="2062" max="2062" width="1.44140625" style="116" customWidth="1"/>
    <col min="2063" max="2063" width="3.109375" style="116" customWidth="1"/>
    <col min="2064" max="2068" width="4.88671875" style="116" customWidth="1"/>
    <col min="2069" max="2069" width="1.21875" style="116" customWidth="1"/>
    <col min="2070" max="2303" width="8.88671875" style="116"/>
    <col min="2304" max="2304" width="1" style="116" customWidth="1"/>
    <col min="2305" max="2305" width="3.109375" style="116" customWidth="1"/>
    <col min="2306" max="2310" width="4.88671875" style="116" customWidth="1"/>
    <col min="2311" max="2311" width="1.33203125" style="116" customWidth="1"/>
    <col min="2312" max="2312" width="3.109375" style="116" customWidth="1"/>
    <col min="2313" max="2317" width="4.88671875" style="116" customWidth="1"/>
    <col min="2318" max="2318" width="1.44140625" style="116" customWidth="1"/>
    <col min="2319" max="2319" width="3.109375" style="116" customWidth="1"/>
    <col min="2320" max="2324" width="4.88671875" style="116" customWidth="1"/>
    <col min="2325" max="2325" width="1.21875" style="116" customWidth="1"/>
    <col min="2326" max="2559" width="8.88671875" style="116"/>
    <col min="2560" max="2560" width="1" style="116" customWidth="1"/>
    <col min="2561" max="2561" width="3.109375" style="116" customWidth="1"/>
    <col min="2562" max="2566" width="4.88671875" style="116" customWidth="1"/>
    <col min="2567" max="2567" width="1.33203125" style="116" customWidth="1"/>
    <col min="2568" max="2568" width="3.109375" style="116" customWidth="1"/>
    <col min="2569" max="2573" width="4.88671875" style="116" customWidth="1"/>
    <col min="2574" max="2574" width="1.44140625" style="116" customWidth="1"/>
    <col min="2575" max="2575" width="3.109375" style="116" customWidth="1"/>
    <col min="2576" max="2580" width="4.88671875" style="116" customWidth="1"/>
    <col min="2581" max="2581" width="1.21875" style="116" customWidth="1"/>
    <col min="2582" max="2815" width="8.88671875" style="116"/>
    <col min="2816" max="2816" width="1" style="116" customWidth="1"/>
    <col min="2817" max="2817" width="3.109375" style="116" customWidth="1"/>
    <col min="2818" max="2822" width="4.88671875" style="116" customWidth="1"/>
    <col min="2823" max="2823" width="1.33203125" style="116" customWidth="1"/>
    <col min="2824" max="2824" width="3.109375" style="116" customWidth="1"/>
    <col min="2825" max="2829" width="4.88671875" style="116" customWidth="1"/>
    <col min="2830" max="2830" width="1.44140625" style="116" customWidth="1"/>
    <col min="2831" max="2831" width="3.109375" style="116" customWidth="1"/>
    <col min="2832" max="2836" width="4.88671875" style="116" customWidth="1"/>
    <col min="2837" max="2837" width="1.21875" style="116" customWidth="1"/>
    <col min="2838" max="3071" width="8.88671875" style="116"/>
    <col min="3072" max="3072" width="1" style="116" customWidth="1"/>
    <col min="3073" max="3073" width="3.109375" style="116" customWidth="1"/>
    <col min="3074" max="3078" width="4.88671875" style="116" customWidth="1"/>
    <col min="3079" max="3079" width="1.33203125" style="116" customWidth="1"/>
    <col min="3080" max="3080" width="3.109375" style="116" customWidth="1"/>
    <col min="3081" max="3085" width="4.88671875" style="116" customWidth="1"/>
    <col min="3086" max="3086" width="1.44140625" style="116" customWidth="1"/>
    <col min="3087" max="3087" width="3.109375" style="116" customWidth="1"/>
    <col min="3088" max="3092" width="4.88671875" style="116" customWidth="1"/>
    <col min="3093" max="3093" width="1.21875" style="116" customWidth="1"/>
    <col min="3094" max="3327" width="8.88671875" style="116"/>
    <col min="3328" max="3328" width="1" style="116" customWidth="1"/>
    <col min="3329" max="3329" width="3.109375" style="116" customWidth="1"/>
    <col min="3330" max="3334" width="4.88671875" style="116" customWidth="1"/>
    <col min="3335" max="3335" width="1.33203125" style="116" customWidth="1"/>
    <col min="3336" max="3336" width="3.109375" style="116" customWidth="1"/>
    <col min="3337" max="3341" width="4.88671875" style="116" customWidth="1"/>
    <col min="3342" max="3342" width="1.44140625" style="116" customWidth="1"/>
    <col min="3343" max="3343" width="3.109375" style="116" customWidth="1"/>
    <col min="3344" max="3348" width="4.88671875" style="116" customWidth="1"/>
    <col min="3349" max="3349" width="1.21875" style="116" customWidth="1"/>
    <col min="3350" max="3583" width="8.88671875" style="116"/>
    <col min="3584" max="3584" width="1" style="116" customWidth="1"/>
    <col min="3585" max="3585" width="3.109375" style="116" customWidth="1"/>
    <col min="3586" max="3590" width="4.88671875" style="116" customWidth="1"/>
    <col min="3591" max="3591" width="1.33203125" style="116" customWidth="1"/>
    <col min="3592" max="3592" width="3.109375" style="116" customWidth="1"/>
    <col min="3593" max="3597" width="4.88671875" style="116" customWidth="1"/>
    <col min="3598" max="3598" width="1.44140625" style="116" customWidth="1"/>
    <col min="3599" max="3599" width="3.109375" style="116" customWidth="1"/>
    <col min="3600" max="3604" width="4.88671875" style="116" customWidth="1"/>
    <col min="3605" max="3605" width="1.21875" style="116" customWidth="1"/>
    <col min="3606" max="3839" width="8.88671875" style="116"/>
    <col min="3840" max="3840" width="1" style="116" customWidth="1"/>
    <col min="3841" max="3841" width="3.109375" style="116" customWidth="1"/>
    <col min="3842" max="3846" width="4.88671875" style="116" customWidth="1"/>
    <col min="3847" max="3847" width="1.33203125" style="116" customWidth="1"/>
    <col min="3848" max="3848" width="3.109375" style="116" customWidth="1"/>
    <col min="3849" max="3853" width="4.88671875" style="116" customWidth="1"/>
    <col min="3854" max="3854" width="1.44140625" style="116" customWidth="1"/>
    <col min="3855" max="3855" width="3.109375" style="116" customWidth="1"/>
    <col min="3856" max="3860" width="4.88671875" style="116" customWidth="1"/>
    <col min="3861" max="3861" width="1.21875" style="116" customWidth="1"/>
    <col min="3862" max="4095" width="8.88671875" style="116"/>
    <col min="4096" max="4096" width="1" style="116" customWidth="1"/>
    <col min="4097" max="4097" width="3.109375" style="116" customWidth="1"/>
    <col min="4098" max="4102" width="4.88671875" style="116" customWidth="1"/>
    <col min="4103" max="4103" width="1.33203125" style="116" customWidth="1"/>
    <col min="4104" max="4104" width="3.109375" style="116" customWidth="1"/>
    <col min="4105" max="4109" width="4.88671875" style="116" customWidth="1"/>
    <col min="4110" max="4110" width="1.44140625" style="116" customWidth="1"/>
    <col min="4111" max="4111" width="3.109375" style="116" customWidth="1"/>
    <col min="4112" max="4116" width="4.88671875" style="116" customWidth="1"/>
    <col min="4117" max="4117" width="1.21875" style="116" customWidth="1"/>
    <col min="4118" max="4351" width="8.88671875" style="116"/>
    <col min="4352" max="4352" width="1" style="116" customWidth="1"/>
    <col min="4353" max="4353" width="3.109375" style="116" customWidth="1"/>
    <col min="4354" max="4358" width="4.88671875" style="116" customWidth="1"/>
    <col min="4359" max="4359" width="1.33203125" style="116" customWidth="1"/>
    <col min="4360" max="4360" width="3.109375" style="116" customWidth="1"/>
    <col min="4361" max="4365" width="4.88671875" style="116" customWidth="1"/>
    <col min="4366" max="4366" width="1.44140625" style="116" customWidth="1"/>
    <col min="4367" max="4367" width="3.109375" style="116" customWidth="1"/>
    <col min="4368" max="4372" width="4.88671875" style="116" customWidth="1"/>
    <col min="4373" max="4373" width="1.21875" style="116" customWidth="1"/>
    <col min="4374" max="4607" width="8.88671875" style="116"/>
    <col min="4608" max="4608" width="1" style="116" customWidth="1"/>
    <col min="4609" max="4609" width="3.109375" style="116" customWidth="1"/>
    <col min="4610" max="4614" width="4.88671875" style="116" customWidth="1"/>
    <col min="4615" max="4615" width="1.33203125" style="116" customWidth="1"/>
    <col min="4616" max="4616" width="3.109375" style="116" customWidth="1"/>
    <col min="4617" max="4621" width="4.88671875" style="116" customWidth="1"/>
    <col min="4622" max="4622" width="1.44140625" style="116" customWidth="1"/>
    <col min="4623" max="4623" width="3.109375" style="116" customWidth="1"/>
    <col min="4624" max="4628" width="4.88671875" style="116" customWidth="1"/>
    <col min="4629" max="4629" width="1.21875" style="116" customWidth="1"/>
    <col min="4630" max="4863" width="8.88671875" style="116"/>
    <col min="4864" max="4864" width="1" style="116" customWidth="1"/>
    <col min="4865" max="4865" width="3.109375" style="116" customWidth="1"/>
    <col min="4866" max="4870" width="4.88671875" style="116" customWidth="1"/>
    <col min="4871" max="4871" width="1.33203125" style="116" customWidth="1"/>
    <col min="4872" max="4872" width="3.109375" style="116" customWidth="1"/>
    <col min="4873" max="4877" width="4.88671875" style="116" customWidth="1"/>
    <col min="4878" max="4878" width="1.44140625" style="116" customWidth="1"/>
    <col min="4879" max="4879" width="3.109375" style="116" customWidth="1"/>
    <col min="4880" max="4884" width="4.88671875" style="116" customWidth="1"/>
    <col min="4885" max="4885" width="1.21875" style="116" customWidth="1"/>
    <col min="4886" max="5119" width="8.88671875" style="116"/>
    <col min="5120" max="5120" width="1" style="116" customWidth="1"/>
    <col min="5121" max="5121" width="3.109375" style="116" customWidth="1"/>
    <col min="5122" max="5126" width="4.88671875" style="116" customWidth="1"/>
    <col min="5127" max="5127" width="1.33203125" style="116" customWidth="1"/>
    <col min="5128" max="5128" width="3.109375" style="116" customWidth="1"/>
    <col min="5129" max="5133" width="4.88671875" style="116" customWidth="1"/>
    <col min="5134" max="5134" width="1.44140625" style="116" customWidth="1"/>
    <col min="5135" max="5135" width="3.109375" style="116" customWidth="1"/>
    <col min="5136" max="5140" width="4.88671875" style="116" customWidth="1"/>
    <col min="5141" max="5141" width="1.21875" style="116" customWidth="1"/>
    <col min="5142" max="5375" width="8.88671875" style="116"/>
    <col min="5376" max="5376" width="1" style="116" customWidth="1"/>
    <col min="5377" max="5377" width="3.109375" style="116" customWidth="1"/>
    <col min="5378" max="5382" width="4.88671875" style="116" customWidth="1"/>
    <col min="5383" max="5383" width="1.33203125" style="116" customWidth="1"/>
    <col min="5384" max="5384" width="3.109375" style="116" customWidth="1"/>
    <col min="5385" max="5389" width="4.88671875" style="116" customWidth="1"/>
    <col min="5390" max="5390" width="1.44140625" style="116" customWidth="1"/>
    <col min="5391" max="5391" width="3.109375" style="116" customWidth="1"/>
    <col min="5392" max="5396" width="4.88671875" style="116" customWidth="1"/>
    <col min="5397" max="5397" width="1.21875" style="116" customWidth="1"/>
    <col min="5398" max="5631" width="8.88671875" style="116"/>
    <col min="5632" max="5632" width="1" style="116" customWidth="1"/>
    <col min="5633" max="5633" width="3.109375" style="116" customWidth="1"/>
    <col min="5634" max="5638" width="4.88671875" style="116" customWidth="1"/>
    <col min="5639" max="5639" width="1.33203125" style="116" customWidth="1"/>
    <col min="5640" max="5640" width="3.109375" style="116" customWidth="1"/>
    <col min="5641" max="5645" width="4.88671875" style="116" customWidth="1"/>
    <col min="5646" max="5646" width="1.44140625" style="116" customWidth="1"/>
    <col min="5647" max="5647" width="3.109375" style="116" customWidth="1"/>
    <col min="5648" max="5652" width="4.88671875" style="116" customWidth="1"/>
    <col min="5653" max="5653" width="1.21875" style="116" customWidth="1"/>
    <col min="5654" max="5887" width="8.88671875" style="116"/>
    <col min="5888" max="5888" width="1" style="116" customWidth="1"/>
    <col min="5889" max="5889" width="3.109375" style="116" customWidth="1"/>
    <col min="5890" max="5894" width="4.88671875" style="116" customWidth="1"/>
    <col min="5895" max="5895" width="1.33203125" style="116" customWidth="1"/>
    <col min="5896" max="5896" width="3.109375" style="116" customWidth="1"/>
    <col min="5897" max="5901" width="4.88671875" style="116" customWidth="1"/>
    <col min="5902" max="5902" width="1.44140625" style="116" customWidth="1"/>
    <col min="5903" max="5903" width="3.109375" style="116" customWidth="1"/>
    <col min="5904" max="5908" width="4.88671875" style="116" customWidth="1"/>
    <col min="5909" max="5909" width="1.21875" style="116" customWidth="1"/>
    <col min="5910" max="6143" width="8.88671875" style="116"/>
    <col min="6144" max="6144" width="1" style="116" customWidth="1"/>
    <col min="6145" max="6145" width="3.109375" style="116" customWidth="1"/>
    <col min="6146" max="6150" width="4.88671875" style="116" customWidth="1"/>
    <col min="6151" max="6151" width="1.33203125" style="116" customWidth="1"/>
    <col min="6152" max="6152" width="3.109375" style="116" customWidth="1"/>
    <col min="6153" max="6157" width="4.88671875" style="116" customWidth="1"/>
    <col min="6158" max="6158" width="1.44140625" style="116" customWidth="1"/>
    <col min="6159" max="6159" width="3.109375" style="116" customWidth="1"/>
    <col min="6160" max="6164" width="4.88671875" style="116" customWidth="1"/>
    <col min="6165" max="6165" width="1.21875" style="116" customWidth="1"/>
    <col min="6166" max="6399" width="8.88671875" style="116"/>
    <col min="6400" max="6400" width="1" style="116" customWidth="1"/>
    <col min="6401" max="6401" width="3.109375" style="116" customWidth="1"/>
    <col min="6402" max="6406" width="4.88671875" style="116" customWidth="1"/>
    <col min="6407" max="6407" width="1.33203125" style="116" customWidth="1"/>
    <col min="6408" max="6408" width="3.109375" style="116" customWidth="1"/>
    <col min="6409" max="6413" width="4.88671875" style="116" customWidth="1"/>
    <col min="6414" max="6414" width="1.44140625" style="116" customWidth="1"/>
    <col min="6415" max="6415" width="3.109375" style="116" customWidth="1"/>
    <col min="6416" max="6420" width="4.88671875" style="116" customWidth="1"/>
    <col min="6421" max="6421" width="1.21875" style="116" customWidth="1"/>
    <col min="6422" max="6655" width="8.88671875" style="116"/>
    <col min="6656" max="6656" width="1" style="116" customWidth="1"/>
    <col min="6657" max="6657" width="3.109375" style="116" customWidth="1"/>
    <col min="6658" max="6662" width="4.88671875" style="116" customWidth="1"/>
    <col min="6663" max="6663" width="1.33203125" style="116" customWidth="1"/>
    <col min="6664" max="6664" width="3.109375" style="116" customWidth="1"/>
    <col min="6665" max="6669" width="4.88671875" style="116" customWidth="1"/>
    <col min="6670" max="6670" width="1.44140625" style="116" customWidth="1"/>
    <col min="6671" max="6671" width="3.109375" style="116" customWidth="1"/>
    <col min="6672" max="6676" width="4.88671875" style="116" customWidth="1"/>
    <col min="6677" max="6677" width="1.21875" style="116" customWidth="1"/>
    <col min="6678" max="6911" width="8.88671875" style="116"/>
    <col min="6912" max="6912" width="1" style="116" customWidth="1"/>
    <col min="6913" max="6913" width="3.109375" style="116" customWidth="1"/>
    <col min="6914" max="6918" width="4.88671875" style="116" customWidth="1"/>
    <col min="6919" max="6919" width="1.33203125" style="116" customWidth="1"/>
    <col min="6920" max="6920" width="3.109375" style="116" customWidth="1"/>
    <col min="6921" max="6925" width="4.88671875" style="116" customWidth="1"/>
    <col min="6926" max="6926" width="1.44140625" style="116" customWidth="1"/>
    <col min="6927" max="6927" width="3.109375" style="116" customWidth="1"/>
    <col min="6928" max="6932" width="4.88671875" style="116" customWidth="1"/>
    <col min="6933" max="6933" width="1.21875" style="116" customWidth="1"/>
    <col min="6934" max="7167" width="8.88671875" style="116"/>
    <col min="7168" max="7168" width="1" style="116" customWidth="1"/>
    <col min="7169" max="7169" width="3.109375" style="116" customWidth="1"/>
    <col min="7170" max="7174" width="4.88671875" style="116" customWidth="1"/>
    <col min="7175" max="7175" width="1.33203125" style="116" customWidth="1"/>
    <col min="7176" max="7176" width="3.109375" style="116" customWidth="1"/>
    <col min="7177" max="7181" width="4.88671875" style="116" customWidth="1"/>
    <col min="7182" max="7182" width="1.44140625" style="116" customWidth="1"/>
    <col min="7183" max="7183" width="3.109375" style="116" customWidth="1"/>
    <col min="7184" max="7188" width="4.88671875" style="116" customWidth="1"/>
    <col min="7189" max="7189" width="1.21875" style="116" customWidth="1"/>
    <col min="7190" max="7423" width="8.88671875" style="116"/>
    <col min="7424" max="7424" width="1" style="116" customWidth="1"/>
    <col min="7425" max="7425" width="3.109375" style="116" customWidth="1"/>
    <col min="7426" max="7430" width="4.88671875" style="116" customWidth="1"/>
    <col min="7431" max="7431" width="1.33203125" style="116" customWidth="1"/>
    <col min="7432" max="7432" width="3.109375" style="116" customWidth="1"/>
    <col min="7433" max="7437" width="4.88671875" style="116" customWidth="1"/>
    <col min="7438" max="7438" width="1.44140625" style="116" customWidth="1"/>
    <col min="7439" max="7439" width="3.109375" style="116" customWidth="1"/>
    <col min="7440" max="7444" width="4.88671875" style="116" customWidth="1"/>
    <col min="7445" max="7445" width="1.21875" style="116" customWidth="1"/>
    <col min="7446" max="7679" width="8.88671875" style="116"/>
    <col min="7680" max="7680" width="1" style="116" customWidth="1"/>
    <col min="7681" max="7681" width="3.109375" style="116" customWidth="1"/>
    <col min="7682" max="7686" width="4.88671875" style="116" customWidth="1"/>
    <col min="7687" max="7687" width="1.33203125" style="116" customWidth="1"/>
    <col min="7688" max="7688" width="3.109375" style="116" customWidth="1"/>
    <col min="7689" max="7693" width="4.88671875" style="116" customWidth="1"/>
    <col min="7694" max="7694" width="1.44140625" style="116" customWidth="1"/>
    <col min="7695" max="7695" width="3.109375" style="116" customWidth="1"/>
    <col min="7696" max="7700" width="4.88671875" style="116" customWidth="1"/>
    <col min="7701" max="7701" width="1.21875" style="116" customWidth="1"/>
    <col min="7702" max="7935" width="8.88671875" style="116"/>
    <col min="7936" max="7936" width="1" style="116" customWidth="1"/>
    <col min="7937" max="7937" width="3.109375" style="116" customWidth="1"/>
    <col min="7938" max="7942" width="4.88671875" style="116" customWidth="1"/>
    <col min="7943" max="7943" width="1.33203125" style="116" customWidth="1"/>
    <col min="7944" max="7944" width="3.109375" style="116" customWidth="1"/>
    <col min="7945" max="7949" width="4.88671875" style="116" customWidth="1"/>
    <col min="7950" max="7950" width="1.44140625" style="116" customWidth="1"/>
    <col min="7951" max="7951" width="3.109375" style="116" customWidth="1"/>
    <col min="7952" max="7956" width="4.88671875" style="116" customWidth="1"/>
    <col min="7957" max="7957" width="1.21875" style="116" customWidth="1"/>
    <col min="7958" max="8191" width="8.88671875" style="116"/>
    <col min="8192" max="8192" width="1" style="116" customWidth="1"/>
    <col min="8193" max="8193" width="3.109375" style="116" customWidth="1"/>
    <col min="8194" max="8198" width="4.88671875" style="116" customWidth="1"/>
    <col min="8199" max="8199" width="1.33203125" style="116" customWidth="1"/>
    <col min="8200" max="8200" width="3.109375" style="116" customWidth="1"/>
    <col min="8201" max="8205" width="4.88671875" style="116" customWidth="1"/>
    <col min="8206" max="8206" width="1.44140625" style="116" customWidth="1"/>
    <col min="8207" max="8207" width="3.109375" style="116" customWidth="1"/>
    <col min="8208" max="8212" width="4.88671875" style="116" customWidth="1"/>
    <col min="8213" max="8213" width="1.21875" style="116" customWidth="1"/>
    <col min="8214" max="8447" width="8.88671875" style="116"/>
    <col min="8448" max="8448" width="1" style="116" customWidth="1"/>
    <col min="8449" max="8449" width="3.109375" style="116" customWidth="1"/>
    <col min="8450" max="8454" width="4.88671875" style="116" customWidth="1"/>
    <col min="8455" max="8455" width="1.33203125" style="116" customWidth="1"/>
    <col min="8456" max="8456" width="3.109375" style="116" customWidth="1"/>
    <col min="8457" max="8461" width="4.88671875" style="116" customWidth="1"/>
    <col min="8462" max="8462" width="1.44140625" style="116" customWidth="1"/>
    <col min="8463" max="8463" width="3.109375" style="116" customWidth="1"/>
    <col min="8464" max="8468" width="4.88671875" style="116" customWidth="1"/>
    <col min="8469" max="8469" width="1.21875" style="116" customWidth="1"/>
    <col min="8470" max="8703" width="8.88671875" style="116"/>
    <col min="8704" max="8704" width="1" style="116" customWidth="1"/>
    <col min="8705" max="8705" width="3.109375" style="116" customWidth="1"/>
    <col min="8706" max="8710" width="4.88671875" style="116" customWidth="1"/>
    <col min="8711" max="8711" width="1.33203125" style="116" customWidth="1"/>
    <col min="8712" max="8712" width="3.109375" style="116" customWidth="1"/>
    <col min="8713" max="8717" width="4.88671875" style="116" customWidth="1"/>
    <col min="8718" max="8718" width="1.44140625" style="116" customWidth="1"/>
    <col min="8719" max="8719" width="3.109375" style="116" customWidth="1"/>
    <col min="8720" max="8724" width="4.88671875" style="116" customWidth="1"/>
    <col min="8725" max="8725" width="1.21875" style="116" customWidth="1"/>
    <col min="8726" max="8959" width="8.88671875" style="116"/>
    <col min="8960" max="8960" width="1" style="116" customWidth="1"/>
    <col min="8961" max="8961" width="3.109375" style="116" customWidth="1"/>
    <col min="8962" max="8966" width="4.88671875" style="116" customWidth="1"/>
    <col min="8967" max="8967" width="1.33203125" style="116" customWidth="1"/>
    <col min="8968" max="8968" width="3.109375" style="116" customWidth="1"/>
    <col min="8969" max="8973" width="4.88671875" style="116" customWidth="1"/>
    <col min="8974" max="8974" width="1.44140625" style="116" customWidth="1"/>
    <col min="8975" max="8975" width="3.109375" style="116" customWidth="1"/>
    <col min="8976" max="8980" width="4.88671875" style="116" customWidth="1"/>
    <col min="8981" max="8981" width="1.21875" style="116" customWidth="1"/>
    <col min="8982" max="9215" width="8.88671875" style="116"/>
    <col min="9216" max="9216" width="1" style="116" customWidth="1"/>
    <col min="9217" max="9217" width="3.109375" style="116" customWidth="1"/>
    <col min="9218" max="9222" width="4.88671875" style="116" customWidth="1"/>
    <col min="9223" max="9223" width="1.33203125" style="116" customWidth="1"/>
    <col min="9224" max="9224" width="3.109375" style="116" customWidth="1"/>
    <col min="9225" max="9229" width="4.88671875" style="116" customWidth="1"/>
    <col min="9230" max="9230" width="1.44140625" style="116" customWidth="1"/>
    <col min="9231" max="9231" width="3.109375" style="116" customWidth="1"/>
    <col min="9232" max="9236" width="4.88671875" style="116" customWidth="1"/>
    <col min="9237" max="9237" width="1.21875" style="116" customWidth="1"/>
    <col min="9238" max="9471" width="8.88671875" style="116"/>
    <col min="9472" max="9472" width="1" style="116" customWidth="1"/>
    <col min="9473" max="9473" width="3.109375" style="116" customWidth="1"/>
    <col min="9474" max="9478" width="4.88671875" style="116" customWidth="1"/>
    <col min="9479" max="9479" width="1.33203125" style="116" customWidth="1"/>
    <col min="9480" max="9480" width="3.109375" style="116" customWidth="1"/>
    <col min="9481" max="9485" width="4.88671875" style="116" customWidth="1"/>
    <col min="9486" max="9486" width="1.44140625" style="116" customWidth="1"/>
    <col min="9487" max="9487" width="3.109375" style="116" customWidth="1"/>
    <col min="9488" max="9492" width="4.88671875" style="116" customWidth="1"/>
    <col min="9493" max="9493" width="1.21875" style="116" customWidth="1"/>
    <col min="9494" max="9727" width="8.88671875" style="116"/>
    <col min="9728" max="9728" width="1" style="116" customWidth="1"/>
    <col min="9729" max="9729" width="3.109375" style="116" customWidth="1"/>
    <col min="9730" max="9734" width="4.88671875" style="116" customWidth="1"/>
    <col min="9735" max="9735" width="1.33203125" style="116" customWidth="1"/>
    <col min="9736" max="9736" width="3.109375" style="116" customWidth="1"/>
    <col min="9737" max="9741" width="4.88671875" style="116" customWidth="1"/>
    <col min="9742" max="9742" width="1.44140625" style="116" customWidth="1"/>
    <col min="9743" max="9743" width="3.109375" style="116" customWidth="1"/>
    <col min="9744" max="9748" width="4.88671875" style="116" customWidth="1"/>
    <col min="9749" max="9749" width="1.21875" style="116" customWidth="1"/>
    <col min="9750" max="9983" width="8.88671875" style="116"/>
    <col min="9984" max="9984" width="1" style="116" customWidth="1"/>
    <col min="9985" max="9985" width="3.109375" style="116" customWidth="1"/>
    <col min="9986" max="9990" width="4.88671875" style="116" customWidth="1"/>
    <col min="9991" max="9991" width="1.33203125" style="116" customWidth="1"/>
    <col min="9992" max="9992" width="3.109375" style="116" customWidth="1"/>
    <col min="9993" max="9997" width="4.88671875" style="116" customWidth="1"/>
    <col min="9998" max="9998" width="1.44140625" style="116" customWidth="1"/>
    <col min="9999" max="9999" width="3.109375" style="116" customWidth="1"/>
    <col min="10000" max="10004" width="4.88671875" style="116" customWidth="1"/>
    <col min="10005" max="10005" width="1.21875" style="116" customWidth="1"/>
    <col min="10006" max="10239" width="8.88671875" style="116"/>
    <col min="10240" max="10240" width="1" style="116" customWidth="1"/>
    <col min="10241" max="10241" width="3.109375" style="116" customWidth="1"/>
    <col min="10242" max="10246" width="4.88671875" style="116" customWidth="1"/>
    <col min="10247" max="10247" width="1.33203125" style="116" customWidth="1"/>
    <col min="10248" max="10248" width="3.109375" style="116" customWidth="1"/>
    <col min="10249" max="10253" width="4.88671875" style="116" customWidth="1"/>
    <col min="10254" max="10254" width="1.44140625" style="116" customWidth="1"/>
    <col min="10255" max="10255" width="3.109375" style="116" customWidth="1"/>
    <col min="10256" max="10260" width="4.88671875" style="116" customWidth="1"/>
    <col min="10261" max="10261" width="1.21875" style="116" customWidth="1"/>
    <col min="10262" max="10495" width="8.88671875" style="116"/>
    <col min="10496" max="10496" width="1" style="116" customWidth="1"/>
    <col min="10497" max="10497" width="3.109375" style="116" customWidth="1"/>
    <col min="10498" max="10502" width="4.88671875" style="116" customWidth="1"/>
    <col min="10503" max="10503" width="1.33203125" style="116" customWidth="1"/>
    <col min="10504" max="10504" width="3.109375" style="116" customWidth="1"/>
    <col min="10505" max="10509" width="4.88671875" style="116" customWidth="1"/>
    <col min="10510" max="10510" width="1.44140625" style="116" customWidth="1"/>
    <col min="10511" max="10511" width="3.109375" style="116" customWidth="1"/>
    <col min="10512" max="10516" width="4.88671875" style="116" customWidth="1"/>
    <col min="10517" max="10517" width="1.21875" style="116" customWidth="1"/>
    <col min="10518" max="10751" width="8.88671875" style="116"/>
    <col min="10752" max="10752" width="1" style="116" customWidth="1"/>
    <col min="10753" max="10753" width="3.109375" style="116" customWidth="1"/>
    <col min="10754" max="10758" width="4.88671875" style="116" customWidth="1"/>
    <col min="10759" max="10759" width="1.33203125" style="116" customWidth="1"/>
    <col min="10760" max="10760" width="3.109375" style="116" customWidth="1"/>
    <col min="10761" max="10765" width="4.88671875" style="116" customWidth="1"/>
    <col min="10766" max="10766" width="1.44140625" style="116" customWidth="1"/>
    <col min="10767" max="10767" width="3.109375" style="116" customWidth="1"/>
    <col min="10768" max="10772" width="4.88671875" style="116" customWidth="1"/>
    <col min="10773" max="10773" width="1.21875" style="116" customWidth="1"/>
    <col min="10774" max="11007" width="8.88671875" style="116"/>
    <col min="11008" max="11008" width="1" style="116" customWidth="1"/>
    <col min="11009" max="11009" width="3.109375" style="116" customWidth="1"/>
    <col min="11010" max="11014" width="4.88671875" style="116" customWidth="1"/>
    <col min="11015" max="11015" width="1.33203125" style="116" customWidth="1"/>
    <col min="11016" max="11016" width="3.109375" style="116" customWidth="1"/>
    <col min="11017" max="11021" width="4.88671875" style="116" customWidth="1"/>
    <col min="11022" max="11022" width="1.44140625" style="116" customWidth="1"/>
    <col min="11023" max="11023" width="3.109375" style="116" customWidth="1"/>
    <col min="11024" max="11028" width="4.88671875" style="116" customWidth="1"/>
    <col min="11029" max="11029" width="1.21875" style="116" customWidth="1"/>
    <col min="11030" max="11263" width="8.88671875" style="116"/>
    <col min="11264" max="11264" width="1" style="116" customWidth="1"/>
    <col min="11265" max="11265" width="3.109375" style="116" customWidth="1"/>
    <col min="11266" max="11270" width="4.88671875" style="116" customWidth="1"/>
    <col min="11271" max="11271" width="1.33203125" style="116" customWidth="1"/>
    <col min="11272" max="11272" width="3.109375" style="116" customWidth="1"/>
    <col min="11273" max="11277" width="4.88671875" style="116" customWidth="1"/>
    <col min="11278" max="11278" width="1.44140625" style="116" customWidth="1"/>
    <col min="11279" max="11279" width="3.109375" style="116" customWidth="1"/>
    <col min="11280" max="11284" width="4.88671875" style="116" customWidth="1"/>
    <col min="11285" max="11285" width="1.21875" style="116" customWidth="1"/>
    <col min="11286" max="11519" width="8.88671875" style="116"/>
    <col min="11520" max="11520" width="1" style="116" customWidth="1"/>
    <col min="11521" max="11521" width="3.109375" style="116" customWidth="1"/>
    <col min="11522" max="11526" width="4.88671875" style="116" customWidth="1"/>
    <col min="11527" max="11527" width="1.33203125" style="116" customWidth="1"/>
    <col min="11528" max="11528" width="3.109375" style="116" customWidth="1"/>
    <col min="11529" max="11533" width="4.88671875" style="116" customWidth="1"/>
    <col min="11534" max="11534" width="1.44140625" style="116" customWidth="1"/>
    <col min="11535" max="11535" width="3.109375" style="116" customWidth="1"/>
    <col min="11536" max="11540" width="4.88671875" style="116" customWidth="1"/>
    <col min="11541" max="11541" width="1.21875" style="116" customWidth="1"/>
    <col min="11542" max="11775" width="8.88671875" style="116"/>
    <col min="11776" max="11776" width="1" style="116" customWidth="1"/>
    <col min="11777" max="11777" width="3.109375" style="116" customWidth="1"/>
    <col min="11778" max="11782" width="4.88671875" style="116" customWidth="1"/>
    <col min="11783" max="11783" width="1.33203125" style="116" customWidth="1"/>
    <col min="11784" max="11784" width="3.109375" style="116" customWidth="1"/>
    <col min="11785" max="11789" width="4.88671875" style="116" customWidth="1"/>
    <col min="11790" max="11790" width="1.44140625" style="116" customWidth="1"/>
    <col min="11791" max="11791" width="3.109375" style="116" customWidth="1"/>
    <col min="11792" max="11796" width="4.88671875" style="116" customWidth="1"/>
    <col min="11797" max="11797" width="1.21875" style="116" customWidth="1"/>
    <col min="11798" max="12031" width="8.88671875" style="116"/>
    <col min="12032" max="12032" width="1" style="116" customWidth="1"/>
    <col min="12033" max="12033" width="3.109375" style="116" customWidth="1"/>
    <col min="12034" max="12038" width="4.88671875" style="116" customWidth="1"/>
    <col min="12039" max="12039" width="1.33203125" style="116" customWidth="1"/>
    <col min="12040" max="12040" width="3.109375" style="116" customWidth="1"/>
    <col min="12041" max="12045" width="4.88671875" style="116" customWidth="1"/>
    <col min="12046" max="12046" width="1.44140625" style="116" customWidth="1"/>
    <col min="12047" max="12047" width="3.109375" style="116" customWidth="1"/>
    <col min="12048" max="12052" width="4.88671875" style="116" customWidth="1"/>
    <col min="12053" max="12053" width="1.21875" style="116" customWidth="1"/>
    <col min="12054" max="12287" width="8.88671875" style="116"/>
    <col min="12288" max="12288" width="1" style="116" customWidth="1"/>
    <col min="12289" max="12289" width="3.109375" style="116" customWidth="1"/>
    <col min="12290" max="12294" width="4.88671875" style="116" customWidth="1"/>
    <col min="12295" max="12295" width="1.33203125" style="116" customWidth="1"/>
    <col min="12296" max="12296" width="3.109375" style="116" customWidth="1"/>
    <col min="12297" max="12301" width="4.88671875" style="116" customWidth="1"/>
    <col min="12302" max="12302" width="1.44140625" style="116" customWidth="1"/>
    <col min="12303" max="12303" width="3.109375" style="116" customWidth="1"/>
    <col min="12304" max="12308" width="4.88671875" style="116" customWidth="1"/>
    <col min="12309" max="12309" width="1.21875" style="116" customWidth="1"/>
    <col min="12310" max="12543" width="8.88671875" style="116"/>
    <col min="12544" max="12544" width="1" style="116" customWidth="1"/>
    <col min="12545" max="12545" width="3.109375" style="116" customWidth="1"/>
    <col min="12546" max="12550" width="4.88671875" style="116" customWidth="1"/>
    <col min="12551" max="12551" width="1.33203125" style="116" customWidth="1"/>
    <col min="12552" max="12552" width="3.109375" style="116" customWidth="1"/>
    <col min="12553" max="12557" width="4.88671875" style="116" customWidth="1"/>
    <col min="12558" max="12558" width="1.44140625" style="116" customWidth="1"/>
    <col min="12559" max="12559" width="3.109375" style="116" customWidth="1"/>
    <col min="12560" max="12564" width="4.88671875" style="116" customWidth="1"/>
    <col min="12565" max="12565" width="1.21875" style="116" customWidth="1"/>
    <col min="12566" max="12799" width="8.88671875" style="116"/>
    <col min="12800" max="12800" width="1" style="116" customWidth="1"/>
    <col min="12801" max="12801" width="3.109375" style="116" customWidth="1"/>
    <col min="12802" max="12806" width="4.88671875" style="116" customWidth="1"/>
    <col min="12807" max="12807" width="1.33203125" style="116" customWidth="1"/>
    <col min="12808" max="12808" width="3.109375" style="116" customWidth="1"/>
    <col min="12809" max="12813" width="4.88671875" style="116" customWidth="1"/>
    <col min="12814" max="12814" width="1.44140625" style="116" customWidth="1"/>
    <col min="12815" max="12815" width="3.109375" style="116" customWidth="1"/>
    <col min="12816" max="12820" width="4.88671875" style="116" customWidth="1"/>
    <col min="12821" max="12821" width="1.21875" style="116" customWidth="1"/>
    <col min="12822" max="13055" width="8.88671875" style="116"/>
    <col min="13056" max="13056" width="1" style="116" customWidth="1"/>
    <col min="13057" max="13057" width="3.109375" style="116" customWidth="1"/>
    <col min="13058" max="13062" width="4.88671875" style="116" customWidth="1"/>
    <col min="13063" max="13063" width="1.33203125" style="116" customWidth="1"/>
    <col min="13064" max="13064" width="3.109375" style="116" customWidth="1"/>
    <col min="13065" max="13069" width="4.88671875" style="116" customWidth="1"/>
    <col min="13070" max="13070" width="1.44140625" style="116" customWidth="1"/>
    <col min="13071" max="13071" width="3.109375" style="116" customWidth="1"/>
    <col min="13072" max="13076" width="4.88671875" style="116" customWidth="1"/>
    <col min="13077" max="13077" width="1.21875" style="116" customWidth="1"/>
    <col min="13078" max="13311" width="8.88671875" style="116"/>
    <col min="13312" max="13312" width="1" style="116" customWidth="1"/>
    <col min="13313" max="13313" width="3.109375" style="116" customWidth="1"/>
    <col min="13314" max="13318" width="4.88671875" style="116" customWidth="1"/>
    <col min="13319" max="13319" width="1.33203125" style="116" customWidth="1"/>
    <col min="13320" max="13320" width="3.109375" style="116" customWidth="1"/>
    <col min="13321" max="13325" width="4.88671875" style="116" customWidth="1"/>
    <col min="13326" max="13326" width="1.44140625" style="116" customWidth="1"/>
    <col min="13327" max="13327" width="3.109375" style="116" customWidth="1"/>
    <col min="13328" max="13332" width="4.88671875" style="116" customWidth="1"/>
    <col min="13333" max="13333" width="1.21875" style="116" customWidth="1"/>
    <col min="13334" max="13567" width="8.88671875" style="116"/>
    <col min="13568" max="13568" width="1" style="116" customWidth="1"/>
    <col min="13569" max="13569" width="3.109375" style="116" customWidth="1"/>
    <col min="13570" max="13574" width="4.88671875" style="116" customWidth="1"/>
    <col min="13575" max="13575" width="1.33203125" style="116" customWidth="1"/>
    <col min="13576" max="13576" width="3.109375" style="116" customWidth="1"/>
    <col min="13577" max="13581" width="4.88671875" style="116" customWidth="1"/>
    <col min="13582" max="13582" width="1.44140625" style="116" customWidth="1"/>
    <col min="13583" max="13583" width="3.109375" style="116" customWidth="1"/>
    <col min="13584" max="13588" width="4.88671875" style="116" customWidth="1"/>
    <col min="13589" max="13589" width="1.21875" style="116" customWidth="1"/>
    <col min="13590" max="13823" width="8.88671875" style="116"/>
    <col min="13824" max="13824" width="1" style="116" customWidth="1"/>
    <col min="13825" max="13825" width="3.109375" style="116" customWidth="1"/>
    <col min="13826" max="13830" width="4.88671875" style="116" customWidth="1"/>
    <col min="13831" max="13831" width="1.33203125" style="116" customWidth="1"/>
    <col min="13832" max="13832" width="3.109375" style="116" customWidth="1"/>
    <col min="13833" max="13837" width="4.88671875" style="116" customWidth="1"/>
    <col min="13838" max="13838" width="1.44140625" style="116" customWidth="1"/>
    <col min="13839" max="13839" width="3.109375" style="116" customWidth="1"/>
    <col min="13840" max="13844" width="4.88671875" style="116" customWidth="1"/>
    <col min="13845" max="13845" width="1.21875" style="116" customWidth="1"/>
    <col min="13846" max="14079" width="8.88671875" style="116"/>
    <col min="14080" max="14080" width="1" style="116" customWidth="1"/>
    <col min="14081" max="14081" width="3.109375" style="116" customWidth="1"/>
    <col min="14082" max="14086" width="4.88671875" style="116" customWidth="1"/>
    <col min="14087" max="14087" width="1.33203125" style="116" customWidth="1"/>
    <col min="14088" max="14088" width="3.109375" style="116" customWidth="1"/>
    <col min="14089" max="14093" width="4.88671875" style="116" customWidth="1"/>
    <col min="14094" max="14094" width="1.44140625" style="116" customWidth="1"/>
    <col min="14095" max="14095" width="3.109375" style="116" customWidth="1"/>
    <col min="14096" max="14100" width="4.88671875" style="116" customWidth="1"/>
    <col min="14101" max="14101" width="1.21875" style="116" customWidth="1"/>
    <col min="14102" max="14335" width="8.88671875" style="116"/>
    <col min="14336" max="14336" width="1" style="116" customWidth="1"/>
    <col min="14337" max="14337" width="3.109375" style="116" customWidth="1"/>
    <col min="14338" max="14342" width="4.88671875" style="116" customWidth="1"/>
    <col min="14343" max="14343" width="1.33203125" style="116" customWidth="1"/>
    <col min="14344" max="14344" width="3.109375" style="116" customWidth="1"/>
    <col min="14345" max="14349" width="4.88671875" style="116" customWidth="1"/>
    <col min="14350" max="14350" width="1.44140625" style="116" customWidth="1"/>
    <col min="14351" max="14351" width="3.109375" style="116" customWidth="1"/>
    <col min="14352" max="14356" width="4.88671875" style="116" customWidth="1"/>
    <col min="14357" max="14357" width="1.21875" style="116" customWidth="1"/>
    <col min="14358" max="14591" width="8.88671875" style="116"/>
    <col min="14592" max="14592" width="1" style="116" customWidth="1"/>
    <col min="14593" max="14593" width="3.109375" style="116" customWidth="1"/>
    <col min="14594" max="14598" width="4.88671875" style="116" customWidth="1"/>
    <col min="14599" max="14599" width="1.33203125" style="116" customWidth="1"/>
    <col min="14600" max="14600" width="3.109375" style="116" customWidth="1"/>
    <col min="14601" max="14605" width="4.88671875" style="116" customWidth="1"/>
    <col min="14606" max="14606" width="1.44140625" style="116" customWidth="1"/>
    <col min="14607" max="14607" width="3.109375" style="116" customWidth="1"/>
    <col min="14608" max="14612" width="4.88671875" style="116" customWidth="1"/>
    <col min="14613" max="14613" width="1.21875" style="116" customWidth="1"/>
    <col min="14614" max="14847" width="8.88671875" style="116"/>
    <col min="14848" max="14848" width="1" style="116" customWidth="1"/>
    <col min="14849" max="14849" width="3.109375" style="116" customWidth="1"/>
    <col min="14850" max="14854" width="4.88671875" style="116" customWidth="1"/>
    <col min="14855" max="14855" width="1.33203125" style="116" customWidth="1"/>
    <col min="14856" max="14856" width="3.109375" style="116" customWidth="1"/>
    <col min="14857" max="14861" width="4.88671875" style="116" customWidth="1"/>
    <col min="14862" max="14862" width="1.44140625" style="116" customWidth="1"/>
    <col min="14863" max="14863" width="3.109375" style="116" customWidth="1"/>
    <col min="14864" max="14868" width="4.88671875" style="116" customWidth="1"/>
    <col min="14869" max="14869" width="1.21875" style="116" customWidth="1"/>
    <col min="14870" max="15103" width="8.88671875" style="116"/>
    <col min="15104" max="15104" width="1" style="116" customWidth="1"/>
    <col min="15105" max="15105" width="3.109375" style="116" customWidth="1"/>
    <col min="15106" max="15110" width="4.88671875" style="116" customWidth="1"/>
    <col min="15111" max="15111" width="1.33203125" style="116" customWidth="1"/>
    <col min="15112" max="15112" width="3.109375" style="116" customWidth="1"/>
    <col min="15113" max="15117" width="4.88671875" style="116" customWidth="1"/>
    <col min="15118" max="15118" width="1.44140625" style="116" customWidth="1"/>
    <col min="15119" max="15119" width="3.109375" style="116" customWidth="1"/>
    <col min="15120" max="15124" width="4.88671875" style="116" customWidth="1"/>
    <col min="15125" max="15125" width="1.21875" style="116" customWidth="1"/>
    <col min="15126" max="15359" width="8.88671875" style="116"/>
    <col min="15360" max="15360" width="1" style="116" customWidth="1"/>
    <col min="15361" max="15361" width="3.109375" style="116" customWidth="1"/>
    <col min="15362" max="15366" width="4.88671875" style="116" customWidth="1"/>
    <col min="15367" max="15367" width="1.33203125" style="116" customWidth="1"/>
    <col min="15368" max="15368" width="3.109375" style="116" customWidth="1"/>
    <col min="15369" max="15373" width="4.88671875" style="116" customWidth="1"/>
    <col min="15374" max="15374" width="1.44140625" style="116" customWidth="1"/>
    <col min="15375" max="15375" width="3.109375" style="116" customWidth="1"/>
    <col min="15376" max="15380" width="4.88671875" style="116" customWidth="1"/>
    <col min="15381" max="15381" width="1.21875" style="116" customWidth="1"/>
    <col min="15382" max="15615" width="8.88671875" style="116"/>
    <col min="15616" max="15616" width="1" style="116" customWidth="1"/>
    <col min="15617" max="15617" width="3.109375" style="116" customWidth="1"/>
    <col min="15618" max="15622" width="4.88671875" style="116" customWidth="1"/>
    <col min="15623" max="15623" width="1.33203125" style="116" customWidth="1"/>
    <col min="15624" max="15624" width="3.109375" style="116" customWidth="1"/>
    <col min="15625" max="15629" width="4.88671875" style="116" customWidth="1"/>
    <col min="15630" max="15630" width="1.44140625" style="116" customWidth="1"/>
    <col min="15631" max="15631" width="3.109375" style="116" customWidth="1"/>
    <col min="15632" max="15636" width="4.88671875" style="116" customWidth="1"/>
    <col min="15637" max="15637" width="1.21875" style="116" customWidth="1"/>
    <col min="15638" max="15871" width="8.88671875" style="116"/>
    <col min="15872" max="15872" width="1" style="116" customWidth="1"/>
    <col min="15873" max="15873" width="3.109375" style="116" customWidth="1"/>
    <col min="15874" max="15878" width="4.88671875" style="116" customWidth="1"/>
    <col min="15879" max="15879" width="1.33203125" style="116" customWidth="1"/>
    <col min="15880" max="15880" width="3.109375" style="116" customWidth="1"/>
    <col min="15881" max="15885" width="4.88671875" style="116" customWidth="1"/>
    <col min="15886" max="15886" width="1.44140625" style="116" customWidth="1"/>
    <col min="15887" max="15887" width="3.109375" style="116" customWidth="1"/>
    <col min="15888" max="15892" width="4.88671875" style="116" customWidth="1"/>
    <col min="15893" max="15893" width="1.21875" style="116" customWidth="1"/>
    <col min="15894" max="16127" width="8.88671875" style="116"/>
    <col min="16128" max="16128" width="1" style="116" customWidth="1"/>
    <col min="16129" max="16129" width="3.109375" style="116" customWidth="1"/>
    <col min="16130" max="16134" width="4.88671875" style="116" customWidth="1"/>
    <col min="16135" max="16135" width="1.33203125" style="116" customWidth="1"/>
    <col min="16136" max="16136" width="3.109375" style="116" customWidth="1"/>
    <col min="16137" max="16141" width="4.88671875" style="116" customWidth="1"/>
    <col min="16142" max="16142" width="1.44140625" style="116" customWidth="1"/>
    <col min="16143" max="16143" width="3.109375" style="116" customWidth="1"/>
    <col min="16144" max="16148" width="4.88671875" style="116" customWidth="1"/>
    <col min="16149" max="16149" width="1.21875" style="116" customWidth="1"/>
    <col min="16150" max="16384" width="8.88671875" style="116"/>
  </cols>
  <sheetData>
    <row r="1" spans="1:66" ht="14.4" customHeight="1" x14ac:dyDescent="0.2">
      <c r="A1" s="109"/>
      <c r="B1" s="295" t="s">
        <v>120</v>
      </c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109"/>
      <c r="O1" s="109"/>
      <c r="P1" s="109"/>
      <c r="Q1" s="109"/>
      <c r="R1" s="109"/>
      <c r="S1" s="109"/>
      <c r="T1" s="109"/>
      <c r="U1" s="109"/>
      <c r="V1" s="109"/>
      <c r="X1" s="287" t="s">
        <v>120</v>
      </c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S1" s="208"/>
      <c r="AT1" s="280" t="s">
        <v>120</v>
      </c>
      <c r="AU1" s="280"/>
      <c r="AV1" s="280"/>
      <c r="AW1" s="280"/>
      <c r="AX1" s="280"/>
      <c r="AY1" s="280"/>
      <c r="AZ1" s="280"/>
      <c r="BA1" s="280"/>
      <c r="BB1" s="280"/>
      <c r="BC1" s="280"/>
      <c r="BD1" s="280"/>
      <c r="BE1" s="280"/>
      <c r="BF1" s="203"/>
      <c r="BG1" s="203"/>
      <c r="BH1" s="203"/>
      <c r="BI1" s="203"/>
      <c r="BJ1" s="203"/>
      <c r="BK1" s="203"/>
      <c r="BL1" s="203"/>
      <c r="BM1" s="203"/>
      <c r="BN1" s="203"/>
    </row>
    <row r="2" spans="1:66" ht="14.4" customHeight="1" x14ac:dyDescent="0.2">
      <c r="A2" s="109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109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S2" s="208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F2" s="281"/>
      <c r="BG2" s="281"/>
      <c r="BH2" s="281"/>
      <c r="BI2" s="281"/>
      <c r="BJ2" s="281"/>
      <c r="BK2" s="281"/>
      <c r="BL2" s="281"/>
      <c r="BM2" s="281"/>
      <c r="BN2" s="203"/>
    </row>
    <row r="3" spans="1:66" ht="14.4" customHeight="1" x14ac:dyDescent="0.2">
      <c r="A3" s="109"/>
      <c r="B3" s="297" t="s">
        <v>62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109"/>
      <c r="X3" s="289" t="s">
        <v>62</v>
      </c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S3" s="208"/>
      <c r="AT3" s="282" t="s">
        <v>62</v>
      </c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2"/>
      <c r="BF3" s="282"/>
      <c r="BG3" s="282"/>
      <c r="BH3" s="282"/>
      <c r="BI3" s="282"/>
      <c r="BJ3" s="282"/>
      <c r="BK3" s="282"/>
      <c r="BL3" s="282"/>
      <c r="BM3" s="282"/>
      <c r="BN3" s="203"/>
    </row>
    <row r="4" spans="1:66" ht="14.4" customHeight="1" x14ac:dyDescent="0.2">
      <c r="A4" s="109"/>
      <c r="B4" s="298" t="s">
        <v>121</v>
      </c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109"/>
      <c r="X4" s="290" t="s">
        <v>121</v>
      </c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S4" s="208"/>
      <c r="AT4" s="283" t="s">
        <v>121</v>
      </c>
      <c r="AU4" s="283"/>
      <c r="AV4" s="283"/>
      <c r="AW4" s="283"/>
      <c r="AX4" s="283"/>
      <c r="AY4" s="283"/>
      <c r="AZ4" s="283"/>
      <c r="BA4" s="283"/>
      <c r="BB4" s="283"/>
      <c r="BC4" s="283"/>
      <c r="BD4" s="283"/>
      <c r="BE4" s="283"/>
      <c r="BF4" s="283"/>
      <c r="BG4" s="283"/>
      <c r="BH4" s="283"/>
      <c r="BI4" s="283"/>
      <c r="BJ4" s="283"/>
      <c r="BK4" s="283"/>
      <c r="BL4" s="283"/>
      <c r="BM4" s="283"/>
      <c r="BN4" s="203"/>
    </row>
    <row r="5" spans="1:66" ht="14.4" customHeight="1" x14ac:dyDescent="0.2">
      <c r="A5" s="109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109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91"/>
      <c r="AQ5" s="291"/>
      <c r="AS5" s="208"/>
      <c r="AT5" s="284"/>
      <c r="AU5" s="284"/>
      <c r="AV5" s="284"/>
      <c r="AW5" s="284"/>
      <c r="AX5" s="284"/>
      <c r="AY5" s="284"/>
      <c r="AZ5" s="284"/>
      <c r="BA5" s="284"/>
      <c r="BB5" s="284"/>
      <c r="BC5" s="284"/>
      <c r="BD5" s="284"/>
      <c r="BE5" s="284"/>
      <c r="BF5" s="284"/>
      <c r="BG5" s="284"/>
      <c r="BH5" s="284"/>
      <c r="BI5" s="284"/>
      <c r="BJ5" s="284"/>
      <c r="BK5" s="284"/>
      <c r="BL5" s="284"/>
      <c r="BM5" s="284"/>
      <c r="BN5" s="203"/>
    </row>
    <row r="6" spans="1:66" ht="14.4" customHeight="1" x14ac:dyDescent="0.2">
      <c r="A6" s="109"/>
      <c r="B6" s="292" t="s">
        <v>86</v>
      </c>
      <c r="C6" s="292"/>
      <c r="D6" s="293">
        <f>'様式1-4'!X4</f>
        <v>0</v>
      </c>
      <c r="E6" s="293"/>
      <c r="F6" s="293"/>
      <c r="G6" s="293"/>
      <c r="H6" s="293"/>
      <c r="I6" s="293"/>
      <c r="J6" s="293"/>
      <c r="K6" s="294" t="s">
        <v>96</v>
      </c>
      <c r="L6" s="294"/>
      <c r="M6" s="294"/>
      <c r="N6" s="109"/>
      <c r="O6" s="109"/>
      <c r="P6" s="109"/>
      <c r="Q6" s="109"/>
      <c r="R6" s="109"/>
      <c r="S6" s="109"/>
      <c r="T6" s="109"/>
      <c r="U6" s="109"/>
      <c r="V6" s="109"/>
      <c r="X6" s="275" t="s">
        <v>86</v>
      </c>
      <c r="Y6" s="275"/>
      <c r="Z6" s="276" t="s">
        <v>170</v>
      </c>
      <c r="AA6" s="276"/>
      <c r="AB6" s="276"/>
      <c r="AC6" s="276"/>
      <c r="AD6" s="276"/>
      <c r="AE6" s="276"/>
      <c r="AF6" s="276"/>
      <c r="AG6" s="277" t="s">
        <v>96</v>
      </c>
      <c r="AH6" s="277"/>
      <c r="AI6" s="277"/>
      <c r="AS6" s="208"/>
      <c r="AT6" s="275" t="s">
        <v>86</v>
      </c>
      <c r="AU6" s="275"/>
      <c r="AV6" s="276" t="s">
        <v>170</v>
      </c>
      <c r="AW6" s="276"/>
      <c r="AX6" s="276"/>
      <c r="AY6" s="276"/>
      <c r="AZ6" s="276"/>
      <c r="BA6" s="276"/>
      <c r="BB6" s="276"/>
      <c r="BC6" s="277" t="s">
        <v>96</v>
      </c>
      <c r="BD6" s="277"/>
      <c r="BE6" s="277"/>
      <c r="BF6" s="203"/>
      <c r="BG6" s="203"/>
      <c r="BH6" s="203"/>
      <c r="BI6" s="203"/>
      <c r="BJ6" s="203"/>
      <c r="BK6" s="203"/>
      <c r="BL6" s="203"/>
      <c r="BM6" s="203"/>
      <c r="BN6" s="203"/>
    </row>
    <row r="7" spans="1:66" ht="14.4" customHeight="1" x14ac:dyDescent="0.2">
      <c r="A7" s="109"/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109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S7" s="208"/>
      <c r="AT7" s="278"/>
      <c r="AU7" s="278"/>
      <c r="AV7" s="278"/>
      <c r="AW7" s="278"/>
      <c r="AX7" s="278"/>
      <c r="AY7" s="278"/>
      <c r="AZ7" s="278"/>
      <c r="BA7" s="278"/>
      <c r="BB7" s="278"/>
      <c r="BC7" s="278"/>
      <c r="BD7" s="278"/>
      <c r="BE7" s="278"/>
      <c r="BF7" s="278"/>
      <c r="BG7" s="278"/>
      <c r="BH7" s="278"/>
      <c r="BI7" s="278"/>
      <c r="BJ7" s="278"/>
      <c r="BK7" s="278"/>
      <c r="BL7" s="278"/>
      <c r="BM7" s="278"/>
      <c r="BN7" s="203"/>
    </row>
    <row r="8" spans="1:66" s="134" customFormat="1" ht="14.4" customHeight="1" x14ac:dyDescent="0.2">
      <c r="A8" s="128"/>
      <c r="B8" s="301" t="s">
        <v>63</v>
      </c>
      <c r="C8" s="301"/>
      <c r="D8" s="301"/>
      <c r="E8" s="301"/>
      <c r="F8" s="301"/>
      <c r="G8" s="301"/>
      <c r="H8" s="129"/>
      <c r="I8" s="301" t="s">
        <v>97</v>
      </c>
      <c r="J8" s="301"/>
      <c r="K8" s="301"/>
      <c r="L8" s="301"/>
      <c r="M8" s="301"/>
      <c r="N8" s="301"/>
      <c r="O8" s="128"/>
      <c r="P8" s="301" t="s">
        <v>114</v>
      </c>
      <c r="Q8" s="301"/>
      <c r="R8" s="301"/>
      <c r="S8" s="301"/>
      <c r="T8" s="301"/>
      <c r="U8" s="301"/>
      <c r="V8" s="128"/>
      <c r="X8" s="286" t="s">
        <v>63</v>
      </c>
      <c r="Y8" s="286"/>
      <c r="Z8" s="286"/>
      <c r="AA8" s="286"/>
      <c r="AB8" s="286"/>
      <c r="AC8" s="286"/>
      <c r="AD8" s="178"/>
      <c r="AE8" s="286" t="s">
        <v>97</v>
      </c>
      <c r="AF8" s="286"/>
      <c r="AG8" s="286"/>
      <c r="AH8" s="286"/>
      <c r="AI8" s="286"/>
      <c r="AJ8" s="286"/>
      <c r="AL8" s="286" t="s">
        <v>114</v>
      </c>
      <c r="AM8" s="286"/>
      <c r="AN8" s="286"/>
      <c r="AO8" s="286"/>
      <c r="AP8" s="286"/>
      <c r="AQ8" s="286"/>
      <c r="AS8" s="209"/>
      <c r="AT8" s="279" t="s">
        <v>190</v>
      </c>
      <c r="AU8" s="279"/>
      <c r="AV8" s="279"/>
      <c r="AW8" s="279"/>
      <c r="AX8" s="279"/>
      <c r="AY8" s="279"/>
      <c r="AZ8" s="204"/>
      <c r="BA8" s="279" t="s">
        <v>97</v>
      </c>
      <c r="BB8" s="279"/>
      <c r="BC8" s="279"/>
      <c r="BD8" s="279"/>
      <c r="BE8" s="279"/>
      <c r="BF8" s="279"/>
      <c r="BG8" s="193"/>
      <c r="BH8" s="279" t="s">
        <v>114</v>
      </c>
      <c r="BI8" s="279"/>
      <c r="BJ8" s="279"/>
      <c r="BK8" s="279"/>
      <c r="BL8" s="279"/>
      <c r="BM8" s="279"/>
      <c r="BN8" s="193"/>
    </row>
    <row r="9" spans="1:66" s="134" customFormat="1" ht="14.4" customHeight="1" x14ac:dyDescent="0.2">
      <c r="A9" s="128"/>
      <c r="B9" s="339" t="s">
        <v>90</v>
      </c>
      <c r="C9" s="339"/>
      <c r="D9" s="339"/>
      <c r="E9" s="298"/>
      <c r="F9" s="298"/>
      <c r="G9" s="129" t="s">
        <v>72</v>
      </c>
      <c r="H9" s="129"/>
      <c r="I9" s="339" t="s">
        <v>90</v>
      </c>
      <c r="J9" s="339"/>
      <c r="K9" s="339"/>
      <c r="L9" s="298"/>
      <c r="M9" s="298"/>
      <c r="N9" s="129" t="s">
        <v>72</v>
      </c>
      <c r="O9" s="129"/>
      <c r="P9" s="339" t="s">
        <v>90</v>
      </c>
      <c r="Q9" s="339"/>
      <c r="R9" s="339"/>
      <c r="S9" s="298"/>
      <c r="T9" s="298"/>
      <c r="U9" s="129" t="s">
        <v>72</v>
      </c>
      <c r="V9" s="129"/>
      <c r="X9" s="338" t="s">
        <v>90</v>
      </c>
      <c r="Y9" s="338"/>
      <c r="Z9" s="338"/>
      <c r="AA9" s="290" t="s">
        <v>171</v>
      </c>
      <c r="AB9" s="290"/>
      <c r="AC9" s="178" t="s">
        <v>72</v>
      </c>
      <c r="AD9" s="178"/>
      <c r="AE9" s="338" t="s">
        <v>90</v>
      </c>
      <c r="AF9" s="338"/>
      <c r="AG9" s="338"/>
      <c r="AH9" s="290" t="s">
        <v>172</v>
      </c>
      <c r="AI9" s="290"/>
      <c r="AJ9" s="178" t="s">
        <v>72</v>
      </c>
      <c r="AK9" s="178"/>
      <c r="AL9" s="338" t="s">
        <v>90</v>
      </c>
      <c r="AM9" s="338"/>
      <c r="AN9" s="338"/>
      <c r="AO9" s="290" t="s">
        <v>171</v>
      </c>
      <c r="AP9" s="290"/>
      <c r="AQ9" s="178" t="s">
        <v>72</v>
      </c>
      <c r="AR9" s="178"/>
      <c r="AS9" s="209"/>
      <c r="AT9" s="274" t="s">
        <v>90</v>
      </c>
      <c r="AU9" s="274"/>
      <c r="AV9" s="274"/>
      <c r="AW9" s="283" t="s">
        <v>171</v>
      </c>
      <c r="AX9" s="283"/>
      <c r="AY9" s="204" t="s">
        <v>72</v>
      </c>
      <c r="AZ9" s="204"/>
      <c r="BA9" s="274" t="s">
        <v>90</v>
      </c>
      <c r="BB9" s="274"/>
      <c r="BC9" s="274"/>
      <c r="BD9" s="283" t="s">
        <v>172</v>
      </c>
      <c r="BE9" s="283"/>
      <c r="BF9" s="204" t="s">
        <v>72</v>
      </c>
      <c r="BG9" s="204"/>
      <c r="BH9" s="274" t="s">
        <v>90</v>
      </c>
      <c r="BI9" s="274"/>
      <c r="BJ9" s="274"/>
      <c r="BK9" s="283" t="s">
        <v>171</v>
      </c>
      <c r="BL9" s="283"/>
      <c r="BM9" s="204" t="s">
        <v>72</v>
      </c>
      <c r="BN9" s="204"/>
    </row>
    <row r="10" spans="1:66" s="134" customFormat="1" ht="14.4" customHeight="1" x14ac:dyDescent="0.2">
      <c r="A10" s="128"/>
      <c r="B10" s="302" t="s">
        <v>87</v>
      </c>
      <c r="C10" s="302"/>
      <c r="D10" s="302"/>
      <c r="E10" s="302"/>
      <c r="F10" s="130"/>
      <c r="G10" s="303" t="s">
        <v>88</v>
      </c>
      <c r="H10" s="303"/>
      <c r="I10" s="302" t="s">
        <v>87</v>
      </c>
      <c r="J10" s="302"/>
      <c r="K10" s="302"/>
      <c r="L10" s="302"/>
      <c r="M10" s="130"/>
      <c r="N10" s="303" t="s">
        <v>88</v>
      </c>
      <c r="O10" s="303"/>
      <c r="P10" s="302" t="s">
        <v>87</v>
      </c>
      <c r="Q10" s="302"/>
      <c r="R10" s="302"/>
      <c r="S10" s="302"/>
      <c r="T10" s="130"/>
      <c r="U10" s="303" t="s">
        <v>88</v>
      </c>
      <c r="V10" s="303"/>
      <c r="X10" s="274" t="s">
        <v>87</v>
      </c>
      <c r="Y10" s="274"/>
      <c r="Z10" s="274"/>
      <c r="AA10" s="274"/>
      <c r="AB10" s="179">
        <v>15</v>
      </c>
      <c r="AC10" s="264" t="s">
        <v>88</v>
      </c>
      <c r="AD10" s="264"/>
      <c r="AE10" s="274" t="s">
        <v>87</v>
      </c>
      <c r="AF10" s="274"/>
      <c r="AG10" s="274"/>
      <c r="AH10" s="274"/>
      <c r="AI10" s="179">
        <v>12</v>
      </c>
      <c r="AJ10" s="264" t="s">
        <v>88</v>
      </c>
      <c r="AK10" s="264"/>
      <c r="AL10" s="274" t="s">
        <v>87</v>
      </c>
      <c r="AM10" s="274"/>
      <c r="AN10" s="274"/>
      <c r="AO10" s="274"/>
      <c r="AP10" s="179">
        <v>9</v>
      </c>
      <c r="AQ10" s="264" t="s">
        <v>88</v>
      </c>
      <c r="AR10" s="264"/>
      <c r="AS10" s="209"/>
      <c r="AT10" s="274" t="s">
        <v>87</v>
      </c>
      <c r="AU10" s="274"/>
      <c r="AV10" s="274"/>
      <c r="AW10" s="274"/>
      <c r="AX10" s="179">
        <v>16</v>
      </c>
      <c r="AY10" s="264" t="s">
        <v>88</v>
      </c>
      <c r="AZ10" s="264"/>
      <c r="BA10" s="274" t="s">
        <v>87</v>
      </c>
      <c r="BB10" s="274"/>
      <c r="BC10" s="274"/>
      <c r="BD10" s="274"/>
      <c r="BE10" s="179">
        <v>12</v>
      </c>
      <c r="BF10" s="264" t="s">
        <v>88</v>
      </c>
      <c r="BG10" s="264"/>
      <c r="BH10" s="274" t="s">
        <v>87</v>
      </c>
      <c r="BI10" s="274"/>
      <c r="BJ10" s="274"/>
      <c r="BK10" s="274"/>
      <c r="BL10" s="179"/>
      <c r="BM10" s="264" t="s">
        <v>88</v>
      </c>
      <c r="BN10" s="264"/>
    </row>
    <row r="11" spans="1:66" s="135" customFormat="1" ht="14.4" customHeight="1" x14ac:dyDescent="0.2">
      <c r="A11" s="131"/>
      <c r="B11" s="143"/>
      <c r="C11" s="144" t="s">
        <v>34</v>
      </c>
      <c r="D11" s="144" t="s">
        <v>35</v>
      </c>
      <c r="E11" s="144" t="s">
        <v>36</v>
      </c>
      <c r="F11" s="144" t="s">
        <v>37</v>
      </c>
      <c r="G11" s="144" t="s">
        <v>38</v>
      </c>
      <c r="H11" s="131"/>
      <c r="I11" s="143"/>
      <c r="J11" s="144" t="s">
        <v>34</v>
      </c>
      <c r="K11" s="144" t="s">
        <v>35</v>
      </c>
      <c r="L11" s="144" t="s">
        <v>36</v>
      </c>
      <c r="M11" s="144" t="s">
        <v>37</v>
      </c>
      <c r="N11" s="144" t="s">
        <v>38</v>
      </c>
      <c r="O11" s="131"/>
      <c r="P11" s="143"/>
      <c r="Q11" s="144" t="s">
        <v>34</v>
      </c>
      <c r="R11" s="144" t="s">
        <v>35</v>
      </c>
      <c r="S11" s="144" t="s">
        <v>36</v>
      </c>
      <c r="T11" s="144" t="s">
        <v>37</v>
      </c>
      <c r="U11" s="144" t="s">
        <v>38</v>
      </c>
      <c r="V11" s="131"/>
      <c r="X11" s="180"/>
      <c r="Y11" s="181" t="s">
        <v>34</v>
      </c>
      <c r="Z11" s="181" t="s">
        <v>35</v>
      </c>
      <c r="AA11" s="181" t="s">
        <v>36</v>
      </c>
      <c r="AB11" s="181" t="s">
        <v>37</v>
      </c>
      <c r="AC11" s="181" t="s">
        <v>38</v>
      </c>
      <c r="AE11" s="180"/>
      <c r="AF11" s="181" t="s">
        <v>34</v>
      </c>
      <c r="AG11" s="181" t="s">
        <v>35</v>
      </c>
      <c r="AH11" s="181" t="s">
        <v>36</v>
      </c>
      <c r="AI11" s="181" t="s">
        <v>37</v>
      </c>
      <c r="AJ11" s="181" t="s">
        <v>38</v>
      </c>
      <c r="AL11" s="180"/>
      <c r="AM11" s="181" t="s">
        <v>34</v>
      </c>
      <c r="AN11" s="181" t="s">
        <v>35</v>
      </c>
      <c r="AO11" s="181" t="s">
        <v>36</v>
      </c>
      <c r="AP11" s="181" t="s">
        <v>37</v>
      </c>
      <c r="AQ11" s="181" t="s">
        <v>38</v>
      </c>
      <c r="AS11" s="210"/>
      <c r="AT11" s="180"/>
      <c r="AU11" s="181" t="s">
        <v>34</v>
      </c>
      <c r="AV11" s="181" t="s">
        <v>35</v>
      </c>
      <c r="AW11" s="181" t="s">
        <v>36</v>
      </c>
      <c r="AX11" s="181" t="s">
        <v>37</v>
      </c>
      <c r="AY11" s="181" t="s">
        <v>38</v>
      </c>
      <c r="AZ11" s="118"/>
      <c r="BA11" s="180"/>
      <c r="BB11" s="181" t="s">
        <v>34</v>
      </c>
      <c r="BC11" s="181" t="s">
        <v>35</v>
      </c>
      <c r="BD11" s="181" t="s">
        <v>36</v>
      </c>
      <c r="BE11" s="181" t="s">
        <v>37</v>
      </c>
      <c r="BF11" s="181" t="s">
        <v>38</v>
      </c>
      <c r="BG11" s="118"/>
      <c r="BH11" s="180"/>
      <c r="BI11" s="181" t="s">
        <v>34</v>
      </c>
      <c r="BJ11" s="181" t="s">
        <v>35</v>
      </c>
      <c r="BK11" s="181" t="s">
        <v>36</v>
      </c>
      <c r="BL11" s="181" t="s">
        <v>37</v>
      </c>
      <c r="BM11" s="181" t="s">
        <v>38</v>
      </c>
      <c r="BN11" s="118"/>
    </row>
    <row r="12" spans="1:66" s="135" customFormat="1" ht="14.4" customHeight="1" x14ac:dyDescent="0.2">
      <c r="A12" s="131"/>
      <c r="B12" s="304">
        <v>1</v>
      </c>
      <c r="C12" s="92"/>
      <c r="D12" s="92"/>
      <c r="E12" s="92"/>
      <c r="F12" s="92"/>
      <c r="G12" s="92"/>
      <c r="H12" s="131"/>
      <c r="I12" s="304">
        <v>1</v>
      </c>
      <c r="J12" s="92"/>
      <c r="K12" s="92"/>
      <c r="L12" s="92"/>
      <c r="M12" s="92"/>
      <c r="N12" s="92"/>
      <c r="O12" s="131"/>
      <c r="P12" s="304">
        <v>1</v>
      </c>
      <c r="Q12" s="92"/>
      <c r="R12" s="92"/>
      <c r="S12" s="92"/>
      <c r="T12" s="92"/>
      <c r="U12" s="92"/>
      <c r="V12" s="131"/>
      <c r="X12" s="271">
        <v>1</v>
      </c>
      <c r="Y12" s="182"/>
      <c r="Z12" s="182" t="s">
        <v>173</v>
      </c>
      <c r="AA12" s="182" t="s">
        <v>174</v>
      </c>
      <c r="AB12" s="182"/>
      <c r="AC12" s="182" t="s">
        <v>174</v>
      </c>
      <c r="AE12" s="271">
        <v>1</v>
      </c>
      <c r="AF12" s="182"/>
      <c r="AG12" s="182" t="s">
        <v>162</v>
      </c>
      <c r="AH12" s="182"/>
      <c r="AI12" s="182"/>
      <c r="AJ12" s="182" t="s">
        <v>162</v>
      </c>
      <c r="AL12" s="271">
        <v>1</v>
      </c>
      <c r="AM12" s="182"/>
      <c r="AN12" s="182"/>
      <c r="AO12" s="182" t="s">
        <v>174</v>
      </c>
      <c r="AP12" s="182"/>
      <c r="AQ12" s="182"/>
      <c r="AS12" s="210"/>
      <c r="AT12" s="271">
        <v>1</v>
      </c>
      <c r="AU12" s="182"/>
      <c r="AV12" s="182" t="s">
        <v>173</v>
      </c>
      <c r="AW12" s="182" t="s">
        <v>174</v>
      </c>
      <c r="AX12" s="182"/>
      <c r="AY12" s="182" t="s">
        <v>174</v>
      </c>
      <c r="AZ12" s="118"/>
      <c r="BA12" s="271">
        <v>1</v>
      </c>
      <c r="BB12" s="182"/>
      <c r="BC12" s="182" t="s">
        <v>162</v>
      </c>
      <c r="BD12" s="182"/>
      <c r="BE12" s="182"/>
      <c r="BF12" s="182" t="s">
        <v>162</v>
      </c>
      <c r="BG12" s="118"/>
      <c r="BH12" s="271">
        <v>1</v>
      </c>
      <c r="BI12" s="182"/>
      <c r="BJ12" s="182"/>
      <c r="BK12" s="182"/>
      <c r="BL12" s="182"/>
      <c r="BM12" s="182"/>
      <c r="BN12" s="118"/>
    </row>
    <row r="13" spans="1:66" s="135" customFormat="1" ht="14.4" customHeight="1" x14ac:dyDescent="0.2">
      <c r="A13" s="131"/>
      <c r="B13" s="305"/>
      <c r="C13" s="93"/>
      <c r="D13" s="93"/>
      <c r="E13" s="93"/>
      <c r="F13" s="93"/>
      <c r="G13" s="93"/>
      <c r="H13" s="131"/>
      <c r="I13" s="305"/>
      <c r="J13" s="93"/>
      <c r="K13" s="93"/>
      <c r="L13" s="93"/>
      <c r="M13" s="93"/>
      <c r="N13" s="93"/>
      <c r="O13" s="131"/>
      <c r="P13" s="305"/>
      <c r="Q13" s="93"/>
      <c r="R13" s="93"/>
      <c r="S13" s="93"/>
      <c r="T13" s="93"/>
      <c r="U13" s="93"/>
      <c r="V13" s="131"/>
      <c r="X13" s="272"/>
      <c r="Y13" s="183"/>
      <c r="Z13" s="183" t="s">
        <v>175</v>
      </c>
      <c r="AA13" s="183" t="s">
        <v>175</v>
      </c>
      <c r="AB13" s="183"/>
      <c r="AC13" s="183" t="s">
        <v>176</v>
      </c>
      <c r="AE13" s="272"/>
      <c r="AF13" s="183"/>
      <c r="AG13" s="183" t="s">
        <v>180</v>
      </c>
      <c r="AH13" s="183"/>
      <c r="AI13" s="183"/>
      <c r="AJ13" s="183" t="s">
        <v>181</v>
      </c>
      <c r="AL13" s="272"/>
      <c r="AM13" s="183"/>
      <c r="AN13" s="183"/>
      <c r="AO13" s="183" t="s">
        <v>183</v>
      </c>
      <c r="AP13" s="183"/>
      <c r="AQ13" s="183"/>
      <c r="AS13" s="210"/>
      <c r="AT13" s="272"/>
      <c r="AU13" s="183"/>
      <c r="AV13" s="183" t="s">
        <v>175</v>
      </c>
      <c r="AW13" s="183" t="s">
        <v>175</v>
      </c>
      <c r="AX13" s="183"/>
      <c r="AY13" s="183" t="s">
        <v>176</v>
      </c>
      <c r="AZ13" s="118"/>
      <c r="BA13" s="272"/>
      <c r="BB13" s="183"/>
      <c r="BC13" s="183" t="s">
        <v>180</v>
      </c>
      <c r="BD13" s="183"/>
      <c r="BE13" s="183"/>
      <c r="BF13" s="183" t="s">
        <v>181</v>
      </c>
      <c r="BG13" s="118"/>
      <c r="BH13" s="272"/>
      <c r="BI13" s="183"/>
      <c r="BJ13" s="183"/>
      <c r="BK13" s="183"/>
      <c r="BL13" s="183"/>
      <c r="BM13" s="183"/>
      <c r="BN13" s="118"/>
    </row>
    <row r="14" spans="1:66" s="135" customFormat="1" ht="14.4" customHeight="1" thickBot="1" x14ac:dyDescent="0.25">
      <c r="A14" s="131"/>
      <c r="B14" s="306"/>
      <c r="C14" s="94"/>
      <c r="D14" s="94"/>
      <c r="E14" s="94"/>
      <c r="F14" s="94"/>
      <c r="G14" s="94"/>
      <c r="H14" s="131"/>
      <c r="I14" s="306"/>
      <c r="J14" s="94"/>
      <c r="K14" s="94"/>
      <c r="L14" s="94"/>
      <c r="M14" s="94"/>
      <c r="N14" s="94"/>
      <c r="O14" s="131"/>
      <c r="P14" s="306"/>
      <c r="Q14" s="94"/>
      <c r="R14" s="94"/>
      <c r="S14" s="94"/>
      <c r="T14" s="94"/>
      <c r="U14" s="94"/>
      <c r="V14" s="131"/>
      <c r="X14" s="273"/>
      <c r="Y14" s="184"/>
      <c r="Z14" s="183" t="s">
        <v>155</v>
      </c>
      <c r="AA14" s="184"/>
      <c r="AB14" s="184"/>
      <c r="AC14" s="184"/>
      <c r="AE14" s="273"/>
      <c r="AF14" s="184"/>
      <c r="AG14" s="184"/>
      <c r="AH14" s="184"/>
      <c r="AI14" s="184"/>
      <c r="AJ14" s="184"/>
      <c r="AL14" s="273"/>
      <c r="AM14" s="184"/>
      <c r="AN14" s="183"/>
      <c r="AO14" s="184"/>
      <c r="AP14" s="184"/>
      <c r="AQ14" s="184"/>
      <c r="AS14" s="210"/>
      <c r="AT14" s="273"/>
      <c r="AU14" s="184"/>
      <c r="AV14" s="184" t="s">
        <v>155</v>
      </c>
      <c r="AW14" s="184"/>
      <c r="AX14" s="184"/>
      <c r="AY14" s="184"/>
      <c r="AZ14" s="118"/>
      <c r="BA14" s="273"/>
      <c r="BB14" s="184"/>
      <c r="BC14" s="184"/>
      <c r="BD14" s="184"/>
      <c r="BE14" s="184"/>
      <c r="BF14" s="184"/>
      <c r="BG14" s="118"/>
      <c r="BH14" s="273"/>
      <c r="BI14" s="184"/>
      <c r="BJ14" s="184"/>
      <c r="BK14" s="184"/>
      <c r="BL14" s="184"/>
      <c r="BM14" s="184"/>
      <c r="BN14" s="118"/>
    </row>
    <row r="15" spans="1:66" s="135" customFormat="1" ht="14.4" customHeight="1" x14ac:dyDescent="0.2">
      <c r="A15" s="131"/>
      <c r="B15" s="304">
        <v>2</v>
      </c>
      <c r="C15" s="92"/>
      <c r="D15" s="92"/>
      <c r="E15" s="92"/>
      <c r="F15" s="92"/>
      <c r="G15" s="92"/>
      <c r="H15" s="131"/>
      <c r="I15" s="304">
        <v>2</v>
      </c>
      <c r="J15" s="92"/>
      <c r="K15" s="92"/>
      <c r="L15" s="92"/>
      <c r="M15" s="92"/>
      <c r="N15" s="92"/>
      <c r="O15" s="131"/>
      <c r="P15" s="304">
        <v>2</v>
      </c>
      <c r="Q15" s="92"/>
      <c r="R15" s="92"/>
      <c r="S15" s="92"/>
      <c r="T15" s="92"/>
      <c r="U15" s="92"/>
      <c r="V15" s="131"/>
      <c r="X15" s="271">
        <v>2</v>
      </c>
      <c r="Y15" s="185" t="s">
        <v>174</v>
      </c>
      <c r="Z15" s="196" t="s">
        <v>174</v>
      </c>
      <c r="AA15" s="186" t="s">
        <v>173</v>
      </c>
      <c r="AB15" s="182" t="s">
        <v>174</v>
      </c>
      <c r="AC15" s="182" t="s">
        <v>174</v>
      </c>
      <c r="AE15" s="271">
        <v>2</v>
      </c>
      <c r="AF15" s="182" t="s">
        <v>162</v>
      </c>
      <c r="AG15" s="182"/>
      <c r="AH15" s="182"/>
      <c r="AI15" s="182" t="s">
        <v>162</v>
      </c>
      <c r="AJ15" s="182" t="s">
        <v>162</v>
      </c>
      <c r="AL15" s="271">
        <v>2</v>
      </c>
      <c r="AM15" s="185" t="s">
        <v>174</v>
      </c>
      <c r="AN15" s="196"/>
      <c r="AO15" s="186"/>
      <c r="AP15" s="182" t="s">
        <v>174</v>
      </c>
      <c r="AQ15" s="182" t="s">
        <v>174</v>
      </c>
      <c r="AS15" s="210"/>
      <c r="AT15" s="271">
        <v>2</v>
      </c>
      <c r="AU15" s="182" t="s">
        <v>174</v>
      </c>
      <c r="AV15" s="182"/>
      <c r="AW15" s="182" t="s">
        <v>174</v>
      </c>
      <c r="AX15" s="182" t="s">
        <v>174</v>
      </c>
      <c r="AY15" s="182" t="s">
        <v>174</v>
      </c>
      <c r="AZ15" s="118"/>
      <c r="BA15" s="271">
        <v>2</v>
      </c>
      <c r="BB15" s="182" t="s">
        <v>162</v>
      </c>
      <c r="BC15" s="182" t="s">
        <v>173</v>
      </c>
      <c r="BD15" s="182"/>
      <c r="BE15" s="182" t="s">
        <v>162</v>
      </c>
      <c r="BF15" s="182"/>
      <c r="BG15" s="118"/>
      <c r="BH15" s="271">
        <v>2</v>
      </c>
      <c r="BI15" s="182"/>
      <c r="BJ15" s="182"/>
      <c r="BK15" s="182"/>
      <c r="BL15" s="182"/>
      <c r="BM15" s="182"/>
      <c r="BN15" s="118"/>
    </row>
    <row r="16" spans="1:66" s="135" customFormat="1" ht="14.4" customHeight="1" x14ac:dyDescent="0.2">
      <c r="A16" s="131"/>
      <c r="B16" s="305"/>
      <c r="C16" s="93"/>
      <c r="D16" s="93"/>
      <c r="E16" s="93"/>
      <c r="F16" s="93"/>
      <c r="G16" s="93"/>
      <c r="H16" s="131"/>
      <c r="I16" s="305"/>
      <c r="J16" s="93"/>
      <c r="K16" s="93"/>
      <c r="L16" s="93"/>
      <c r="M16" s="93"/>
      <c r="N16" s="93"/>
      <c r="O16" s="131"/>
      <c r="P16" s="305"/>
      <c r="Q16" s="93"/>
      <c r="R16" s="93"/>
      <c r="S16" s="93"/>
      <c r="T16" s="93"/>
      <c r="U16" s="93"/>
      <c r="V16" s="131"/>
      <c r="X16" s="272"/>
      <c r="Y16" s="187" t="s">
        <v>176</v>
      </c>
      <c r="Z16" s="197" t="s">
        <v>177</v>
      </c>
      <c r="AA16" s="188" t="s">
        <v>178</v>
      </c>
      <c r="AB16" s="183" t="s">
        <v>175</v>
      </c>
      <c r="AC16" s="183" t="s">
        <v>178</v>
      </c>
      <c r="AE16" s="272"/>
      <c r="AF16" s="183" t="s">
        <v>181</v>
      </c>
      <c r="AG16" s="183"/>
      <c r="AH16" s="183"/>
      <c r="AI16" s="183" t="s">
        <v>180</v>
      </c>
      <c r="AJ16" s="183" t="s">
        <v>180</v>
      </c>
      <c r="AL16" s="272"/>
      <c r="AM16" s="187" t="s">
        <v>184</v>
      </c>
      <c r="AN16" s="197" t="s">
        <v>31</v>
      </c>
      <c r="AO16" s="188"/>
      <c r="AP16" s="183" t="s">
        <v>185</v>
      </c>
      <c r="AQ16" s="183" t="s">
        <v>185</v>
      </c>
      <c r="AS16" s="210"/>
      <c r="AT16" s="272"/>
      <c r="AU16" s="183" t="s">
        <v>176</v>
      </c>
      <c r="AV16" s="183"/>
      <c r="AW16" s="183" t="s">
        <v>178</v>
      </c>
      <c r="AX16" s="183" t="s">
        <v>175</v>
      </c>
      <c r="AY16" s="183" t="s">
        <v>178</v>
      </c>
      <c r="AZ16" s="118"/>
      <c r="BA16" s="272"/>
      <c r="BB16" s="183" t="s">
        <v>181</v>
      </c>
      <c r="BC16" s="183" t="s">
        <v>195</v>
      </c>
      <c r="BD16" s="183"/>
      <c r="BE16" s="183" t="s">
        <v>180</v>
      </c>
      <c r="BF16" s="183"/>
      <c r="BG16" s="118"/>
      <c r="BH16" s="272"/>
      <c r="BI16" s="183"/>
      <c r="BJ16" s="183"/>
      <c r="BK16" s="183"/>
      <c r="BL16" s="183"/>
      <c r="BM16" s="183"/>
      <c r="BN16" s="118"/>
    </row>
    <row r="17" spans="1:66" s="135" customFormat="1" ht="14.4" customHeight="1" thickBot="1" x14ac:dyDescent="0.25">
      <c r="A17" s="131"/>
      <c r="B17" s="306"/>
      <c r="C17" s="94"/>
      <c r="D17" s="93"/>
      <c r="E17" s="93"/>
      <c r="F17" s="94"/>
      <c r="G17" s="94"/>
      <c r="H17" s="131"/>
      <c r="I17" s="306"/>
      <c r="J17" s="94"/>
      <c r="K17" s="93"/>
      <c r="L17" s="93"/>
      <c r="M17" s="94"/>
      <c r="N17" s="94"/>
      <c r="O17" s="131"/>
      <c r="P17" s="306"/>
      <c r="Q17" s="94"/>
      <c r="R17" s="93"/>
      <c r="S17" s="93"/>
      <c r="T17" s="94"/>
      <c r="U17" s="94"/>
      <c r="V17" s="131"/>
      <c r="X17" s="273"/>
      <c r="Y17" s="189"/>
      <c r="Z17" s="198"/>
      <c r="AA17" s="188" t="s">
        <v>155</v>
      </c>
      <c r="AB17" s="184"/>
      <c r="AC17" s="184"/>
      <c r="AE17" s="273"/>
      <c r="AF17" s="184"/>
      <c r="AG17" s="183"/>
      <c r="AH17" s="183"/>
      <c r="AI17" s="184"/>
      <c r="AJ17" s="184"/>
      <c r="AL17" s="273"/>
      <c r="AM17" s="189"/>
      <c r="AN17" s="198"/>
      <c r="AO17" s="188"/>
      <c r="AP17" s="184"/>
      <c r="AQ17" s="184"/>
      <c r="AS17" s="210"/>
      <c r="AT17" s="273"/>
      <c r="AU17" s="184"/>
      <c r="AV17" s="183"/>
      <c r="AW17" s="183"/>
      <c r="AX17" s="184"/>
      <c r="AY17" s="184"/>
      <c r="AZ17" s="118"/>
      <c r="BA17" s="273"/>
      <c r="BB17" s="184"/>
      <c r="BC17" s="183" t="s">
        <v>155</v>
      </c>
      <c r="BD17" s="183"/>
      <c r="BE17" s="184"/>
      <c r="BF17" s="184"/>
      <c r="BG17" s="118"/>
      <c r="BH17" s="273"/>
      <c r="BI17" s="184"/>
      <c r="BJ17" s="183"/>
      <c r="BK17" s="183"/>
      <c r="BL17" s="184"/>
      <c r="BM17" s="184"/>
      <c r="BN17" s="118"/>
    </row>
    <row r="18" spans="1:66" s="135" customFormat="1" ht="14.4" customHeight="1" x14ac:dyDescent="0.2">
      <c r="A18" s="131"/>
      <c r="B18" s="304">
        <v>3</v>
      </c>
      <c r="C18" s="145"/>
      <c r="D18" s="92"/>
      <c r="E18" s="92"/>
      <c r="F18" s="95"/>
      <c r="G18" s="92"/>
      <c r="H18" s="131"/>
      <c r="I18" s="304">
        <v>3</v>
      </c>
      <c r="J18" s="145"/>
      <c r="K18" s="92"/>
      <c r="L18" s="92"/>
      <c r="M18" s="95"/>
      <c r="N18" s="92"/>
      <c r="O18" s="131"/>
      <c r="P18" s="304">
        <v>3</v>
      </c>
      <c r="Q18" s="145"/>
      <c r="R18" s="92"/>
      <c r="S18" s="92"/>
      <c r="T18" s="95"/>
      <c r="U18" s="92"/>
      <c r="V18" s="131"/>
      <c r="X18" s="271">
        <v>3</v>
      </c>
      <c r="Y18" s="185" t="s">
        <v>174</v>
      </c>
      <c r="Z18" s="199"/>
      <c r="AA18" s="199" t="s">
        <v>173</v>
      </c>
      <c r="AB18" s="186" t="s">
        <v>174</v>
      </c>
      <c r="AC18" s="182"/>
      <c r="AE18" s="271">
        <v>3</v>
      </c>
      <c r="AF18" s="185" t="s">
        <v>162</v>
      </c>
      <c r="AG18" s="199"/>
      <c r="AH18" s="199"/>
      <c r="AI18" s="186" t="s">
        <v>162</v>
      </c>
      <c r="AJ18" s="182" t="s">
        <v>162</v>
      </c>
      <c r="AL18" s="271">
        <v>3</v>
      </c>
      <c r="AM18" s="185" t="s">
        <v>174</v>
      </c>
      <c r="AN18" s="183" t="s">
        <v>186</v>
      </c>
      <c r="AO18" s="182"/>
      <c r="AP18" s="186" t="s">
        <v>161</v>
      </c>
      <c r="AQ18" s="182"/>
      <c r="AS18" s="210"/>
      <c r="AT18" s="271">
        <v>3</v>
      </c>
      <c r="AU18" s="185" t="s">
        <v>174</v>
      </c>
      <c r="AV18" s="182" t="s">
        <v>173</v>
      </c>
      <c r="AW18" s="182" t="s">
        <v>174</v>
      </c>
      <c r="AX18" s="186" t="s">
        <v>174</v>
      </c>
      <c r="AY18" s="182"/>
      <c r="AZ18" s="118"/>
      <c r="BA18" s="271">
        <v>3</v>
      </c>
      <c r="BB18" s="185"/>
      <c r="BC18" s="182"/>
      <c r="BD18" s="182"/>
      <c r="BE18" s="186" t="s">
        <v>162</v>
      </c>
      <c r="BF18" s="182" t="s">
        <v>162</v>
      </c>
      <c r="BG18" s="118"/>
      <c r="BH18" s="271">
        <v>3</v>
      </c>
      <c r="BI18" s="185"/>
      <c r="BJ18" s="182"/>
      <c r="BK18" s="182"/>
      <c r="BL18" s="186"/>
      <c r="BM18" s="182"/>
      <c r="BN18" s="118"/>
    </row>
    <row r="19" spans="1:66" s="135" customFormat="1" ht="14.4" customHeight="1" x14ac:dyDescent="0.2">
      <c r="A19" s="131"/>
      <c r="B19" s="305"/>
      <c r="C19" s="146"/>
      <c r="D19" s="93"/>
      <c r="E19" s="93"/>
      <c r="F19" s="96"/>
      <c r="G19" s="93"/>
      <c r="H19" s="131"/>
      <c r="I19" s="305"/>
      <c r="J19" s="146"/>
      <c r="K19" s="93"/>
      <c r="L19" s="93"/>
      <c r="M19" s="96"/>
      <c r="N19" s="93"/>
      <c r="O19" s="131"/>
      <c r="P19" s="305"/>
      <c r="Q19" s="146"/>
      <c r="R19" s="93"/>
      <c r="S19" s="93"/>
      <c r="T19" s="96"/>
      <c r="U19" s="93"/>
      <c r="V19" s="131"/>
      <c r="X19" s="272"/>
      <c r="Y19" s="187" t="s">
        <v>175</v>
      </c>
      <c r="Z19" s="200"/>
      <c r="AA19" s="200" t="s">
        <v>177</v>
      </c>
      <c r="AB19" s="188" t="s">
        <v>176</v>
      </c>
      <c r="AC19" s="183"/>
      <c r="AE19" s="272"/>
      <c r="AF19" s="187" t="s">
        <v>180</v>
      </c>
      <c r="AG19" s="200" t="s">
        <v>31</v>
      </c>
      <c r="AH19" s="200" t="s">
        <v>31</v>
      </c>
      <c r="AI19" s="188" t="s">
        <v>181</v>
      </c>
      <c r="AJ19" s="183" t="s">
        <v>182</v>
      </c>
      <c r="AL19" s="272"/>
      <c r="AM19" s="187" t="s">
        <v>185</v>
      </c>
      <c r="AN19" s="183" t="s">
        <v>183</v>
      </c>
      <c r="AO19" s="183"/>
      <c r="AP19" s="188" t="s">
        <v>187</v>
      </c>
      <c r="AQ19" s="183"/>
      <c r="AS19" s="210"/>
      <c r="AT19" s="272"/>
      <c r="AU19" s="187" t="s">
        <v>175</v>
      </c>
      <c r="AV19" s="183" t="s">
        <v>177</v>
      </c>
      <c r="AW19" s="183" t="s">
        <v>177</v>
      </c>
      <c r="AX19" s="188" t="s">
        <v>176</v>
      </c>
      <c r="AY19" s="183"/>
      <c r="AZ19" s="118"/>
      <c r="BA19" s="272"/>
      <c r="BB19" s="187"/>
      <c r="BC19" s="183" t="s">
        <v>31</v>
      </c>
      <c r="BD19" s="183"/>
      <c r="BE19" s="188" t="s">
        <v>181</v>
      </c>
      <c r="BF19" s="183" t="s">
        <v>182</v>
      </c>
      <c r="BG19" s="118"/>
      <c r="BH19" s="272"/>
      <c r="BI19" s="187"/>
      <c r="BJ19" s="183"/>
      <c r="BK19" s="183"/>
      <c r="BL19" s="188"/>
      <c r="BM19" s="183"/>
      <c r="BN19" s="118"/>
    </row>
    <row r="20" spans="1:66" s="135" customFormat="1" ht="14.4" customHeight="1" thickBot="1" x14ac:dyDescent="0.25">
      <c r="A20" s="131"/>
      <c r="B20" s="306"/>
      <c r="C20" s="147"/>
      <c r="D20" s="94"/>
      <c r="E20" s="94"/>
      <c r="F20" s="97"/>
      <c r="G20" s="94"/>
      <c r="H20" s="131"/>
      <c r="I20" s="306"/>
      <c r="J20" s="147"/>
      <c r="K20" s="94"/>
      <c r="L20" s="94"/>
      <c r="M20" s="97"/>
      <c r="N20" s="94"/>
      <c r="O20" s="131"/>
      <c r="P20" s="306"/>
      <c r="Q20" s="147"/>
      <c r="R20" s="94"/>
      <c r="S20" s="94"/>
      <c r="T20" s="97"/>
      <c r="U20" s="94"/>
      <c r="V20" s="131"/>
      <c r="X20" s="273"/>
      <c r="Y20" s="189"/>
      <c r="Z20" s="201"/>
      <c r="AA20" s="201" t="s">
        <v>155</v>
      </c>
      <c r="AB20" s="190"/>
      <c r="AC20" s="184"/>
      <c r="AE20" s="273"/>
      <c r="AF20" s="189"/>
      <c r="AG20" s="201"/>
      <c r="AH20" s="201"/>
      <c r="AI20" s="190"/>
      <c r="AJ20" s="184"/>
      <c r="AL20" s="273"/>
      <c r="AM20" s="189"/>
      <c r="AN20" s="184" t="s">
        <v>188</v>
      </c>
      <c r="AO20" s="183"/>
      <c r="AP20" s="190"/>
      <c r="AQ20" s="184"/>
      <c r="AS20" s="210"/>
      <c r="AT20" s="273"/>
      <c r="AU20" s="189"/>
      <c r="AV20" s="184" t="s">
        <v>155</v>
      </c>
      <c r="AW20" s="184"/>
      <c r="AX20" s="190"/>
      <c r="AY20" s="184"/>
      <c r="AZ20" s="118"/>
      <c r="BA20" s="273"/>
      <c r="BB20" s="189"/>
      <c r="BC20" s="184"/>
      <c r="BD20" s="184"/>
      <c r="BE20" s="190"/>
      <c r="BF20" s="184"/>
      <c r="BG20" s="118"/>
      <c r="BH20" s="273"/>
      <c r="BI20" s="189"/>
      <c r="BJ20" s="184"/>
      <c r="BK20" s="184"/>
      <c r="BL20" s="190"/>
      <c r="BM20" s="184"/>
      <c r="BN20" s="118"/>
    </row>
    <row r="21" spans="1:66" s="135" customFormat="1" ht="14.4" customHeight="1" x14ac:dyDescent="0.2">
      <c r="A21" s="131"/>
      <c r="B21" s="304">
        <v>4</v>
      </c>
      <c r="C21" s="145"/>
      <c r="D21" s="92"/>
      <c r="E21" s="92"/>
      <c r="F21" s="95"/>
      <c r="G21" s="92"/>
      <c r="H21" s="131"/>
      <c r="I21" s="304">
        <v>4</v>
      </c>
      <c r="J21" s="145"/>
      <c r="K21" s="92"/>
      <c r="L21" s="92"/>
      <c r="M21" s="95"/>
      <c r="N21" s="92"/>
      <c r="O21" s="131"/>
      <c r="P21" s="304">
        <v>4</v>
      </c>
      <c r="Q21" s="145"/>
      <c r="R21" s="92"/>
      <c r="S21" s="92"/>
      <c r="T21" s="95"/>
      <c r="U21" s="92"/>
      <c r="V21" s="131"/>
      <c r="X21" s="271">
        <v>4</v>
      </c>
      <c r="Y21" s="185" t="s">
        <v>174</v>
      </c>
      <c r="Z21" s="187" t="s">
        <v>161</v>
      </c>
      <c r="AA21" s="196"/>
      <c r="AB21" s="186"/>
      <c r="AC21" s="182" t="s">
        <v>174</v>
      </c>
      <c r="AE21" s="271">
        <v>4</v>
      </c>
      <c r="AF21" s="185" t="s">
        <v>162</v>
      </c>
      <c r="AG21" s="183"/>
      <c r="AH21" s="183" t="s">
        <v>162</v>
      </c>
      <c r="AI21" s="186"/>
      <c r="AJ21" s="182"/>
      <c r="AL21" s="271">
        <v>4</v>
      </c>
      <c r="AM21" s="185"/>
      <c r="AN21" s="185" t="s">
        <v>186</v>
      </c>
      <c r="AO21" s="196"/>
      <c r="AP21" s="186"/>
      <c r="AQ21" s="182"/>
      <c r="AS21" s="210"/>
      <c r="AT21" s="271">
        <v>4</v>
      </c>
      <c r="AU21" s="185" t="s">
        <v>174</v>
      </c>
      <c r="AV21" s="182"/>
      <c r="AW21" s="182"/>
      <c r="AX21" s="186" t="s">
        <v>161</v>
      </c>
      <c r="AY21" s="182" t="s">
        <v>174</v>
      </c>
      <c r="AZ21" s="118"/>
      <c r="BA21" s="271">
        <v>4</v>
      </c>
      <c r="BB21" s="185" t="s">
        <v>162</v>
      </c>
      <c r="BC21" s="182"/>
      <c r="BD21" s="182" t="s">
        <v>162</v>
      </c>
      <c r="BE21" s="186"/>
      <c r="BF21" s="182" t="s">
        <v>162</v>
      </c>
      <c r="BG21" s="118"/>
      <c r="BH21" s="271">
        <v>4</v>
      </c>
      <c r="BI21" s="185"/>
      <c r="BJ21" s="182"/>
      <c r="BK21" s="182"/>
      <c r="BL21" s="186"/>
      <c r="BM21" s="182"/>
      <c r="BN21" s="118"/>
    </row>
    <row r="22" spans="1:66" s="135" customFormat="1" ht="14.4" customHeight="1" x14ac:dyDescent="0.2">
      <c r="A22" s="131"/>
      <c r="B22" s="305"/>
      <c r="C22" s="146"/>
      <c r="D22" s="93"/>
      <c r="E22" s="93"/>
      <c r="F22" s="96"/>
      <c r="G22" s="93"/>
      <c r="H22" s="131"/>
      <c r="I22" s="305"/>
      <c r="J22" s="146"/>
      <c r="K22" s="93"/>
      <c r="L22" s="93"/>
      <c r="M22" s="96"/>
      <c r="N22" s="93"/>
      <c r="O22" s="131"/>
      <c r="P22" s="305"/>
      <c r="Q22" s="146"/>
      <c r="R22" s="93"/>
      <c r="S22" s="93"/>
      <c r="T22" s="96"/>
      <c r="U22" s="93"/>
      <c r="V22" s="131"/>
      <c r="X22" s="272"/>
      <c r="Y22" s="187" t="s">
        <v>178</v>
      </c>
      <c r="Z22" s="187" t="s">
        <v>179</v>
      </c>
      <c r="AA22" s="197"/>
      <c r="AB22" s="188"/>
      <c r="AC22" s="183" t="s">
        <v>177</v>
      </c>
      <c r="AE22" s="272"/>
      <c r="AF22" s="187" t="s">
        <v>182</v>
      </c>
      <c r="AG22" s="183"/>
      <c r="AH22" s="183" t="s">
        <v>182</v>
      </c>
      <c r="AI22" s="188"/>
      <c r="AJ22" s="183"/>
      <c r="AL22" s="272"/>
      <c r="AM22" s="187"/>
      <c r="AN22" s="187" t="s">
        <v>189</v>
      </c>
      <c r="AO22" s="197" t="s">
        <v>31</v>
      </c>
      <c r="AP22" s="188"/>
      <c r="AQ22" s="183"/>
      <c r="AS22" s="210"/>
      <c r="AT22" s="272"/>
      <c r="AU22" s="187" t="s">
        <v>178</v>
      </c>
      <c r="AV22" s="183"/>
      <c r="AW22" s="183"/>
      <c r="AX22" s="188" t="s">
        <v>194</v>
      </c>
      <c r="AY22" s="183" t="s">
        <v>177</v>
      </c>
      <c r="AZ22" s="118"/>
      <c r="BA22" s="272"/>
      <c r="BB22" s="187" t="s">
        <v>182</v>
      </c>
      <c r="BC22" s="183" t="s">
        <v>31</v>
      </c>
      <c r="BD22" s="183" t="s">
        <v>182</v>
      </c>
      <c r="BE22" s="188"/>
      <c r="BF22" s="183" t="s">
        <v>180</v>
      </c>
      <c r="BG22" s="118"/>
      <c r="BH22" s="272"/>
      <c r="BI22" s="187"/>
      <c r="BJ22" s="183"/>
      <c r="BK22" s="183"/>
      <c r="BL22" s="188"/>
      <c r="BM22" s="183"/>
      <c r="BN22" s="118"/>
    </row>
    <row r="23" spans="1:66" s="135" customFormat="1" ht="14.4" customHeight="1" thickBot="1" x14ac:dyDescent="0.25">
      <c r="A23" s="131"/>
      <c r="B23" s="306"/>
      <c r="C23" s="147"/>
      <c r="D23" s="94"/>
      <c r="E23" s="94"/>
      <c r="F23" s="97"/>
      <c r="G23" s="94"/>
      <c r="H23" s="131"/>
      <c r="I23" s="306"/>
      <c r="J23" s="147"/>
      <c r="K23" s="94"/>
      <c r="L23" s="94"/>
      <c r="M23" s="97"/>
      <c r="N23" s="94"/>
      <c r="O23" s="131"/>
      <c r="P23" s="306"/>
      <c r="Q23" s="147"/>
      <c r="R23" s="94"/>
      <c r="S23" s="94"/>
      <c r="T23" s="97"/>
      <c r="U23" s="94"/>
      <c r="V23" s="131"/>
      <c r="X23" s="273"/>
      <c r="Y23" s="189"/>
      <c r="Z23" s="189"/>
      <c r="AA23" s="198"/>
      <c r="AB23" s="190"/>
      <c r="AC23" s="184"/>
      <c r="AE23" s="273"/>
      <c r="AF23" s="189"/>
      <c r="AG23" s="184"/>
      <c r="AH23" s="184"/>
      <c r="AI23" s="190"/>
      <c r="AJ23" s="184"/>
      <c r="AL23" s="273"/>
      <c r="AM23" s="189"/>
      <c r="AN23" s="189" t="s">
        <v>155</v>
      </c>
      <c r="AO23" s="198"/>
      <c r="AP23" s="190"/>
      <c r="AQ23" s="184"/>
      <c r="AS23" s="210"/>
      <c r="AT23" s="273"/>
      <c r="AU23" s="189"/>
      <c r="AV23" s="184"/>
      <c r="AW23" s="184"/>
      <c r="AX23" s="190"/>
      <c r="AY23" s="184"/>
      <c r="AZ23" s="118"/>
      <c r="BA23" s="273"/>
      <c r="BB23" s="189"/>
      <c r="BC23" s="184"/>
      <c r="BD23" s="184"/>
      <c r="BE23" s="190"/>
      <c r="BF23" s="184"/>
      <c r="BG23" s="118"/>
      <c r="BH23" s="273"/>
      <c r="BI23" s="189"/>
      <c r="BJ23" s="184"/>
      <c r="BK23" s="184"/>
      <c r="BL23" s="190"/>
      <c r="BM23" s="184"/>
      <c r="BN23" s="118"/>
    </row>
    <row r="24" spans="1:66" s="135" customFormat="1" ht="14.4" customHeight="1" x14ac:dyDescent="0.2">
      <c r="A24" s="131"/>
      <c r="B24" s="304">
        <v>5</v>
      </c>
      <c r="C24" s="92"/>
      <c r="D24" s="93"/>
      <c r="E24" s="93"/>
      <c r="F24" s="92"/>
      <c r="G24" s="92"/>
      <c r="H24" s="131"/>
      <c r="I24" s="304">
        <v>5</v>
      </c>
      <c r="J24" s="92"/>
      <c r="K24" s="93"/>
      <c r="L24" s="93"/>
      <c r="M24" s="92"/>
      <c r="N24" s="92"/>
      <c r="O24" s="131"/>
      <c r="P24" s="304">
        <v>5</v>
      </c>
      <c r="Q24" s="92"/>
      <c r="R24" s="93"/>
      <c r="S24" s="93"/>
      <c r="T24" s="92"/>
      <c r="U24" s="92"/>
      <c r="V24" s="131"/>
      <c r="X24" s="271">
        <v>5</v>
      </c>
      <c r="Y24" s="182" t="s">
        <v>174</v>
      </c>
      <c r="Z24" s="183"/>
      <c r="AA24" s="183" t="s">
        <v>174</v>
      </c>
      <c r="AB24" s="182" t="s">
        <v>174</v>
      </c>
      <c r="AC24" s="182" t="s">
        <v>161</v>
      </c>
      <c r="AE24" s="271">
        <v>5</v>
      </c>
      <c r="AF24" s="182"/>
      <c r="AG24" s="183"/>
      <c r="AH24" s="183" t="s">
        <v>162</v>
      </c>
      <c r="AI24" s="182" t="s">
        <v>162</v>
      </c>
      <c r="AJ24" s="182"/>
      <c r="AL24" s="271">
        <v>5</v>
      </c>
      <c r="AM24" s="182" t="s">
        <v>174</v>
      </c>
      <c r="AN24" s="183"/>
      <c r="AO24" s="183" t="s">
        <v>173</v>
      </c>
      <c r="AP24" s="182" t="s">
        <v>174</v>
      </c>
      <c r="AQ24" s="182" t="s">
        <v>174</v>
      </c>
      <c r="AS24" s="210"/>
      <c r="AT24" s="271">
        <v>5</v>
      </c>
      <c r="AU24" s="182" t="s">
        <v>174</v>
      </c>
      <c r="AV24" s="183"/>
      <c r="AW24" s="183" t="s">
        <v>174</v>
      </c>
      <c r="AX24" s="182" t="s">
        <v>174</v>
      </c>
      <c r="AY24" s="182" t="s">
        <v>161</v>
      </c>
      <c r="AZ24" s="118"/>
      <c r="BA24" s="271">
        <v>5</v>
      </c>
      <c r="BB24" s="182" t="s">
        <v>162</v>
      </c>
      <c r="BC24" s="183"/>
      <c r="BD24" s="183" t="s">
        <v>162</v>
      </c>
      <c r="BE24" s="182" t="s">
        <v>162</v>
      </c>
      <c r="BF24" s="182"/>
      <c r="BG24" s="118"/>
      <c r="BH24" s="271">
        <v>5</v>
      </c>
      <c r="BI24" s="182"/>
      <c r="BJ24" s="183"/>
      <c r="BK24" s="183"/>
      <c r="BL24" s="182"/>
      <c r="BM24" s="182"/>
      <c r="BN24" s="118"/>
    </row>
    <row r="25" spans="1:66" s="135" customFormat="1" ht="14.4" customHeight="1" x14ac:dyDescent="0.2">
      <c r="A25" s="131"/>
      <c r="B25" s="305"/>
      <c r="C25" s="93"/>
      <c r="D25" s="93"/>
      <c r="E25" s="93"/>
      <c r="F25" s="93"/>
      <c r="G25" s="93"/>
      <c r="H25" s="131"/>
      <c r="I25" s="305"/>
      <c r="J25" s="93"/>
      <c r="K25" s="93"/>
      <c r="L25" s="93"/>
      <c r="M25" s="93"/>
      <c r="N25" s="93"/>
      <c r="O25" s="131"/>
      <c r="P25" s="305"/>
      <c r="Q25" s="93"/>
      <c r="R25" s="93"/>
      <c r="S25" s="93"/>
      <c r="T25" s="93"/>
      <c r="U25" s="93"/>
      <c r="V25" s="131"/>
      <c r="X25" s="272"/>
      <c r="Y25" s="183" t="s">
        <v>177</v>
      </c>
      <c r="Z25" s="183"/>
      <c r="AA25" s="183" t="s">
        <v>176</v>
      </c>
      <c r="AB25" s="183" t="s">
        <v>178</v>
      </c>
      <c r="AC25" s="183" t="s">
        <v>179</v>
      </c>
      <c r="AE25" s="272"/>
      <c r="AF25" s="183"/>
      <c r="AG25" s="183"/>
      <c r="AH25" s="183" t="s">
        <v>181</v>
      </c>
      <c r="AI25" s="183" t="s">
        <v>182</v>
      </c>
      <c r="AJ25" s="183"/>
      <c r="AL25" s="272"/>
      <c r="AM25" s="183" t="s">
        <v>189</v>
      </c>
      <c r="AN25" s="183"/>
      <c r="AO25" s="183" t="s">
        <v>189</v>
      </c>
      <c r="AP25" s="183" t="s">
        <v>184</v>
      </c>
      <c r="AQ25" s="183" t="s">
        <v>183</v>
      </c>
      <c r="AS25" s="210"/>
      <c r="AT25" s="272"/>
      <c r="AU25" s="183" t="s">
        <v>177</v>
      </c>
      <c r="AV25" s="183"/>
      <c r="AW25" s="183" t="s">
        <v>176</v>
      </c>
      <c r="AX25" s="183" t="s">
        <v>178</v>
      </c>
      <c r="AY25" s="183" t="s">
        <v>179</v>
      </c>
      <c r="AZ25" s="118"/>
      <c r="BA25" s="272"/>
      <c r="BB25" s="183" t="s">
        <v>180</v>
      </c>
      <c r="BC25" s="183"/>
      <c r="BD25" s="183" t="s">
        <v>181</v>
      </c>
      <c r="BE25" s="183" t="s">
        <v>182</v>
      </c>
      <c r="BF25" s="183"/>
      <c r="BG25" s="118"/>
      <c r="BH25" s="272"/>
      <c r="BI25" s="183"/>
      <c r="BJ25" s="183"/>
      <c r="BK25" s="183"/>
      <c r="BL25" s="183"/>
      <c r="BM25" s="183"/>
      <c r="BN25" s="118"/>
    </row>
    <row r="26" spans="1:66" s="135" customFormat="1" ht="14.4" customHeight="1" x14ac:dyDescent="0.2">
      <c r="A26" s="131"/>
      <c r="B26" s="306"/>
      <c r="C26" s="94"/>
      <c r="D26" s="94"/>
      <c r="E26" s="94"/>
      <c r="F26" s="94"/>
      <c r="G26" s="94"/>
      <c r="H26" s="131"/>
      <c r="I26" s="306"/>
      <c r="J26" s="94"/>
      <c r="K26" s="94"/>
      <c r="L26" s="94"/>
      <c r="M26" s="94"/>
      <c r="N26" s="94"/>
      <c r="O26" s="131"/>
      <c r="P26" s="306"/>
      <c r="Q26" s="94"/>
      <c r="R26" s="94"/>
      <c r="S26" s="94"/>
      <c r="T26" s="94"/>
      <c r="U26" s="94"/>
      <c r="V26" s="131"/>
      <c r="X26" s="273"/>
      <c r="Y26" s="184"/>
      <c r="Z26" s="184"/>
      <c r="AA26" s="184"/>
      <c r="AB26" s="184"/>
      <c r="AC26" s="184"/>
      <c r="AE26" s="273"/>
      <c r="AF26" s="184"/>
      <c r="AG26" s="184"/>
      <c r="AH26" s="184"/>
      <c r="AI26" s="184"/>
      <c r="AJ26" s="184"/>
      <c r="AL26" s="273"/>
      <c r="AM26" s="184"/>
      <c r="AN26" s="184"/>
      <c r="AO26" s="184" t="s">
        <v>155</v>
      </c>
      <c r="AP26" s="184"/>
      <c r="AQ26" s="184"/>
      <c r="AS26" s="210"/>
      <c r="AT26" s="273"/>
      <c r="AU26" s="184"/>
      <c r="AV26" s="184"/>
      <c r="AW26" s="184"/>
      <c r="AX26" s="184"/>
      <c r="AY26" s="184"/>
      <c r="AZ26" s="118"/>
      <c r="BA26" s="273"/>
      <c r="BB26" s="184"/>
      <c r="BC26" s="184"/>
      <c r="BD26" s="184"/>
      <c r="BE26" s="184"/>
      <c r="BF26" s="184"/>
      <c r="BG26" s="118"/>
      <c r="BH26" s="273"/>
      <c r="BI26" s="184"/>
      <c r="BJ26" s="184"/>
      <c r="BK26" s="184"/>
      <c r="BL26" s="184"/>
      <c r="BM26" s="184"/>
      <c r="BN26" s="118"/>
    </row>
    <row r="27" spans="1:66" s="135" customFormat="1" ht="14.4" customHeight="1" x14ac:dyDescent="0.2">
      <c r="A27" s="131"/>
      <c r="B27" s="304">
        <v>6</v>
      </c>
      <c r="C27" s="92"/>
      <c r="D27" s="92"/>
      <c r="E27" s="92"/>
      <c r="F27" s="92"/>
      <c r="G27" s="92"/>
      <c r="H27" s="131"/>
      <c r="I27" s="304">
        <v>6</v>
      </c>
      <c r="J27" s="92"/>
      <c r="K27" s="92"/>
      <c r="L27" s="92"/>
      <c r="M27" s="92"/>
      <c r="N27" s="92"/>
      <c r="O27" s="131"/>
      <c r="P27" s="304">
        <v>6</v>
      </c>
      <c r="Q27" s="92"/>
      <c r="R27" s="92"/>
      <c r="S27" s="92"/>
      <c r="T27" s="92"/>
      <c r="U27" s="92"/>
      <c r="V27" s="131"/>
      <c r="X27" s="271">
        <v>6</v>
      </c>
      <c r="Y27" s="182"/>
      <c r="Z27" s="182"/>
      <c r="AA27" s="182"/>
      <c r="AB27" s="182"/>
      <c r="AC27" s="182"/>
      <c r="AE27" s="271">
        <v>6</v>
      </c>
      <c r="AF27" s="182"/>
      <c r="AG27" s="182"/>
      <c r="AH27" s="182"/>
      <c r="AI27" s="182"/>
      <c r="AJ27" s="182"/>
      <c r="AL27" s="271">
        <v>6</v>
      </c>
      <c r="AM27" s="182"/>
      <c r="AN27" s="182"/>
      <c r="AO27" s="182"/>
      <c r="AP27" s="182"/>
      <c r="AQ27" s="182"/>
      <c r="AS27" s="210"/>
      <c r="AT27" s="271">
        <v>6</v>
      </c>
      <c r="AU27" s="182"/>
      <c r="AV27" s="182"/>
      <c r="AW27" s="182"/>
      <c r="AX27" s="182"/>
      <c r="AY27" s="182"/>
      <c r="AZ27" s="118"/>
      <c r="BA27" s="271">
        <v>6</v>
      </c>
      <c r="BB27" s="182"/>
      <c r="BC27" s="182"/>
      <c r="BD27" s="182"/>
      <c r="BE27" s="182"/>
      <c r="BF27" s="182"/>
      <c r="BG27" s="118"/>
      <c r="BH27" s="271">
        <v>6</v>
      </c>
      <c r="BI27" s="182"/>
      <c r="BJ27" s="182"/>
      <c r="BK27" s="182"/>
      <c r="BL27" s="182"/>
      <c r="BM27" s="182"/>
      <c r="BN27" s="118"/>
    </row>
    <row r="28" spans="1:66" s="135" customFormat="1" ht="14.4" customHeight="1" x14ac:dyDescent="0.2">
      <c r="A28" s="131"/>
      <c r="B28" s="305"/>
      <c r="C28" s="93"/>
      <c r="D28" s="93"/>
      <c r="E28" s="93"/>
      <c r="F28" s="93"/>
      <c r="G28" s="93"/>
      <c r="H28" s="131"/>
      <c r="I28" s="305"/>
      <c r="J28" s="93"/>
      <c r="K28" s="93"/>
      <c r="L28" s="93"/>
      <c r="M28" s="93"/>
      <c r="N28" s="93"/>
      <c r="O28" s="131"/>
      <c r="P28" s="305"/>
      <c r="Q28" s="93"/>
      <c r="R28" s="93"/>
      <c r="S28" s="93"/>
      <c r="T28" s="93"/>
      <c r="U28" s="93"/>
      <c r="V28" s="131"/>
      <c r="X28" s="272"/>
      <c r="Y28" s="183"/>
      <c r="Z28" s="183"/>
      <c r="AA28" s="183"/>
      <c r="AB28" s="183"/>
      <c r="AC28" s="183"/>
      <c r="AE28" s="272"/>
      <c r="AF28" s="183"/>
      <c r="AG28" s="183"/>
      <c r="AH28" s="183"/>
      <c r="AI28" s="183"/>
      <c r="AJ28" s="183"/>
      <c r="AL28" s="272"/>
      <c r="AM28" s="183"/>
      <c r="AN28" s="183"/>
      <c r="AO28" s="183"/>
      <c r="AP28" s="183"/>
      <c r="AQ28" s="183"/>
      <c r="AS28" s="210"/>
      <c r="AT28" s="272"/>
      <c r="AU28" s="183"/>
      <c r="AV28" s="183"/>
      <c r="AW28" s="183"/>
      <c r="AX28" s="183"/>
      <c r="AY28" s="183"/>
      <c r="AZ28" s="118"/>
      <c r="BA28" s="272"/>
      <c r="BB28" s="183"/>
      <c r="BC28" s="183"/>
      <c r="BD28" s="183"/>
      <c r="BE28" s="183"/>
      <c r="BF28" s="183"/>
      <c r="BG28" s="118"/>
      <c r="BH28" s="272"/>
      <c r="BI28" s="183"/>
      <c r="BJ28" s="183"/>
      <c r="BK28" s="183"/>
      <c r="BL28" s="183"/>
      <c r="BM28" s="183"/>
      <c r="BN28" s="118"/>
    </row>
    <row r="29" spans="1:66" s="135" customFormat="1" ht="14.4" customHeight="1" x14ac:dyDescent="0.2">
      <c r="A29" s="131"/>
      <c r="B29" s="306"/>
      <c r="C29" s="94"/>
      <c r="D29" s="94"/>
      <c r="E29" s="94"/>
      <c r="F29" s="94"/>
      <c r="G29" s="94"/>
      <c r="H29" s="131"/>
      <c r="I29" s="306"/>
      <c r="J29" s="94"/>
      <c r="K29" s="94"/>
      <c r="L29" s="94"/>
      <c r="M29" s="94"/>
      <c r="N29" s="94"/>
      <c r="O29" s="131"/>
      <c r="P29" s="306"/>
      <c r="Q29" s="94"/>
      <c r="R29" s="94"/>
      <c r="S29" s="94"/>
      <c r="T29" s="94"/>
      <c r="U29" s="94"/>
      <c r="V29" s="131"/>
      <c r="X29" s="273"/>
      <c r="Y29" s="184"/>
      <c r="Z29" s="184"/>
      <c r="AA29" s="184"/>
      <c r="AB29" s="184"/>
      <c r="AC29" s="184"/>
      <c r="AE29" s="273"/>
      <c r="AF29" s="184"/>
      <c r="AG29" s="184"/>
      <c r="AH29" s="184"/>
      <c r="AI29" s="184"/>
      <c r="AJ29" s="184"/>
      <c r="AL29" s="273"/>
      <c r="AM29" s="184"/>
      <c r="AN29" s="184"/>
      <c r="AO29" s="184"/>
      <c r="AP29" s="184"/>
      <c r="AQ29" s="184"/>
      <c r="AS29" s="210"/>
      <c r="AT29" s="273"/>
      <c r="AU29" s="184"/>
      <c r="AV29" s="184"/>
      <c r="AW29" s="184"/>
      <c r="AX29" s="184"/>
      <c r="AY29" s="184"/>
      <c r="AZ29" s="118"/>
      <c r="BA29" s="273"/>
      <c r="BB29" s="184"/>
      <c r="BC29" s="184"/>
      <c r="BD29" s="184"/>
      <c r="BE29" s="184"/>
      <c r="BF29" s="184"/>
      <c r="BG29" s="118"/>
      <c r="BH29" s="273"/>
      <c r="BI29" s="184"/>
      <c r="BJ29" s="184"/>
      <c r="BK29" s="184"/>
      <c r="BL29" s="184"/>
      <c r="BM29" s="184"/>
      <c r="BN29" s="118"/>
    </row>
    <row r="30" spans="1:66" s="141" customFormat="1" ht="14.4" customHeight="1" x14ac:dyDescent="0.2">
      <c r="A30" s="136"/>
      <c r="B30" s="301" t="s">
        <v>98</v>
      </c>
      <c r="C30" s="301"/>
      <c r="D30" s="301"/>
      <c r="E30" s="301"/>
      <c r="F30" s="301"/>
      <c r="G30" s="301"/>
      <c r="H30" s="128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X30" s="286" t="s">
        <v>98</v>
      </c>
      <c r="Y30" s="286"/>
      <c r="Z30" s="286"/>
      <c r="AA30" s="286"/>
      <c r="AB30" s="286"/>
      <c r="AC30" s="286"/>
      <c r="AD30" s="134"/>
      <c r="AS30" s="211"/>
      <c r="AT30" s="279" t="s">
        <v>98</v>
      </c>
      <c r="AU30" s="279"/>
      <c r="AV30" s="279"/>
      <c r="AW30" s="279"/>
      <c r="AX30" s="279"/>
      <c r="AY30" s="279"/>
      <c r="AZ30" s="193"/>
    </row>
    <row r="31" spans="1:66" s="134" customFormat="1" ht="14.4" customHeight="1" x14ac:dyDescent="0.2">
      <c r="A31" s="128"/>
      <c r="B31" s="339" t="s">
        <v>90</v>
      </c>
      <c r="C31" s="339"/>
      <c r="D31" s="339"/>
      <c r="E31" s="298"/>
      <c r="F31" s="298"/>
      <c r="G31" s="129" t="s">
        <v>72</v>
      </c>
      <c r="H31" s="129"/>
      <c r="I31" s="129"/>
      <c r="J31" s="129"/>
      <c r="K31" s="129"/>
      <c r="L31" s="148"/>
      <c r="M31" s="148"/>
      <c r="N31" s="129"/>
      <c r="O31" s="129"/>
      <c r="P31" s="129"/>
      <c r="Q31" s="129"/>
      <c r="R31" s="129"/>
      <c r="S31" s="148"/>
      <c r="T31" s="148"/>
      <c r="U31" s="129"/>
      <c r="V31" s="128"/>
      <c r="X31" s="338" t="s">
        <v>90</v>
      </c>
      <c r="Y31" s="338"/>
      <c r="Z31" s="338"/>
      <c r="AA31" s="290" t="s">
        <v>171</v>
      </c>
      <c r="AB31" s="290"/>
      <c r="AC31" s="178" t="s">
        <v>72</v>
      </c>
      <c r="AD31" s="178"/>
      <c r="AE31" s="178"/>
      <c r="AF31" s="178"/>
      <c r="AG31" s="178"/>
      <c r="AH31" s="202"/>
      <c r="AI31" s="202"/>
      <c r="AJ31" s="178"/>
      <c r="AK31" s="178"/>
      <c r="AL31" s="178"/>
      <c r="AM31" s="178"/>
      <c r="AN31" s="178"/>
      <c r="AO31" s="202"/>
      <c r="AP31" s="202"/>
      <c r="AQ31" s="178"/>
      <c r="AS31" s="209"/>
      <c r="AT31" s="274" t="s">
        <v>90</v>
      </c>
      <c r="AU31" s="274"/>
      <c r="AV31" s="274"/>
      <c r="AW31" s="283" t="s">
        <v>171</v>
      </c>
      <c r="AX31" s="283"/>
      <c r="AY31" s="204" t="s">
        <v>72</v>
      </c>
      <c r="AZ31" s="204"/>
      <c r="BA31" s="204"/>
      <c r="BB31" s="204"/>
      <c r="BC31" s="204"/>
      <c r="BD31" s="213"/>
      <c r="BE31" s="213"/>
      <c r="BF31" s="204"/>
      <c r="BG31" s="204"/>
      <c r="BH31" s="204"/>
      <c r="BI31" s="204"/>
      <c r="BJ31" s="204"/>
      <c r="BK31" s="213"/>
      <c r="BL31" s="213"/>
      <c r="BM31" s="204"/>
      <c r="BN31" s="193"/>
    </row>
    <row r="32" spans="1:66" s="141" customFormat="1" ht="14.4" customHeight="1" x14ac:dyDescent="0.2">
      <c r="A32" s="136"/>
      <c r="B32" s="302" t="s">
        <v>87</v>
      </c>
      <c r="C32" s="302"/>
      <c r="D32" s="302"/>
      <c r="E32" s="302"/>
      <c r="F32" s="130"/>
      <c r="G32" s="303" t="s">
        <v>88</v>
      </c>
      <c r="H32" s="303"/>
      <c r="I32" s="137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X32" s="274" t="s">
        <v>87</v>
      </c>
      <c r="Y32" s="274"/>
      <c r="Z32" s="274"/>
      <c r="AA32" s="274"/>
      <c r="AB32" s="179">
        <v>6</v>
      </c>
      <c r="AC32" s="264" t="s">
        <v>88</v>
      </c>
      <c r="AD32" s="264"/>
      <c r="AE32" s="192"/>
      <c r="AS32" s="211"/>
      <c r="AT32" s="274" t="s">
        <v>87</v>
      </c>
      <c r="AU32" s="274"/>
      <c r="AV32" s="274"/>
      <c r="AW32" s="274"/>
      <c r="AX32" s="179">
        <v>3</v>
      </c>
      <c r="AY32" s="264" t="s">
        <v>88</v>
      </c>
      <c r="AZ32" s="264"/>
      <c r="BA32" s="192"/>
    </row>
    <row r="33" spans="1:52" s="142" customFormat="1" ht="14.4" customHeight="1" x14ac:dyDescent="0.2">
      <c r="A33" s="139"/>
      <c r="B33" s="143"/>
      <c r="C33" s="144" t="s">
        <v>34</v>
      </c>
      <c r="D33" s="144" t="s">
        <v>35</v>
      </c>
      <c r="E33" s="144" t="s">
        <v>36</v>
      </c>
      <c r="F33" s="144" t="s">
        <v>37</v>
      </c>
      <c r="G33" s="144" t="s">
        <v>38</v>
      </c>
      <c r="H33" s="131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X33" s="180"/>
      <c r="Y33" s="181" t="s">
        <v>34</v>
      </c>
      <c r="Z33" s="181" t="s">
        <v>35</v>
      </c>
      <c r="AA33" s="181" t="s">
        <v>36</v>
      </c>
      <c r="AB33" s="181" t="s">
        <v>37</v>
      </c>
      <c r="AC33" s="181" t="s">
        <v>38</v>
      </c>
      <c r="AD33" s="135"/>
      <c r="AS33" s="212"/>
      <c r="AT33" s="180"/>
      <c r="AU33" s="181" t="s">
        <v>34</v>
      </c>
      <c r="AV33" s="181" t="s">
        <v>35</v>
      </c>
      <c r="AW33" s="181" t="s">
        <v>36</v>
      </c>
      <c r="AX33" s="181" t="s">
        <v>37</v>
      </c>
      <c r="AY33" s="181" t="s">
        <v>38</v>
      </c>
      <c r="AZ33" s="118"/>
    </row>
    <row r="34" spans="1:52" s="142" customFormat="1" ht="14.4" customHeight="1" x14ac:dyDescent="0.2">
      <c r="A34" s="139"/>
      <c r="B34" s="304">
        <v>1</v>
      </c>
      <c r="C34" s="92"/>
      <c r="D34" s="92"/>
      <c r="E34" s="92"/>
      <c r="F34" s="92"/>
      <c r="G34" s="92"/>
      <c r="H34" s="131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X34" s="271">
        <v>1</v>
      </c>
      <c r="Y34" s="182"/>
      <c r="Z34" s="182" t="s">
        <v>174</v>
      </c>
      <c r="AA34" s="182"/>
      <c r="AB34" s="182"/>
      <c r="AC34" s="182"/>
      <c r="AD34" s="135"/>
      <c r="AS34" s="212"/>
      <c r="AT34" s="271">
        <v>1</v>
      </c>
      <c r="AU34" s="182"/>
      <c r="AV34" s="182" t="s">
        <v>174</v>
      </c>
      <c r="AW34" s="182"/>
      <c r="AX34" s="182"/>
      <c r="AY34" s="182"/>
      <c r="AZ34" s="118"/>
    </row>
    <row r="35" spans="1:52" s="142" customFormat="1" ht="14.4" customHeight="1" x14ac:dyDescent="0.2">
      <c r="A35" s="139"/>
      <c r="B35" s="305"/>
      <c r="C35" s="93"/>
      <c r="D35" s="93"/>
      <c r="E35" s="93"/>
      <c r="F35" s="93"/>
      <c r="G35" s="93"/>
      <c r="H35" s="131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X35" s="272"/>
      <c r="Y35" s="183"/>
      <c r="Z35" s="183" t="s">
        <v>31</v>
      </c>
      <c r="AA35" s="183"/>
      <c r="AB35" s="183"/>
      <c r="AC35" s="183"/>
      <c r="AD35" s="135"/>
      <c r="AS35" s="212"/>
      <c r="AT35" s="272"/>
      <c r="AU35" s="183"/>
      <c r="AV35" s="183" t="s">
        <v>31</v>
      </c>
      <c r="AW35" s="183"/>
      <c r="AX35" s="183"/>
      <c r="AY35" s="183"/>
      <c r="AZ35" s="118"/>
    </row>
    <row r="36" spans="1:52" s="142" customFormat="1" ht="14.4" customHeight="1" x14ac:dyDescent="0.2">
      <c r="A36" s="139"/>
      <c r="B36" s="306"/>
      <c r="C36" s="94"/>
      <c r="D36" s="94"/>
      <c r="E36" s="94"/>
      <c r="F36" s="94"/>
      <c r="G36" s="94"/>
      <c r="H36" s="131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X36" s="273"/>
      <c r="Y36" s="184"/>
      <c r="Z36" s="184"/>
      <c r="AA36" s="184"/>
      <c r="AB36" s="184"/>
      <c r="AC36" s="184"/>
      <c r="AD36" s="135"/>
      <c r="AS36" s="212"/>
      <c r="AT36" s="273"/>
      <c r="AU36" s="184"/>
      <c r="AV36" s="184"/>
      <c r="AW36" s="184"/>
      <c r="AX36" s="184"/>
      <c r="AY36" s="184"/>
      <c r="AZ36" s="118"/>
    </row>
    <row r="37" spans="1:52" s="142" customFormat="1" ht="14.4" customHeight="1" x14ac:dyDescent="0.2">
      <c r="A37" s="139"/>
      <c r="B37" s="304">
        <v>2</v>
      </c>
      <c r="C37" s="92"/>
      <c r="D37" s="92"/>
      <c r="E37" s="92"/>
      <c r="F37" s="92"/>
      <c r="G37" s="92"/>
      <c r="H37" s="131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X37" s="271">
        <v>2</v>
      </c>
      <c r="Y37" s="182"/>
      <c r="Z37" s="182"/>
      <c r="AA37" s="182" t="s">
        <v>174</v>
      </c>
      <c r="AB37" s="182"/>
      <c r="AC37" s="182"/>
      <c r="AD37" s="135"/>
      <c r="AS37" s="212"/>
      <c r="AT37" s="271">
        <v>2</v>
      </c>
      <c r="AU37" s="182"/>
      <c r="AV37" s="182" t="s">
        <v>174</v>
      </c>
      <c r="AW37" s="182"/>
      <c r="AX37" s="182"/>
      <c r="AY37" s="182"/>
      <c r="AZ37" s="118"/>
    </row>
    <row r="38" spans="1:52" s="142" customFormat="1" ht="14.4" customHeight="1" x14ac:dyDescent="0.2">
      <c r="A38" s="139"/>
      <c r="B38" s="305"/>
      <c r="C38" s="93"/>
      <c r="D38" s="93"/>
      <c r="E38" s="93"/>
      <c r="F38" s="93"/>
      <c r="G38" s="93"/>
      <c r="H38" s="131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X38" s="272"/>
      <c r="Y38" s="183"/>
      <c r="Z38" s="183"/>
      <c r="AA38" s="183" t="s">
        <v>31</v>
      </c>
      <c r="AB38" s="183"/>
      <c r="AC38" s="183"/>
      <c r="AD38" s="135"/>
      <c r="AS38" s="212"/>
      <c r="AT38" s="272"/>
      <c r="AU38" s="183"/>
      <c r="AV38" s="183" t="s">
        <v>159</v>
      </c>
      <c r="AW38" s="183"/>
      <c r="AX38" s="183"/>
      <c r="AY38" s="183"/>
      <c r="AZ38" s="118"/>
    </row>
    <row r="39" spans="1:52" s="142" customFormat="1" ht="14.4" customHeight="1" x14ac:dyDescent="0.2">
      <c r="A39" s="139"/>
      <c r="B39" s="306"/>
      <c r="C39" s="94"/>
      <c r="D39" s="93"/>
      <c r="E39" s="93"/>
      <c r="F39" s="94"/>
      <c r="G39" s="94"/>
      <c r="H39" s="131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X39" s="273"/>
      <c r="Y39" s="184"/>
      <c r="Z39" s="183"/>
      <c r="AA39" s="183"/>
      <c r="AB39" s="184"/>
      <c r="AC39" s="184"/>
      <c r="AD39" s="135"/>
      <c r="AS39" s="212"/>
      <c r="AT39" s="273"/>
      <c r="AU39" s="184"/>
      <c r="AV39" s="183"/>
      <c r="AW39" s="183"/>
      <c r="AX39" s="184"/>
      <c r="AY39" s="184"/>
      <c r="AZ39" s="118"/>
    </row>
    <row r="40" spans="1:52" s="142" customFormat="1" ht="14.4" customHeight="1" x14ac:dyDescent="0.2">
      <c r="A40" s="139"/>
      <c r="B40" s="304">
        <v>3</v>
      </c>
      <c r="C40" s="145"/>
      <c r="D40" s="92"/>
      <c r="E40" s="92"/>
      <c r="F40" s="95"/>
      <c r="G40" s="92"/>
      <c r="H40" s="131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X40" s="271">
        <v>3</v>
      </c>
      <c r="Y40" s="185"/>
      <c r="Z40" s="182" t="s">
        <v>174</v>
      </c>
      <c r="AA40" s="182" t="s">
        <v>174</v>
      </c>
      <c r="AB40" s="186"/>
      <c r="AC40" s="182"/>
      <c r="AD40" s="135"/>
      <c r="AS40" s="212"/>
      <c r="AT40" s="271">
        <v>3</v>
      </c>
      <c r="AU40" s="185"/>
      <c r="AV40" s="182" t="s">
        <v>174</v>
      </c>
      <c r="AW40" s="182"/>
      <c r="AX40" s="186"/>
      <c r="AY40" s="182"/>
      <c r="AZ40" s="118"/>
    </row>
    <row r="41" spans="1:52" s="142" customFormat="1" ht="14.4" customHeight="1" x14ac:dyDescent="0.2">
      <c r="A41" s="139"/>
      <c r="B41" s="305"/>
      <c r="C41" s="146"/>
      <c r="D41" s="93"/>
      <c r="E41" s="93"/>
      <c r="F41" s="96"/>
      <c r="G41" s="93"/>
      <c r="H41" s="131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X41" s="272"/>
      <c r="Y41" s="187"/>
      <c r="Z41" s="183" t="s">
        <v>159</v>
      </c>
      <c r="AA41" s="183" t="s">
        <v>31</v>
      </c>
      <c r="AB41" s="188"/>
      <c r="AC41" s="183"/>
      <c r="AD41" s="135"/>
      <c r="AS41" s="212"/>
      <c r="AT41" s="272"/>
      <c r="AU41" s="187"/>
      <c r="AV41" s="183" t="s">
        <v>31</v>
      </c>
      <c r="AW41" s="183"/>
      <c r="AX41" s="188"/>
      <c r="AY41" s="183"/>
      <c r="AZ41" s="118"/>
    </row>
    <row r="42" spans="1:52" s="142" customFormat="1" ht="14.4" customHeight="1" x14ac:dyDescent="0.2">
      <c r="A42" s="139"/>
      <c r="B42" s="306"/>
      <c r="C42" s="147"/>
      <c r="D42" s="94"/>
      <c r="E42" s="94"/>
      <c r="F42" s="97"/>
      <c r="G42" s="94"/>
      <c r="H42" s="131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X42" s="273"/>
      <c r="Y42" s="189"/>
      <c r="Z42" s="184"/>
      <c r="AA42" s="184"/>
      <c r="AB42" s="190"/>
      <c r="AC42" s="184"/>
      <c r="AD42" s="135"/>
      <c r="AS42" s="212"/>
      <c r="AT42" s="273"/>
      <c r="AU42" s="189"/>
      <c r="AV42" s="184"/>
      <c r="AW42" s="184"/>
      <c r="AX42" s="190"/>
      <c r="AY42" s="184"/>
      <c r="AZ42" s="118"/>
    </row>
    <row r="43" spans="1:52" s="142" customFormat="1" ht="14.4" customHeight="1" x14ac:dyDescent="0.2">
      <c r="A43" s="139"/>
      <c r="B43" s="304">
        <v>4</v>
      </c>
      <c r="C43" s="145"/>
      <c r="D43" s="92"/>
      <c r="E43" s="92"/>
      <c r="F43" s="95"/>
      <c r="G43" s="92"/>
      <c r="H43" s="131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X43" s="271">
        <v>4</v>
      </c>
      <c r="Y43" s="185"/>
      <c r="Z43" s="182" t="s">
        <v>174</v>
      </c>
      <c r="AA43" s="182"/>
      <c r="AB43" s="186"/>
      <c r="AC43" s="182"/>
      <c r="AD43" s="135"/>
      <c r="AS43" s="212"/>
      <c r="AT43" s="271">
        <v>4</v>
      </c>
      <c r="AU43" s="185"/>
      <c r="AV43" s="182"/>
      <c r="AW43" s="182"/>
      <c r="AX43" s="186"/>
      <c r="AY43" s="182"/>
      <c r="AZ43" s="118"/>
    </row>
    <row r="44" spans="1:52" s="142" customFormat="1" ht="14.4" customHeight="1" x14ac:dyDescent="0.2">
      <c r="A44" s="139"/>
      <c r="B44" s="305"/>
      <c r="C44" s="146"/>
      <c r="D44" s="93"/>
      <c r="E44" s="93"/>
      <c r="F44" s="96"/>
      <c r="G44" s="93"/>
      <c r="H44" s="131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X44" s="272"/>
      <c r="Y44" s="187"/>
      <c r="Z44" s="183" t="s">
        <v>159</v>
      </c>
      <c r="AA44" s="183"/>
      <c r="AB44" s="188"/>
      <c r="AC44" s="183"/>
      <c r="AD44" s="135"/>
      <c r="AS44" s="212"/>
      <c r="AT44" s="272"/>
      <c r="AU44" s="187"/>
      <c r="AV44" s="183"/>
      <c r="AW44" s="183"/>
      <c r="AX44" s="188"/>
      <c r="AY44" s="183"/>
      <c r="AZ44" s="118"/>
    </row>
    <row r="45" spans="1:52" s="142" customFormat="1" ht="14.4" customHeight="1" x14ac:dyDescent="0.2">
      <c r="A45" s="139"/>
      <c r="B45" s="306"/>
      <c r="C45" s="147"/>
      <c r="D45" s="94"/>
      <c r="E45" s="94"/>
      <c r="F45" s="97"/>
      <c r="G45" s="94"/>
      <c r="H45" s="131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X45" s="273"/>
      <c r="Y45" s="189"/>
      <c r="Z45" s="184"/>
      <c r="AA45" s="184"/>
      <c r="AB45" s="190"/>
      <c r="AC45" s="184"/>
      <c r="AD45" s="135"/>
      <c r="AS45" s="212"/>
      <c r="AT45" s="273"/>
      <c r="AU45" s="189"/>
      <c r="AV45" s="184"/>
      <c r="AW45" s="184"/>
      <c r="AX45" s="190"/>
      <c r="AY45" s="184"/>
      <c r="AZ45" s="118"/>
    </row>
    <row r="46" spans="1:52" s="142" customFormat="1" ht="14.4" customHeight="1" x14ac:dyDescent="0.2">
      <c r="A46" s="139"/>
      <c r="B46" s="304">
        <v>5</v>
      </c>
      <c r="C46" s="92"/>
      <c r="D46" s="93"/>
      <c r="E46" s="93"/>
      <c r="F46" s="92"/>
      <c r="G46" s="92"/>
      <c r="H46" s="131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X46" s="271">
        <v>5</v>
      </c>
      <c r="Y46" s="182"/>
      <c r="Z46" s="183"/>
      <c r="AA46" s="183" t="s">
        <v>174</v>
      </c>
      <c r="AB46" s="182"/>
      <c r="AC46" s="182"/>
      <c r="AD46" s="135"/>
      <c r="AS46" s="212"/>
      <c r="AT46" s="271">
        <v>5</v>
      </c>
      <c r="AU46" s="182"/>
      <c r="AV46" s="183"/>
      <c r="AW46" s="183"/>
      <c r="AX46" s="182"/>
      <c r="AY46" s="182"/>
      <c r="AZ46" s="118"/>
    </row>
    <row r="47" spans="1:52" s="142" customFormat="1" ht="14.4" customHeight="1" x14ac:dyDescent="0.2">
      <c r="A47" s="139"/>
      <c r="B47" s="305"/>
      <c r="C47" s="93"/>
      <c r="D47" s="93"/>
      <c r="E47" s="93"/>
      <c r="F47" s="93"/>
      <c r="G47" s="93"/>
      <c r="H47" s="131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X47" s="272"/>
      <c r="Y47" s="183"/>
      <c r="Z47" s="183"/>
      <c r="AA47" s="183" t="s">
        <v>159</v>
      </c>
      <c r="AB47" s="183"/>
      <c r="AC47" s="183"/>
      <c r="AD47" s="135"/>
      <c r="AS47" s="212"/>
      <c r="AT47" s="272"/>
      <c r="AU47" s="183"/>
      <c r="AV47" s="183"/>
      <c r="AW47" s="183"/>
      <c r="AX47" s="183"/>
      <c r="AY47" s="183"/>
      <c r="AZ47" s="118"/>
    </row>
    <row r="48" spans="1:52" s="142" customFormat="1" ht="14.4" customHeight="1" x14ac:dyDescent="0.2">
      <c r="A48" s="139"/>
      <c r="B48" s="306"/>
      <c r="C48" s="94"/>
      <c r="D48" s="94"/>
      <c r="E48" s="94"/>
      <c r="F48" s="94"/>
      <c r="G48" s="94"/>
      <c r="H48" s="131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X48" s="273"/>
      <c r="Y48" s="184"/>
      <c r="Z48" s="184"/>
      <c r="AA48" s="184"/>
      <c r="AB48" s="184"/>
      <c r="AC48" s="184"/>
      <c r="AD48" s="135"/>
      <c r="AS48" s="212"/>
      <c r="AT48" s="273"/>
      <c r="AU48" s="184"/>
      <c r="AV48" s="184"/>
      <c r="AW48" s="184"/>
      <c r="AX48" s="184"/>
      <c r="AY48" s="184"/>
      <c r="AZ48" s="118"/>
    </row>
    <row r="49" spans="1:66" s="142" customFormat="1" ht="14.4" customHeight="1" x14ac:dyDescent="0.2">
      <c r="A49" s="139"/>
      <c r="B49" s="304">
        <v>6</v>
      </c>
      <c r="C49" s="92"/>
      <c r="D49" s="92"/>
      <c r="E49" s="92"/>
      <c r="F49" s="92"/>
      <c r="G49" s="92"/>
      <c r="H49" s="131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X49" s="271">
        <v>6</v>
      </c>
      <c r="Y49" s="182"/>
      <c r="Z49" s="182"/>
      <c r="AA49" s="182"/>
      <c r="AB49" s="182"/>
      <c r="AC49" s="182"/>
      <c r="AD49" s="135"/>
      <c r="AS49" s="212"/>
      <c r="AT49" s="271">
        <v>6</v>
      </c>
      <c r="AU49" s="182"/>
      <c r="AV49" s="182"/>
      <c r="AW49" s="182"/>
      <c r="AX49" s="182"/>
      <c r="AY49" s="182"/>
      <c r="AZ49" s="118"/>
    </row>
    <row r="50" spans="1:66" s="142" customFormat="1" ht="14.4" customHeight="1" x14ac:dyDescent="0.2">
      <c r="A50" s="139"/>
      <c r="B50" s="305"/>
      <c r="C50" s="93"/>
      <c r="D50" s="93"/>
      <c r="E50" s="93"/>
      <c r="F50" s="93"/>
      <c r="G50" s="93"/>
      <c r="H50" s="131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X50" s="272"/>
      <c r="Y50" s="183"/>
      <c r="Z50" s="183"/>
      <c r="AA50" s="183"/>
      <c r="AB50" s="183"/>
      <c r="AC50" s="183"/>
      <c r="AD50" s="135"/>
      <c r="AS50" s="212"/>
      <c r="AT50" s="272"/>
      <c r="AU50" s="183"/>
      <c r="AV50" s="183"/>
      <c r="AW50" s="183"/>
      <c r="AX50" s="183"/>
      <c r="AY50" s="183"/>
      <c r="AZ50" s="118"/>
    </row>
    <row r="51" spans="1:66" s="142" customFormat="1" ht="14.4" customHeight="1" x14ac:dyDescent="0.2">
      <c r="A51" s="139"/>
      <c r="B51" s="306"/>
      <c r="C51" s="94"/>
      <c r="D51" s="94"/>
      <c r="E51" s="94"/>
      <c r="F51" s="94"/>
      <c r="G51" s="94"/>
      <c r="H51" s="131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X51" s="273"/>
      <c r="Y51" s="184"/>
      <c r="Z51" s="184"/>
      <c r="AA51" s="184"/>
      <c r="AB51" s="184"/>
      <c r="AC51" s="184"/>
      <c r="AD51" s="135"/>
      <c r="AS51" s="212"/>
      <c r="AT51" s="273"/>
      <c r="AU51" s="184"/>
      <c r="AV51" s="184"/>
      <c r="AW51" s="184"/>
      <c r="AX51" s="184"/>
      <c r="AY51" s="184"/>
      <c r="AZ51" s="118"/>
    </row>
    <row r="52" spans="1:66" ht="14.4" customHeight="1" x14ac:dyDescent="0.2">
      <c r="A52" s="109"/>
      <c r="B52" s="104"/>
      <c r="C52" s="104"/>
      <c r="D52" s="104"/>
      <c r="E52" s="104"/>
      <c r="F52" s="104"/>
      <c r="G52" s="104"/>
      <c r="H52" s="131"/>
      <c r="I52" s="104"/>
      <c r="J52" s="104"/>
      <c r="K52" s="104"/>
      <c r="L52" s="104"/>
      <c r="M52" s="104"/>
      <c r="N52" s="104"/>
      <c r="O52" s="131"/>
      <c r="P52" s="104"/>
      <c r="Q52" s="104"/>
      <c r="R52" s="104"/>
      <c r="S52" s="104"/>
      <c r="T52" s="104"/>
      <c r="U52" s="104"/>
      <c r="V52" s="109"/>
      <c r="X52" s="118"/>
      <c r="Y52" s="118"/>
      <c r="Z52" s="118"/>
      <c r="AA52" s="118"/>
      <c r="AB52" s="118"/>
      <c r="AC52" s="118"/>
      <c r="AD52" s="135"/>
      <c r="AE52" s="118"/>
      <c r="AF52" s="118"/>
      <c r="AG52" s="118"/>
      <c r="AH52" s="118"/>
      <c r="AI52" s="118"/>
      <c r="AJ52" s="118"/>
      <c r="AK52" s="135"/>
      <c r="AL52" s="118"/>
      <c r="AM52" s="118"/>
      <c r="AN52" s="118"/>
      <c r="AO52" s="118"/>
      <c r="AP52" s="118"/>
      <c r="AQ52" s="118"/>
      <c r="AS52" s="20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203"/>
    </row>
    <row r="53" spans="1:66" s="134" customFormat="1" ht="14.4" customHeight="1" x14ac:dyDescent="0.2">
      <c r="A53" s="128"/>
      <c r="B53" s="308" t="s">
        <v>89</v>
      </c>
      <c r="C53" s="309"/>
      <c r="D53" s="309"/>
      <c r="E53" s="309"/>
      <c r="F53" s="309"/>
      <c r="G53" s="309"/>
      <c r="H53" s="309"/>
      <c r="I53" s="309"/>
      <c r="J53" s="309"/>
      <c r="K53" s="309"/>
      <c r="L53" s="309"/>
      <c r="M53" s="309"/>
      <c r="N53" s="309"/>
      <c r="O53" s="309"/>
      <c r="P53" s="309"/>
      <c r="Q53" s="309"/>
      <c r="R53" s="309"/>
      <c r="S53" s="309"/>
      <c r="T53" s="309"/>
      <c r="U53" s="310"/>
      <c r="V53" s="128"/>
      <c r="X53" s="260" t="s">
        <v>197</v>
      </c>
      <c r="Y53" s="261"/>
      <c r="Z53" s="261"/>
      <c r="AA53" s="261"/>
      <c r="AB53" s="261"/>
      <c r="AC53" s="261"/>
      <c r="AD53" s="261"/>
      <c r="AE53" s="261"/>
      <c r="AF53" s="261"/>
      <c r="AG53" s="261"/>
      <c r="AH53" s="261"/>
      <c r="AI53" s="261"/>
      <c r="AJ53" s="261"/>
      <c r="AK53" s="261"/>
      <c r="AL53" s="261"/>
      <c r="AM53" s="261"/>
      <c r="AN53" s="261"/>
      <c r="AO53" s="261"/>
      <c r="AP53" s="261"/>
      <c r="AQ53" s="262"/>
      <c r="AS53" s="209"/>
      <c r="AT53" s="260" t="s">
        <v>198</v>
      </c>
      <c r="AU53" s="261"/>
      <c r="AV53" s="261"/>
      <c r="AW53" s="261"/>
      <c r="AX53" s="261"/>
      <c r="AY53" s="261"/>
      <c r="AZ53" s="261"/>
      <c r="BA53" s="261"/>
      <c r="BB53" s="261"/>
      <c r="BC53" s="261"/>
      <c r="BD53" s="261"/>
      <c r="BE53" s="261"/>
      <c r="BF53" s="261"/>
      <c r="BG53" s="261"/>
      <c r="BH53" s="261"/>
      <c r="BI53" s="261"/>
      <c r="BJ53" s="261"/>
      <c r="BK53" s="261"/>
      <c r="BL53" s="261"/>
      <c r="BM53" s="262"/>
      <c r="BN53" s="193"/>
    </row>
    <row r="54" spans="1:66" s="134" customFormat="1" ht="14.4" customHeight="1" x14ac:dyDescent="0.2">
      <c r="A54" s="128"/>
      <c r="B54" s="311"/>
      <c r="C54" s="303"/>
      <c r="D54" s="303"/>
      <c r="E54" s="303"/>
      <c r="F54" s="303"/>
      <c r="G54" s="303"/>
      <c r="H54" s="303"/>
      <c r="I54" s="303"/>
      <c r="J54" s="303"/>
      <c r="K54" s="303"/>
      <c r="L54" s="303"/>
      <c r="M54" s="303"/>
      <c r="N54" s="303"/>
      <c r="O54" s="303"/>
      <c r="P54" s="303"/>
      <c r="Q54" s="303"/>
      <c r="R54" s="303"/>
      <c r="S54" s="303"/>
      <c r="T54" s="303"/>
      <c r="U54" s="312"/>
      <c r="V54" s="128"/>
      <c r="X54" s="263"/>
      <c r="Y54" s="264"/>
      <c r="Z54" s="264"/>
      <c r="AA54" s="264"/>
      <c r="AB54" s="264"/>
      <c r="AC54" s="264"/>
      <c r="AD54" s="264"/>
      <c r="AE54" s="264"/>
      <c r="AF54" s="264"/>
      <c r="AG54" s="264"/>
      <c r="AH54" s="264"/>
      <c r="AI54" s="264"/>
      <c r="AJ54" s="264"/>
      <c r="AK54" s="264"/>
      <c r="AL54" s="264"/>
      <c r="AM54" s="264"/>
      <c r="AN54" s="264"/>
      <c r="AO54" s="264"/>
      <c r="AP54" s="264"/>
      <c r="AQ54" s="265"/>
      <c r="AS54" s="209"/>
      <c r="AT54" s="263"/>
      <c r="AU54" s="264"/>
      <c r="AV54" s="264"/>
      <c r="AW54" s="264"/>
      <c r="AX54" s="264"/>
      <c r="AY54" s="264"/>
      <c r="AZ54" s="264"/>
      <c r="BA54" s="264"/>
      <c r="BB54" s="264"/>
      <c r="BC54" s="264"/>
      <c r="BD54" s="264"/>
      <c r="BE54" s="264"/>
      <c r="BF54" s="264"/>
      <c r="BG54" s="264"/>
      <c r="BH54" s="264"/>
      <c r="BI54" s="264"/>
      <c r="BJ54" s="264"/>
      <c r="BK54" s="264"/>
      <c r="BL54" s="264"/>
      <c r="BM54" s="265"/>
      <c r="BN54" s="193"/>
    </row>
    <row r="55" spans="1:66" s="134" customFormat="1" ht="14.4" customHeight="1" x14ac:dyDescent="0.2">
      <c r="A55" s="128"/>
      <c r="B55" s="313"/>
      <c r="C55" s="314"/>
      <c r="D55" s="314"/>
      <c r="E55" s="314"/>
      <c r="F55" s="314"/>
      <c r="G55" s="314"/>
      <c r="H55" s="314"/>
      <c r="I55" s="314"/>
      <c r="J55" s="314"/>
      <c r="K55" s="314"/>
      <c r="L55" s="314"/>
      <c r="M55" s="314"/>
      <c r="N55" s="314"/>
      <c r="O55" s="314"/>
      <c r="P55" s="314"/>
      <c r="Q55" s="314"/>
      <c r="R55" s="314"/>
      <c r="S55" s="314"/>
      <c r="T55" s="314"/>
      <c r="U55" s="315"/>
      <c r="V55" s="128"/>
      <c r="X55" s="266"/>
      <c r="Y55" s="267"/>
      <c r="Z55" s="267"/>
      <c r="AA55" s="267"/>
      <c r="AB55" s="267"/>
      <c r="AC55" s="267"/>
      <c r="AD55" s="267"/>
      <c r="AE55" s="267"/>
      <c r="AF55" s="267"/>
      <c r="AG55" s="267"/>
      <c r="AH55" s="267"/>
      <c r="AI55" s="267"/>
      <c r="AJ55" s="267"/>
      <c r="AK55" s="267"/>
      <c r="AL55" s="267"/>
      <c r="AM55" s="267"/>
      <c r="AN55" s="267"/>
      <c r="AO55" s="267"/>
      <c r="AP55" s="267"/>
      <c r="AQ55" s="268"/>
      <c r="AS55" s="209"/>
      <c r="AT55" s="266"/>
      <c r="AU55" s="267"/>
      <c r="AV55" s="267"/>
      <c r="AW55" s="267"/>
      <c r="AX55" s="267"/>
      <c r="AY55" s="267"/>
      <c r="AZ55" s="267"/>
      <c r="BA55" s="267"/>
      <c r="BB55" s="267"/>
      <c r="BC55" s="267"/>
      <c r="BD55" s="267"/>
      <c r="BE55" s="267"/>
      <c r="BF55" s="267"/>
      <c r="BG55" s="267"/>
      <c r="BH55" s="267"/>
      <c r="BI55" s="267"/>
      <c r="BJ55" s="267"/>
      <c r="BK55" s="267"/>
      <c r="BL55" s="267"/>
      <c r="BM55" s="268"/>
      <c r="BN55" s="193"/>
    </row>
    <row r="56" spans="1:66" ht="5.4" customHeight="1" x14ac:dyDescent="0.2">
      <c r="A56" s="109"/>
      <c r="B56" s="109"/>
      <c r="C56" s="133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Y56" s="195"/>
      <c r="AS56" s="208"/>
      <c r="AT56" s="203"/>
      <c r="AU56" s="206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  <c r="BI56" s="203"/>
      <c r="BJ56" s="203"/>
      <c r="BK56" s="203"/>
      <c r="BL56" s="203"/>
      <c r="BM56" s="203"/>
      <c r="BN56" s="203"/>
    </row>
    <row r="57" spans="1:66" ht="14.4" customHeight="1" x14ac:dyDescent="0.2"/>
    <row r="58" spans="1:66" ht="14.4" customHeight="1" x14ac:dyDescent="0.2"/>
    <row r="59" spans="1:66" ht="14.4" customHeight="1" x14ac:dyDescent="0.2"/>
    <row r="60" spans="1:66" ht="14.4" customHeight="1" x14ac:dyDescent="0.2"/>
    <row r="61" spans="1:66" ht="14.4" customHeight="1" x14ac:dyDescent="0.2"/>
    <row r="62" spans="1:66" ht="14.4" customHeight="1" x14ac:dyDescent="0.2"/>
    <row r="63" spans="1:66" ht="14.4" customHeight="1" x14ac:dyDescent="0.2"/>
    <row r="64" spans="1:66" ht="14.4" customHeight="1" x14ac:dyDescent="0.2"/>
    <row r="65" ht="14.4" customHeight="1" x14ac:dyDescent="0.2"/>
    <row r="66" ht="14.4" customHeight="1" x14ac:dyDescent="0.2"/>
    <row r="67" ht="14.4" customHeight="1" x14ac:dyDescent="0.2"/>
    <row r="68" ht="14.4" customHeight="1" x14ac:dyDescent="0.2"/>
    <row r="69" ht="14.4" customHeight="1" x14ac:dyDescent="0.2"/>
    <row r="70" ht="14.4" customHeight="1" x14ac:dyDescent="0.2"/>
    <row r="71" ht="14.4" customHeight="1" x14ac:dyDescent="0.2"/>
    <row r="72" ht="14.4" customHeight="1" x14ac:dyDescent="0.2"/>
    <row r="73" ht="14.4" customHeight="1" x14ac:dyDescent="0.2"/>
    <row r="74" ht="14.4" customHeight="1" x14ac:dyDescent="0.2"/>
    <row r="75" ht="14.4" customHeight="1" x14ac:dyDescent="0.2"/>
    <row r="76" ht="14.4" customHeight="1" x14ac:dyDescent="0.2"/>
    <row r="77" ht="14.4" customHeight="1" x14ac:dyDescent="0.2"/>
    <row r="78" ht="14.4" customHeight="1" x14ac:dyDescent="0.2"/>
    <row r="79" ht="14.4" customHeight="1" x14ac:dyDescent="0.2"/>
    <row r="80" ht="14.4" customHeight="1" x14ac:dyDescent="0.2"/>
    <row r="81" ht="14.4" customHeight="1" x14ac:dyDescent="0.2"/>
    <row r="82" ht="14.4" customHeight="1" x14ac:dyDescent="0.2"/>
    <row r="83" ht="14.4" customHeight="1" x14ac:dyDescent="0.2"/>
    <row r="84" ht="14.4" customHeight="1" x14ac:dyDescent="0.2"/>
    <row r="85" ht="14.4" customHeight="1" x14ac:dyDescent="0.2"/>
    <row r="86" ht="14.4" customHeight="1" x14ac:dyDescent="0.2"/>
    <row r="87" ht="14.4" customHeight="1" x14ac:dyDescent="0.2"/>
    <row r="88" ht="14.4" customHeight="1" x14ac:dyDescent="0.2"/>
    <row r="89" ht="14.4" customHeight="1" x14ac:dyDescent="0.2"/>
    <row r="90" ht="14.4" customHeight="1" x14ac:dyDescent="0.2"/>
    <row r="91" ht="14.4" customHeight="1" x14ac:dyDescent="0.2"/>
    <row r="92" ht="14.4" customHeight="1" x14ac:dyDescent="0.2"/>
    <row r="93" ht="14.4" customHeight="1" x14ac:dyDescent="0.2"/>
    <row r="94" ht="14.4" customHeight="1" x14ac:dyDescent="0.2"/>
    <row r="95" ht="14.4" customHeight="1" x14ac:dyDescent="0.2"/>
    <row r="96" ht="14.4" customHeight="1" x14ac:dyDescent="0.2"/>
    <row r="97" ht="14.4" customHeight="1" x14ac:dyDescent="0.2"/>
    <row r="98" ht="14.4" customHeight="1" x14ac:dyDescent="0.2"/>
    <row r="99" ht="14.4" customHeight="1" x14ac:dyDescent="0.2"/>
    <row r="100" ht="14.4" customHeight="1" x14ac:dyDescent="0.2"/>
    <row r="101" ht="14.4" customHeight="1" x14ac:dyDescent="0.2"/>
    <row r="102" ht="14.4" customHeight="1" x14ac:dyDescent="0.2"/>
    <row r="103" ht="14.4" customHeight="1" x14ac:dyDescent="0.2"/>
    <row r="104" ht="14.4" customHeight="1" x14ac:dyDescent="0.2"/>
    <row r="105" ht="14.4" customHeight="1" x14ac:dyDescent="0.2"/>
    <row r="106" ht="14.4" customHeight="1" x14ac:dyDescent="0.2"/>
    <row r="107" ht="14.4" customHeight="1" x14ac:dyDescent="0.2"/>
    <row r="108" ht="14.4" customHeight="1" x14ac:dyDescent="0.2"/>
    <row r="109" ht="14.4" customHeight="1" x14ac:dyDescent="0.2"/>
    <row r="110" ht="14.4" customHeight="1" x14ac:dyDescent="0.2"/>
    <row r="111" ht="14.4" customHeight="1" x14ac:dyDescent="0.2"/>
    <row r="112" ht="14.4" customHeight="1" x14ac:dyDescent="0.2"/>
    <row r="113" ht="14.4" customHeight="1" x14ac:dyDescent="0.2"/>
    <row r="114" ht="14.4" customHeight="1" x14ac:dyDescent="0.2"/>
    <row r="115" ht="14.4" customHeight="1" x14ac:dyDescent="0.2"/>
    <row r="116" ht="14.4" customHeight="1" x14ac:dyDescent="0.2"/>
    <row r="117" ht="14.4" customHeight="1" x14ac:dyDescent="0.2"/>
    <row r="118" ht="14.4" customHeight="1" x14ac:dyDescent="0.2"/>
    <row r="119" ht="14.4" customHeight="1" x14ac:dyDescent="0.2"/>
    <row r="120" ht="14.4" customHeight="1" x14ac:dyDescent="0.2"/>
    <row r="121" ht="14.4" customHeight="1" x14ac:dyDescent="0.2"/>
    <row r="122" ht="14.4" customHeight="1" x14ac:dyDescent="0.2"/>
    <row r="123" ht="14.4" customHeight="1" x14ac:dyDescent="0.2"/>
    <row r="124" ht="14.4" customHeight="1" x14ac:dyDescent="0.2"/>
    <row r="125" ht="14.4" customHeight="1" x14ac:dyDescent="0.2"/>
    <row r="126" ht="14.4" customHeight="1" x14ac:dyDescent="0.2"/>
    <row r="127" ht="14.4" customHeight="1" x14ac:dyDescent="0.2"/>
    <row r="128" ht="14.4" customHeight="1" x14ac:dyDescent="0.2"/>
    <row r="129" ht="14.4" customHeight="1" x14ac:dyDescent="0.2"/>
    <row r="130" ht="14.4" customHeight="1" x14ac:dyDescent="0.2"/>
    <row r="131" ht="14.4" customHeight="1" x14ac:dyDescent="0.2"/>
  </sheetData>
  <sheetProtection formatCells="0" formatColumns="0" formatRows="0"/>
  <mergeCells count="162">
    <mergeCell ref="B53:U55"/>
    <mergeCell ref="B30:G30"/>
    <mergeCell ref="B31:D31"/>
    <mergeCell ref="E31:F31"/>
    <mergeCell ref="B32:E32"/>
    <mergeCell ref="G32:H32"/>
    <mergeCell ref="B34:B36"/>
    <mergeCell ref="B37:B39"/>
    <mergeCell ref="B40:B42"/>
    <mergeCell ref="B43:B45"/>
    <mergeCell ref="B46:B48"/>
    <mergeCell ref="B49:B51"/>
    <mergeCell ref="B21:B23"/>
    <mergeCell ref="I21:I23"/>
    <mergeCell ref="P21:P23"/>
    <mergeCell ref="B24:B26"/>
    <mergeCell ref="I24:I26"/>
    <mergeCell ref="P24:P26"/>
    <mergeCell ref="B27:B29"/>
    <mergeCell ref="I27:I29"/>
    <mergeCell ref="P27:P29"/>
    <mergeCell ref="B12:B14"/>
    <mergeCell ref="I12:I14"/>
    <mergeCell ref="P12:P14"/>
    <mergeCell ref="B15:B17"/>
    <mergeCell ref="I15:I17"/>
    <mergeCell ref="P15:P17"/>
    <mergeCell ref="B18:B20"/>
    <mergeCell ref="I18:I20"/>
    <mergeCell ref="P18:P20"/>
    <mergeCell ref="B6:C6"/>
    <mergeCell ref="D6:J6"/>
    <mergeCell ref="K6:M6"/>
    <mergeCell ref="B1:M1"/>
    <mergeCell ref="B2:U2"/>
    <mergeCell ref="B3:U3"/>
    <mergeCell ref="B4:U4"/>
    <mergeCell ref="B5:U5"/>
    <mergeCell ref="U10:V10"/>
    <mergeCell ref="B7:U7"/>
    <mergeCell ref="B8:G8"/>
    <mergeCell ref="I8:N8"/>
    <mergeCell ref="P8:U8"/>
    <mergeCell ref="B9:D9"/>
    <mergeCell ref="E9:F9"/>
    <mergeCell ref="I9:K9"/>
    <mergeCell ref="L9:M9"/>
    <mergeCell ref="P9:R9"/>
    <mergeCell ref="S9:T9"/>
    <mergeCell ref="B10:E10"/>
    <mergeCell ref="G10:H10"/>
    <mergeCell ref="I10:L10"/>
    <mergeCell ref="N10:O10"/>
    <mergeCell ref="P10:S10"/>
    <mergeCell ref="X6:Y6"/>
    <mergeCell ref="Z6:AF6"/>
    <mergeCell ref="AG6:AI6"/>
    <mergeCell ref="X7:AQ7"/>
    <mergeCell ref="X8:AC8"/>
    <mergeCell ref="AE8:AJ8"/>
    <mergeCell ref="AL8:AQ8"/>
    <mergeCell ref="X1:AI1"/>
    <mergeCell ref="X2:AQ2"/>
    <mergeCell ref="X3:AQ3"/>
    <mergeCell ref="X4:AQ4"/>
    <mergeCell ref="X5:AQ5"/>
    <mergeCell ref="AQ10:AR10"/>
    <mergeCell ref="X12:X14"/>
    <mergeCell ref="AE12:AE14"/>
    <mergeCell ref="AL12:AL14"/>
    <mergeCell ref="X15:X17"/>
    <mergeCell ref="AE15:AE17"/>
    <mergeCell ref="AL15:AL17"/>
    <mergeCell ref="AO9:AP9"/>
    <mergeCell ref="X10:AA10"/>
    <mergeCell ref="AC10:AD10"/>
    <mergeCell ref="AE10:AH10"/>
    <mergeCell ref="AJ10:AK10"/>
    <mergeCell ref="AL10:AO10"/>
    <mergeCell ref="X9:Z9"/>
    <mergeCell ref="AA9:AB9"/>
    <mergeCell ref="AE9:AG9"/>
    <mergeCell ref="AH9:AI9"/>
    <mergeCell ref="AL9:AN9"/>
    <mergeCell ref="X32:AA32"/>
    <mergeCell ref="AC32:AD32"/>
    <mergeCell ref="X24:X26"/>
    <mergeCell ref="AE24:AE26"/>
    <mergeCell ref="AL24:AL26"/>
    <mergeCell ref="X27:X29"/>
    <mergeCell ref="AE27:AE29"/>
    <mergeCell ref="AL27:AL29"/>
    <mergeCell ref="X18:X20"/>
    <mergeCell ref="AE18:AE20"/>
    <mergeCell ref="AL18:AL20"/>
    <mergeCell ref="X21:X23"/>
    <mergeCell ref="AE21:AE23"/>
    <mergeCell ref="AL21:AL23"/>
    <mergeCell ref="X49:X51"/>
    <mergeCell ref="X53:AQ55"/>
    <mergeCell ref="AT1:BE1"/>
    <mergeCell ref="AT2:BM2"/>
    <mergeCell ref="AT3:BM3"/>
    <mergeCell ref="AT4:BM4"/>
    <mergeCell ref="AT5:BM5"/>
    <mergeCell ref="AT6:AU6"/>
    <mergeCell ref="AV6:BB6"/>
    <mergeCell ref="BC6:BE6"/>
    <mergeCell ref="AT7:BM7"/>
    <mergeCell ref="AT8:AY8"/>
    <mergeCell ref="BA8:BF8"/>
    <mergeCell ref="BH8:BM8"/>
    <mergeCell ref="AT9:AV9"/>
    <mergeCell ref="AW9:AX9"/>
    <mergeCell ref="X34:X36"/>
    <mergeCell ref="X37:X39"/>
    <mergeCell ref="X40:X42"/>
    <mergeCell ref="X43:X45"/>
    <mergeCell ref="X46:X48"/>
    <mergeCell ref="X30:AC30"/>
    <mergeCell ref="X31:Z31"/>
    <mergeCell ref="AA31:AB31"/>
    <mergeCell ref="BM10:BN10"/>
    <mergeCell ref="AT12:AT14"/>
    <mergeCell ref="BA12:BA14"/>
    <mergeCell ref="BH12:BH14"/>
    <mergeCell ref="AT15:AT17"/>
    <mergeCell ref="BA15:BA17"/>
    <mergeCell ref="BH15:BH17"/>
    <mergeCell ref="BA9:BC9"/>
    <mergeCell ref="BD9:BE9"/>
    <mergeCell ref="BH9:BJ9"/>
    <mergeCell ref="BK9:BL9"/>
    <mergeCell ref="AT10:AW10"/>
    <mergeCell ref="AY10:AZ10"/>
    <mergeCell ref="BA10:BD10"/>
    <mergeCell ref="BF10:BG10"/>
    <mergeCell ref="BH10:BK10"/>
    <mergeCell ref="AT24:AT26"/>
    <mergeCell ref="BA24:BA26"/>
    <mergeCell ref="BH24:BH26"/>
    <mergeCell ref="AT27:AT29"/>
    <mergeCell ref="BA27:BA29"/>
    <mergeCell ref="BH27:BH29"/>
    <mergeCell ref="AT18:AT20"/>
    <mergeCell ref="BA18:BA20"/>
    <mergeCell ref="BH18:BH20"/>
    <mergeCell ref="AT21:AT23"/>
    <mergeCell ref="BA21:BA23"/>
    <mergeCell ref="BH21:BH23"/>
    <mergeCell ref="AT49:AT51"/>
    <mergeCell ref="AT53:BM55"/>
    <mergeCell ref="AT34:AT36"/>
    <mergeCell ref="AT37:AT39"/>
    <mergeCell ref="AT40:AT42"/>
    <mergeCell ref="AT43:AT45"/>
    <mergeCell ref="AT46:AT48"/>
    <mergeCell ref="AT30:AY30"/>
    <mergeCell ref="AT31:AV31"/>
    <mergeCell ref="AW31:AX31"/>
    <mergeCell ref="AT32:AW32"/>
    <mergeCell ref="AY32:AZ32"/>
  </mergeCells>
  <phoneticPr fontId="1"/>
  <dataValidations count="1">
    <dataValidation type="list" allowBlank="1" showInputMessage="1" showErrorMessage="1" sqref="S9:T9 L9:M9 E9:F9 E31:F31 AO9:AP9 AH9:AI9 AA9:AB9 AA31:AB31 BK9:BL9 BD9:BE9 AW9:AX9 AW31:AX31">
      <formula1>"国語,社会,数学,理科,音楽,美術,保健体育,技術,家庭,英語"</formula1>
    </dataValidation>
  </dataValidations>
  <printOptions horizontalCentered="1"/>
  <pageMargins left="0.59055118110236227" right="0.59055118110236227" top="0.59055118110236227" bottom="0.59055118110236227" header="0" footer="0"/>
  <pageSetup paperSize="9" orientation="portrait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26"/>
  <sheetViews>
    <sheetView zoomScaleNormal="100" zoomScaleSheetLayoutView="100" workbookViewId="0">
      <selection activeCell="E8" sqref="E8:I8"/>
    </sheetView>
  </sheetViews>
  <sheetFormatPr defaultColWidth="8.88671875" defaultRowHeight="24" customHeight="1" x14ac:dyDescent="0.2"/>
  <cols>
    <col min="1" max="9" width="10" style="150" customWidth="1"/>
    <col min="10" max="16384" width="8.88671875" style="150"/>
  </cols>
  <sheetData>
    <row r="1" spans="1:9" ht="24" customHeight="1" x14ac:dyDescent="0.2">
      <c r="A1" s="341" t="s">
        <v>108</v>
      </c>
      <c r="B1" s="341"/>
      <c r="C1" s="341"/>
      <c r="D1" s="341"/>
      <c r="E1" s="341"/>
      <c r="F1" s="149"/>
      <c r="G1" s="149"/>
      <c r="H1" s="149"/>
      <c r="I1" s="149"/>
    </row>
    <row r="2" spans="1:9" ht="24" customHeight="1" x14ac:dyDescent="0.2">
      <c r="A2" s="155"/>
      <c r="B2" s="155"/>
      <c r="C2" s="155"/>
      <c r="D2" s="155"/>
      <c r="E2" s="155"/>
      <c r="F2" s="149"/>
      <c r="G2" s="149"/>
      <c r="H2" s="149"/>
      <c r="I2" s="149"/>
    </row>
    <row r="3" spans="1:9" ht="24" customHeight="1" x14ac:dyDescent="0.2">
      <c r="A3" s="149"/>
      <c r="B3" s="149"/>
      <c r="C3" s="149"/>
      <c r="D3" s="149"/>
      <c r="E3" s="149"/>
      <c r="F3" s="149"/>
      <c r="G3" s="149"/>
      <c r="H3" s="149"/>
      <c r="I3" s="149"/>
    </row>
    <row r="4" spans="1:9" ht="24" customHeight="1" x14ac:dyDescent="0.2">
      <c r="A4" s="149"/>
      <c r="B4" s="149"/>
      <c r="C4" s="149"/>
      <c r="D4" s="149"/>
      <c r="E4" s="149"/>
      <c r="F4" s="343" t="s">
        <v>102</v>
      </c>
      <c r="G4" s="343"/>
      <c r="H4" s="343"/>
      <c r="I4" s="343"/>
    </row>
    <row r="5" spans="1:9" ht="24" customHeight="1" x14ac:dyDescent="0.2">
      <c r="A5" s="149"/>
      <c r="B5" s="149"/>
      <c r="C5" s="149"/>
      <c r="D5" s="149"/>
      <c r="E5" s="149"/>
      <c r="F5" s="149"/>
      <c r="G5" s="149"/>
      <c r="H5" s="149"/>
      <c r="I5" s="149"/>
    </row>
    <row r="6" spans="1:9" ht="24" customHeight="1" x14ac:dyDescent="0.2">
      <c r="A6" s="340" t="s">
        <v>99</v>
      </c>
      <c r="B6" s="340"/>
      <c r="C6" s="340"/>
      <c r="D6" s="340"/>
      <c r="E6" s="340"/>
      <c r="F6" s="152"/>
      <c r="G6" s="149"/>
      <c r="H6" s="149"/>
      <c r="I6" s="149"/>
    </row>
    <row r="7" spans="1:9" ht="24" customHeight="1" x14ac:dyDescent="0.2">
      <c r="A7" s="149"/>
      <c r="B7" s="149"/>
      <c r="C7" s="149"/>
      <c r="D7" s="149"/>
      <c r="E7" s="149"/>
      <c r="F7" s="149"/>
      <c r="G7" s="149"/>
      <c r="H7" s="149"/>
      <c r="I7" s="149"/>
    </row>
    <row r="8" spans="1:9" ht="24" customHeight="1" x14ac:dyDescent="0.2">
      <c r="A8" s="149"/>
      <c r="B8" s="149"/>
      <c r="C8" s="149"/>
      <c r="D8" s="149"/>
      <c r="E8" s="343" t="s">
        <v>103</v>
      </c>
      <c r="F8" s="343"/>
      <c r="G8" s="343"/>
      <c r="H8" s="343"/>
      <c r="I8" s="343"/>
    </row>
    <row r="9" spans="1:9" ht="24" customHeight="1" x14ac:dyDescent="0.2">
      <c r="A9" s="149"/>
      <c r="B9" s="149"/>
      <c r="C9" s="149"/>
      <c r="D9" s="149"/>
      <c r="E9" s="149"/>
      <c r="F9" s="149"/>
      <c r="G9" s="149"/>
      <c r="H9" s="149"/>
      <c r="I9" s="149"/>
    </row>
    <row r="10" spans="1:9" ht="24" customHeight="1" x14ac:dyDescent="0.2">
      <c r="A10" s="149"/>
      <c r="B10" s="149"/>
      <c r="C10" s="149"/>
      <c r="D10" s="149"/>
      <c r="E10" s="149"/>
      <c r="F10" s="149"/>
      <c r="G10" s="149"/>
      <c r="H10" s="149"/>
      <c r="I10" s="149"/>
    </row>
    <row r="11" spans="1:9" ht="24" customHeight="1" x14ac:dyDescent="0.2">
      <c r="A11" s="342" t="s">
        <v>100</v>
      </c>
      <c r="B11" s="342"/>
      <c r="C11" s="342"/>
      <c r="D11" s="342"/>
      <c r="E11" s="342"/>
      <c r="F11" s="342"/>
      <c r="G11" s="342"/>
      <c r="H11" s="342"/>
      <c r="I11" s="342"/>
    </row>
    <row r="12" spans="1:9" ht="24" customHeight="1" x14ac:dyDescent="0.2">
      <c r="A12" s="340" t="s">
        <v>68</v>
      </c>
      <c r="B12" s="340"/>
      <c r="C12" s="340"/>
      <c r="D12" s="340"/>
      <c r="E12" s="340"/>
      <c r="F12" s="340"/>
      <c r="G12" s="340"/>
      <c r="H12" s="340"/>
      <c r="I12" s="340"/>
    </row>
    <row r="13" spans="1:9" ht="24" customHeight="1" x14ac:dyDescent="0.2">
      <c r="A13" s="153"/>
      <c r="B13" s="153"/>
      <c r="C13" s="153"/>
      <c r="D13" s="153"/>
      <c r="E13" s="153"/>
      <c r="F13" s="153"/>
      <c r="G13" s="153"/>
      <c r="H13" s="153"/>
      <c r="I13" s="153"/>
    </row>
    <row r="14" spans="1:9" ht="24" customHeight="1" x14ac:dyDescent="0.2">
      <c r="A14" s="340" t="s">
        <v>101</v>
      </c>
      <c r="B14" s="340"/>
      <c r="C14" s="340"/>
      <c r="D14" s="340"/>
      <c r="E14" s="340"/>
      <c r="F14" s="340"/>
      <c r="G14" s="340"/>
      <c r="H14" s="340"/>
      <c r="I14" s="340"/>
    </row>
    <row r="15" spans="1:9" ht="24" customHeight="1" x14ac:dyDescent="0.2">
      <c r="A15" s="149"/>
      <c r="B15" s="149"/>
      <c r="C15" s="149"/>
      <c r="D15" s="149"/>
      <c r="E15" s="149"/>
      <c r="F15" s="149"/>
      <c r="G15" s="149"/>
      <c r="H15" s="149"/>
      <c r="I15" s="149"/>
    </row>
    <row r="16" spans="1:9" ht="24" customHeight="1" x14ac:dyDescent="0.2">
      <c r="A16" s="342" t="s">
        <v>69</v>
      </c>
      <c r="B16" s="342"/>
      <c r="C16" s="342"/>
      <c r="D16" s="342"/>
      <c r="E16" s="342"/>
      <c r="F16" s="342"/>
      <c r="G16" s="342"/>
      <c r="H16" s="342"/>
      <c r="I16" s="342"/>
    </row>
    <row r="17" spans="1:9" ht="24" customHeight="1" x14ac:dyDescent="0.2">
      <c r="A17" s="149"/>
      <c r="B17" s="149"/>
      <c r="C17" s="149"/>
      <c r="D17" s="149"/>
      <c r="E17" s="149"/>
      <c r="F17" s="149"/>
      <c r="G17" s="149"/>
      <c r="H17" s="149"/>
      <c r="I17" s="149"/>
    </row>
    <row r="18" spans="1:9" ht="24" customHeight="1" x14ac:dyDescent="0.2">
      <c r="A18" s="340" t="s">
        <v>104</v>
      </c>
      <c r="B18" s="340"/>
      <c r="C18" s="340"/>
      <c r="D18" s="340"/>
      <c r="E18" s="340"/>
      <c r="F18" s="344" t="s">
        <v>70</v>
      </c>
      <c r="G18" s="344"/>
      <c r="H18" s="151"/>
      <c r="I18" s="151"/>
    </row>
    <row r="19" spans="1:9" ht="24" customHeight="1" x14ac:dyDescent="0.2">
      <c r="A19" s="149"/>
      <c r="B19" s="149"/>
      <c r="C19" s="149"/>
      <c r="D19" s="149"/>
      <c r="E19" s="149"/>
      <c r="F19" s="149"/>
      <c r="G19" s="149"/>
      <c r="H19" s="154"/>
      <c r="I19" s="154"/>
    </row>
    <row r="20" spans="1:9" ht="24" customHeight="1" x14ac:dyDescent="0.2">
      <c r="A20" s="340" t="s">
        <v>105</v>
      </c>
      <c r="B20" s="340"/>
      <c r="C20" s="340"/>
      <c r="D20" s="340"/>
      <c r="E20" s="340"/>
      <c r="F20" s="344" t="s">
        <v>70</v>
      </c>
      <c r="G20" s="344"/>
      <c r="H20" s="151"/>
      <c r="I20" s="151"/>
    </row>
    <row r="21" spans="1:9" ht="24" customHeight="1" x14ac:dyDescent="0.2">
      <c r="A21" s="149"/>
      <c r="B21" s="149"/>
      <c r="C21" s="149"/>
      <c r="D21" s="149"/>
      <c r="E21" s="149"/>
      <c r="F21" s="149"/>
      <c r="G21" s="149"/>
      <c r="H21" s="154"/>
      <c r="I21" s="154"/>
    </row>
    <row r="22" spans="1:9" ht="24" customHeight="1" x14ac:dyDescent="0.2">
      <c r="A22" s="149"/>
      <c r="B22" s="149"/>
      <c r="C22" s="149"/>
      <c r="D22" s="149"/>
      <c r="E22" s="149"/>
      <c r="F22" s="149"/>
      <c r="G22" s="149"/>
      <c r="H22" s="149"/>
      <c r="I22" s="149"/>
    </row>
    <row r="23" spans="1:9" ht="24" customHeight="1" x14ac:dyDescent="0.2">
      <c r="A23" s="149"/>
      <c r="B23" s="149"/>
      <c r="C23" s="149"/>
      <c r="D23" s="149"/>
      <c r="E23" s="149"/>
      <c r="F23" s="149"/>
      <c r="G23" s="149"/>
      <c r="H23" s="149"/>
      <c r="I23" s="149"/>
    </row>
    <row r="24" spans="1:9" ht="24" customHeight="1" x14ac:dyDescent="0.2">
      <c r="A24" s="149"/>
      <c r="B24" s="149"/>
      <c r="C24" s="149"/>
      <c r="D24" s="149"/>
      <c r="E24" s="149"/>
      <c r="F24" s="149"/>
      <c r="G24" s="149"/>
      <c r="H24" s="149"/>
      <c r="I24" s="149"/>
    </row>
    <row r="25" spans="1:9" ht="24" customHeight="1" x14ac:dyDescent="0.2">
      <c r="A25" s="149"/>
      <c r="B25" s="149"/>
      <c r="C25" s="149"/>
      <c r="D25" s="149"/>
      <c r="E25" s="149"/>
      <c r="F25" s="149"/>
      <c r="G25" s="149"/>
      <c r="H25" s="149"/>
      <c r="I25" s="149"/>
    </row>
    <row r="26" spans="1:9" ht="24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</row>
  </sheetData>
  <mergeCells count="12">
    <mergeCell ref="A16:I16"/>
    <mergeCell ref="A18:E18"/>
    <mergeCell ref="F18:G18"/>
    <mergeCell ref="A20:E20"/>
    <mergeCell ref="F20:G20"/>
    <mergeCell ref="A14:I14"/>
    <mergeCell ref="A12:I12"/>
    <mergeCell ref="A1:E1"/>
    <mergeCell ref="A6:E6"/>
    <mergeCell ref="A11:I11"/>
    <mergeCell ref="F4:I4"/>
    <mergeCell ref="E8:I8"/>
  </mergeCells>
  <phoneticPr fontId="1"/>
  <printOptions horizontalCentered="1"/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26"/>
  <sheetViews>
    <sheetView showGridLines="0" zoomScaleNormal="100" zoomScaleSheetLayoutView="100" workbookViewId="0">
      <selection activeCell="E8" sqref="E8:I8"/>
    </sheetView>
  </sheetViews>
  <sheetFormatPr defaultColWidth="8.88671875" defaultRowHeight="24" customHeight="1" x14ac:dyDescent="0.2"/>
  <cols>
    <col min="1" max="9" width="10" style="150" customWidth="1"/>
    <col min="10" max="16384" width="8.88671875" style="150"/>
  </cols>
  <sheetData>
    <row r="1" spans="1:9" ht="24" customHeight="1" x14ac:dyDescent="0.2">
      <c r="A1" s="341" t="s">
        <v>107</v>
      </c>
      <c r="B1" s="341"/>
      <c r="C1" s="341"/>
      <c r="D1" s="341"/>
      <c r="E1" s="341"/>
      <c r="F1" s="149"/>
      <c r="G1" s="149"/>
      <c r="H1" s="149"/>
      <c r="I1" s="149"/>
    </row>
    <row r="2" spans="1:9" ht="24" customHeight="1" x14ac:dyDescent="0.2">
      <c r="A2" s="155"/>
      <c r="B2" s="155"/>
      <c r="C2" s="155"/>
      <c r="D2" s="155"/>
      <c r="E2" s="155"/>
      <c r="F2" s="149"/>
      <c r="G2" s="149"/>
      <c r="H2" s="149"/>
      <c r="I2" s="149"/>
    </row>
    <row r="3" spans="1:9" ht="24" customHeight="1" x14ac:dyDescent="0.2">
      <c r="A3" s="149"/>
      <c r="B3" s="149"/>
      <c r="C3" s="149"/>
      <c r="D3" s="149"/>
      <c r="E3" s="149"/>
      <c r="F3" s="149"/>
      <c r="G3" s="149"/>
      <c r="H3" s="149"/>
      <c r="I3" s="149"/>
    </row>
    <row r="4" spans="1:9" ht="24" customHeight="1" x14ac:dyDescent="0.2">
      <c r="A4" s="149"/>
      <c r="B4" s="149"/>
      <c r="C4" s="149"/>
      <c r="D4" s="149"/>
      <c r="E4" s="149"/>
      <c r="F4" s="343" t="s">
        <v>102</v>
      </c>
      <c r="G4" s="343"/>
      <c r="H4" s="343"/>
      <c r="I4" s="343"/>
    </row>
    <row r="5" spans="1:9" ht="24" customHeight="1" x14ac:dyDescent="0.2">
      <c r="A5" s="149"/>
      <c r="B5" s="149"/>
      <c r="C5" s="149"/>
      <c r="D5" s="149"/>
      <c r="E5" s="149"/>
      <c r="F5" s="149"/>
      <c r="G5" s="149"/>
      <c r="H5" s="149"/>
      <c r="I5" s="149"/>
    </row>
    <row r="6" spans="1:9" ht="24" customHeight="1" x14ac:dyDescent="0.2">
      <c r="A6" s="340" t="s">
        <v>106</v>
      </c>
      <c r="B6" s="340"/>
      <c r="C6" s="340"/>
      <c r="D6" s="340"/>
      <c r="E6" s="340"/>
      <c r="F6" s="152"/>
      <c r="G6" s="149"/>
      <c r="H6" s="149"/>
      <c r="I6" s="149"/>
    </row>
    <row r="7" spans="1:9" ht="24" customHeight="1" x14ac:dyDescent="0.2">
      <c r="A7" s="149"/>
      <c r="B7" s="149"/>
      <c r="C7" s="149"/>
      <c r="D7" s="149"/>
      <c r="E7" s="149"/>
      <c r="F7" s="149"/>
      <c r="G7" s="149"/>
      <c r="H7" s="149"/>
      <c r="I7" s="149"/>
    </row>
    <row r="8" spans="1:9" ht="24" customHeight="1" x14ac:dyDescent="0.2">
      <c r="A8" s="149"/>
      <c r="B8" s="149"/>
      <c r="C8" s="149"/>
      <c r="D8" s="149"/>
      <c r="E8" s="343" t="s">
        <v>103</v>
      </c>
      <c r="F8" s="343"/>
      <c r="G8" s="343"/>
      <c r="H8" s="343"/>
      <c r="I8" s="343"/>
    </row>
    <row r="9" spans="1:9" ht="24" customHeight="1" x14ac:dyDescent="0.2">
      <c r="A9" s="149"/>
      <c r="B9" s="149"/>
      <c r="C9" s="149"/>
      <c r="D9" s="149"/>
      <c r="E9" s="149"/>
      <c r="F9" s="149"/>
      <c r="G9" s="149"/>
      <c r="H9" s="149"/>
      <c r="I9" s="149"/>
    </row>
    <row r="10" spans="1:9" ht="24" customHeight="1" x14ac:dyDescent="0.2">
      <c r="A10" s="149"/>
      <c r="B10" s="149"/>
      <c r="C10" s="149"/>
      <c r="D10" s="149"/>
      <c r="E10" s="149"/>
      <c r="F10" s="149"/>
      <c r="G10" s="149"/>
      <c r="H10" s="149"/>
      <c r="I10" s="149"/>
    </row>
    <row r="11" spans="1:9" ht="24" customHeight="1" x14ac:dyDescent="0.2">
      <c r="A11" s="342" t="s">
        <v>100</v>
      </c>
      <c r="B11" s="342"/>
      <c r="C11" s="342"/>
      <c r="D11" s="342"/>
      <c r="E11" s="342"/>
      <c r="F11" s="342"/>
      <c r="G11" s="342"/>
      <c r="H11" s="342"/>
      <c r="I11" s="342"/>
    </row>
    <row r="12" spans="1:9" ht="24" customHeight="1" x14ac:dyDescent="0.2">
      <c r="A12" s="340" t="s">
        <v>68</v>
      </c>
      <c r="B12" s="340"/>
      <c r="C12" s="340"/>
      <c r="D12" s="340"/>
      <c r="E12" s="340"/>
      <c r="F12" s="340"/>
      <c r="G12" s="340"/>
      <c r="H12" s="340"/>
      <c r="I12" s="340"/>
    </row>
    <row r="13" spans="1:9" ht="24" customHeight="1" x14ac:dyDescent="0.2">
      <c r="A13" s="153"/>
      <c r="B13" s="153"/>
      <c r="C13" s="153"/>
      <c r="D13" s="153"/>
      <c r="E13" s="153"/>
      <c r="F13" s="153"/>
      <c r="G13" s="153"/>
      <c r="H13" s="153"/>
      <c r="I13" s="153"/>
    </row>
    <row r="14" spans="1:9" ht="24" customHeight="1" x14ac:dyDescent="0.2">
      <c r="A14" s="340" t="s">
        <v>101</v>
      </c>
      <c r="B14" s="340"/>
      <c r="C14" s="340"/>
      <c r="D14" s="340"/>
      <c r="E14" s="340"/>
      <c r="F14" s="340"/>
      <c r="G14" s="340"/>
      <c r="H14" s="340"/>
      <c r="I14" s="340"/>
    </row>
    <row r="15" spans="1:9" ht="24" customHeight="1" x14ac:dyDescent="0.2">
      <c r="A15" s="149"/>
      <c r="B15" s="149"/>
      <c r="C15" s="149"/>
      <c r="D15" s="149"/>
      <c r="E15" s="149"/>
      <c r="F15" s="149"/>
      <c r="G15" s="149"/>
      <c r="H15" s="149"/>
      <c r="I15" s="149"/>
    </row>
    <row r="16" spans="1:9" ht="24" customHeight="1" x14ac:dyDescent="0.2">
      <c r="A16" s="342" t="s">
        <v>69</v>
      </c>
      <c r="B16" s="342"/>
      <c r="C16" s="342"/>
      <c r="D16" s="342"/>
      <c r="E16" s="342"/>
      <c r="F16" s="342"/>
      <c r="G16" s="342"/>
      <c r="H16" s="342"/>
      <c r="I16" s="342"/>
    </row>
    <row r="17" spans="1:9" ht="24" customHeight="1" x14ac:dyDescent="0.2">
      <c r="A17" s="149"/>
      <c r="B17" s="149"/>
      <c r="C17" s="149"/>
      <c r="D17" s="149"/>
      <c r="E17" s="149"/>
      <c r="F17" s="149"/>
      <c r="G17" s="149"/>
      <c r="H17" s="149"/>
      <c r="I17" s="149"/>
    </row>
    <row r="18" spans="1:9" ht="24" customHeight="1" x14ac:dyDescent="0.2">
      <c r="A18" s="340" t="s">
        <v>104</v>
      </c>
      <c r="B18" s="340"/>
      <c r="C18" s="340"/>
      <c r="D18" s="340"/>
      <c r="E18" s="340"/>
      <c r="F18" s="344" t="s">
        <v>70</v>
      </c>
      <c r="G18" s="344"/>
      <c r="H18" s="151"/>
      <c r="I18" s="151"/>
    </row>
    <row r="19" spans="1:9" ht="24" customHeight="1" x14ac:dyDescent="0.2">
      <c r="A19" s="149"/>
      <c r="B19" s="149"/>
      <c r="C19" s="149"/>
      <c r="D19" s="149"/>
      <c r="E19" s="149"/>
      <c r="F19" s="149"/>
      <c r="G19" s="149"/>
      <c r="H19" s="154"/>
      <c r="I19" s="154"/>
    </row>
    <row r="20" spans="1:9" ht="24" customHeight="1" x14ac:dyDescent="0.2">
      <c r="A20" s="340" t="s">
        <v>105</v>
      </c>
      <c r="B20" s="340"/>
      <c r="C20" s="340"/>
      <c r="D20" s="340"/>
      <c r="E20" s="340"/>
      <c r="F20" s="344" t="s">
        <v>70</v>
      </c>
      <c r="G20" s="344"/>
      <c r="H20" s="151"/>
      <c r="I20" s="151"/>
    </row>
    <row r="21" spans="1:9" ht="24" customHeight="1" x14ac:dyDescent="0.2">
      <c r="A21" s="149"/>
      <c r="B21" s="149"/>
      <c r="C21" s="149"/>
      <c r="D21" s="149"/>
      <c r="E21" s="149"/>
      <c r="F21" s="149"/>
      <c r="G21" s="149"/>
      <c r="H21" s="154"/>
      <c r="I21" s="154"/>
    </row>
    <row r="22" spans="1:9" ht="24" customHeight="1" x14ac:dyDescent="0.2">
      <c r="A22" s="149"/>
      <c r="B22" s="149"/>
      <c r="C22" s="149"/>
      <c r="D22" s="149"/>
      <c r="E22" s="149"/>
      <c r="F22" s="149"/>
      <c r="G22" s="149"/>
      <c r="H22" s="149"/>
      <c r="I22" s="149"/>
    </row>
    <row r="23" spans="1:9" ht="24" customHeight="1" x14ac:dyDescent="0.2">
      <c r="A23" s="149"/>
      <c r="B23" s="149"/>
      <c r="C23" s="149"/>
      <c r="D23" s="149"/>
      <c r="E23" s="149"/>
      <c r="F23" s="149"/>
      <c r="G23" s="149"/>
      <c r="H23" s="149"/>
      <c r="I23" s="149"/>
    </row>
    <row r="24" spans="1:9" ht="24" customHeight="1" x14ac:dyDescent="0.2">
      <c r="A24" s="149"/>
      <c r="B24" s="149"/>
      <c r="C24" s="149"/>
      <c r="D24" s="149"/>
      <c r="E24" s="149"/>
      <c r="F24" s="149"/>
      <c r="G24" s="149"/>
      <c r="H24" s="149"/>
      <c r="I24" s="149"/>
    </row>
    <row r="25" spans="1:9" ht="24" customHeight="1" x14ac:dyDescent="0.2">
      <c r="A25" s="149"/>
      <c r="B25" s="149"/>
      <c r="C25" s="149"/>
      <c r="D25" s="149"/>
      <c r="E25" s="149"/>
      <c r="F25" s="149"/>
      <c r="G25" s="149"/>
      <c r="H25" s="149"/>
      <c r="I25" s="149"/>
    </row>
    <row r="26" spans="1:9" ht="24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</row>
  </sheetData>
  <mergeCells count="12">
    <mergeCell ref="A18:E18"/>
    <mergeCell ref="F18:G18"/>
    <mergeCell ref="A20:E20"/>
    <mergeCell ref="F20:G20"/>
    <mergeCell ref="A1:E1"/>
    <mergeCell ref="F4:I4"/>
    <mergeCell ref="A6:E6"/>
    <mergeCell ref="E8:I8"/>
    <mergeCell ref="A11:I11"/>
    <mergeCell ref="A12:I12"/>
    <mergeCell ref="A14:I14"/>
    <mergeCell ref="A16:I16"/>
  </mergeCells>
  <phoneticPr fontId="1"/>
  <printOptions horizontalCentered="1"/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様式1-2</vt:lpstr>
      <vt:lpstr>様式1-4</vt:lpstr>
      <vt:lpstr>様式2-3</vt:lpstr>
      <vt:lpstr>記録簿【３月】</vt:lpstr>
      <vt:lpstr>様式2-6</vt:lpstr>
      <vt:lpstr>添書様式（市町村立）</vt:lpstr>
      <vt:lpstr>添書様式（県立）</vt:lpstr>
      <vt:lpstr>記録簿【３月】!Print_Area</vt:lpstr>
      <vt:lpstr>'添書様式（県立）'!Print_Area</vt:lpstr>
      <vt:lpstr>'添書様式（市町村立）'!Print_Area</vt:lpstr>
      <vt:lpstr>'様式1-2'!Print_Area</vt:lpstr>
      <vt:lpstr>'様式1-4'!Print_Area</vt:lpstr>
      <vt:lpstr>'様式2-3'!Print_Area</vt:lpstr>
      <vt:lpstr>'様式2-6'!Print_Area</vt:lpstr>
      <vt:lpstr>記録簿【３月】!Print_Titles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2024-02-20T04:38:58Z</cp:lastPrinted>
  <dcterms:created xsi:type="dcterms:W3CDTF">2020-12-22T02:37:31Z</dcterms:created>
  <dcterms:modified xsi:type="dcterms:W3CDTF">2024-03-04T03:47:28Z</dcterms:modified>
</cp:coreProperties>
</file>