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-105" yWindow="-105" windowWidth="19425" windowHeight="10425" tabRatio="856" activeTab="1"/>
  </bookViews>
  <sheets>
    <sheet name="様式1-2" sheetId="50" r:id="rId1"/>
    <sheet name="様式1-4" sheetId="51" r:id="rId2"/>
    <sheet name="様式2-3" sheetId="52" r:id="rId3"/>
    <sheet name="様式2-6" sheetId="53" r:id="rId4"/>
    <sheet name="添書様式" sheetId="68" r:id="rId5"/>
    <sheet name="添書様式２" sheetId="69" r:id="rId6"/>
    <sheet name="Sheet3" sheetId="70" r:id="rId7"/>
    <sheet name="記録簿【３月】" sheetId="67" state="hidden" r:id="rId8"/>
  </sheets>
  <definedNames>
    <definedName name="①">#REF!</definedName>
    <definedName name="②">#REF!</definedName>
    <definedName name="③">#REF!</definedName>
    <definedName name="④">#REF!</definedName>
    <definedName name="⑤">#REF!</definedName>
    <definedName name="⑥">#REF!</definedName>
    <definedName name="⑦">#REF!</definedName>
    <definedName name="⑧">#REF!</definedName>
    <definedName name="_xlnm.Print_Area" localSheetId="7">記録簿【３月】!$A$1:$J$41</definedName>
    <definedName name="_xlnm.Print_Area" localSheetId="4">添書様式!$A$1:$L$55</definedName>
    <definedName name="_xlnm.Print_Area" localSheetId="5">添書様式２!$A$1:$J$55</definedName>
    <definedName name="_xlnm.Print_Area" localSheetId="0">'様式1-2'!$A$1:$AH$20</definedName>
    <definedName name="_xlnm.Print_Area" localSheetId="1">'様式1-4'!$A$1:$AJ$37</definedName>
    <definedName name="_xlnm.Print_Area" localSheetId="2">'様式2-3'!$A$1:$V$56</definedName>
    <definedName name="_xlnm.Print_Area" localSheetId="3">'様式2-6'!$A$1:$V$57</definedName>
    <definedName name="_xlnm.Print_Titles" localSheetId="7">記録簿【３月】!$4:$6</definedName>
    <definedName name="指導者">#REF!</definedName>
    <definedName name="領域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" i="51" l="1"/>
  <c r="D6" i="53" l="1"/>
  <c r="D6" i="52"/>
  <c r="H27" i="51" l="1"/>
  <c r="K22" i="51"/>
  <c r="J12" i="51"/>
  <c r="G19" i="50"/>
  <c r="J15" i="50"/>
  <c r="J11" i="50"/>
  <c r="I34" i="67" l="1"/>
  <c r="K31" i="67"/>
  <c r="K30" i="67"/>
  <c r="K29" i="67"/>
  <c r="K28" i="67"/>
  <c r="K27" i="67"/>
  <c r="K26" i="67"/>
  <c r="K25" i="67"/>
  <c r="K24" i="67"/>
  <c r="K23" i="67"/>
  <c r="K22" i="67"/>
  <c r="K21" i="67"/>
  <c r="K20" i="67"/>
  <c r="K19" i="67"/>
  <c r="K18" i="67"/>
  <c r="K17" i="67"/>
  <c r="K16" i="67"/>
  <c r="K15" i="67"/>
  <c r="K14" i="67"/>
  <c r="K13" i="67"/>
  <c r="K12" i="67"/>
  <c r="K11" i="67"/>
  <c r="K10" i="67"/>
  <c r="K9" i="67"/>
  <c r="K8" i="67"/>
  <c r="K7" i="67"/>
  <c r="AZ14" i="67" l="1"/>
  <c r="AQ14" i="67"/>
  <c r="AH14" i="67"/>
  <c r="Y14" i="67"/>
  <c r="P14" i="67"/>
  <c r="AY14" i="67"/>
  <c r="AP14" i="67"/>
  <c r="AG14" i="67"/>
  <c r="X14" i="67"/>
  <c r="O14" i="67"/>
  <c r="AX14" i="67"/>
  <c r="AO14" i="67"/>
  <c r="AF14" i="67"/>
  <c r="W14" i="67"/>
  <c r="N14" i="67"/>
  <c r="AW14" i="67"/>
  <c r="AN14" i="67"/>
  <c r="AE14" i="67"/>
  <c r="V14" i="67"/>
  <c r="M14" i="67"/>
  <c r="BD14" i="67"/>
  <c r="AU14" i="67"/>
  <c r="AL14" i="67"/>
  <c r="AC14" i="67"/>
  <c r="T14" i="67"/>
  <c r="BC14" i="67"/>
  <c r="AT14" i="67"/>
  <c r="AK14" i="67"/>
  <c r="AB14" i="67"/>
  <c r="S14" i="67"/>
  <c r="BB14" i="67"/>
  <c r="AS14" i="67"/>
  <c r="AJ14" i="67"/>
  <c r="AA14" i="67"/>
  <c r="R14" i="67"/>
  <c r="BA14" i="67"/>
  <c r="AR14" i="67"/>
  <c r="AI14" i="67"/>
  <c r="Z14" i="67"/>
  <c r="Q14" i="67"/>
  <c r="AZ22" i="67"/>
  <c r="AQ22" i="67"/>
  <c r="AH22" i="67"/>
  <c r="Y22" i="67"/>
  <c r="P22" i="67"/>
  <c r="AY22" i="67"/>
  <c r="AP22" i="67"/>
  <c r="AG22" i="67"/>
  <c r="X22" i="67"/>
  <c r="O22" i="67"/>
  <c r="AX22" i="67"/>
  <c r="AO22" i="67"/>
  <c r="AF22" i="67"/>
  <c r="W22" i="67"/>
  <c r="N22" i="67"/>
  <c r="AW22" i="67"/>
  <c r="AN22" i="67"/>
  <c r="AE22" i="67"/>
  <c r="V22" i="67"/>
  <c r="M22" i="67"/>
  <c r="BD22" i="67"/>
  <c r="AU22" i="67"/>
  <c r="AL22" i="67"/>
  <c r="AC22" i="67"/>
  <c r="T22" i="67"/>
  <c r="BC22" i="67"/>
  <c r="AT22" i="67"/>
  <c r="AK22" i="67"/>
  <c r="AB22" i="67"/>
  <c r="S22" i="67"/>
  <c r="BB22" i="67"/>
  <c r="AS22" i="67"/>
  <c r="AJ22" i="67"/>
  <c r="AA22" i="67"/>
  <c r="R22" i="67"/>
  <c r="BA22" i="67"/>
  <c r="AR22" i="67"/>
  <c r="AI22" i="67"/>
  <c r="Z22" i="67"/>
  <c r="Q22" i="67"/>
  <c r="AY30" i="67"/>
  <c r="AP30" i="67"/>
  <c r="AG30" i="67"/>
  <c r="X30" i="67"/>
  <c r="O30" i="67"/>
  <c r="AX30" i="67"/>
  <c r="AO30" i="67"/>
  <c r="AF30" i="67"/>
  <c r="W30" i="67"/>
  <c r="N30" i="67"/>
  <c r="AW30" i="67"/>
  <c r="AN30" i="67"/>
  <c r="AE30" i="67"/>
  <c r="V30" i="67"/>
  <c r="M30" i="67"/>
  <c r="BD30" i="67"/>
  <c r="AU30" i="67"/>
  <c r="AL30" i="67"/>
  <c r="AC30" i="67"/>
  <c r="T30" i="67"/>
  <c r="BC30" i="67"/>
  <c r="AT30" i="67"/>
  <c r="AK30" i="67"/>
  <c r="AB30" i="67"/>
  <c r="S30" i="67"/>
  <c r="BB30" i="67"/>
  <c r="AS30" i="67"/>
  <c r="AJ30" i="67"/>
  <c r="AA30" i="67"/>
  <c r="R30" i="67"/>
  <c r="BA30" i="67"/>
  <c r="AR30" i="67"/>
  <c r="AI30" i="67"/>
  <c r="Z30" i="67"/>
  <c r="Q30" i="67"/>
  <c r="AZ30" i="67"/>
  <c r="AQ30" i="67"/>
  <c r="AH30" i="67"/>
  <c r="Y30" i="67"/>
  <c r="P30" i="67"/>
  <c r="AZ8" i="67"/>
  <c r="AQ8" i="67"/>
  <c r="AH8" i="67"/>
  <c r="Y8" i="67"/>
  <c r="P8" i="67"/>
  <c r="BD8" i="67"/>
  <c r="AT8" i="67"/>
  <c r="AJ8" i="67"/>
  <c r="Z8" i="67"/>
  <c r="O8" i="67"/>
  <c r="BC8" i="67"/>
  <c r="AS8" i="67"/>
  <c r="AI8" i="67"/>
  <c r="X8" i="67"/>
  <c r="N8" i="67"/>
  <c r="BB8" i="67"/>
  <c r="AR8" i="67"/>
  <c r="AG8" i="67"/>
  <c r="W8" i="67"/>
  <c r="M8" i="67"/>
  <c r="BA8" i="67"/>
  <c r="AP8" i="67"/>
  <c r="AF8" i="67"/>
  <c r="V8" i="67"/>
  <c r="AY8" i="67"/>
  <c r="AO8" i="67"/>
  <c r="AE8" i="67"/>
  <c r="T8" i="67"/>
  <c r="AX8" i="67"/>
  <c r="AN8" i="67"/>
  <c r="AC8" i="67"/>
  <c r="S8" i="67"/>
  <c r="AW8" i="67"/>
  <c r="AL8" i="67"/>
  <c r="AB8" i="67"/>
  <c r="R8" i="67"/>
  <c r="AU8" i="67"/>
  <c r="AK8" i="67"/>
  <c r="AA8" i="67"/>
  <c r="Q8" i="67"/>
  <c r="AZ16" i="67"/>
  <c r="AQ16" i="67"/>
  <c r="AH16" i="67"/>
  <c r="Y16" i="67"/>
  <c r="P16" i="67"/>
  <c r="AY16" i="67"/>
  <c r="AP16" i="67"/>
  <c r="AG16" i="67"/>
  <c r="X16" i="67"/>
  <c r="O16" i="67"/>
  <c r="AX16" i="67"/>
  <c r="AO16" i="67"/>
  <c r="AF16" i="67"/>
  <c r="W16" i="67"/>
  <c r="N16" i="67"/>
  <c r="AW16" i="67"/>
  <c r="AN16" i="67"/>
  <c r="AE16" i="67"/>
  <c r="V16" i="67"/>
  <c r="M16" i="67"/>
  <c r="BD16" i="67"/>
  <c r="AU16" i="67"/>
  <c r="AL16" i="67"/>
  <c r="AC16" i="67"/>
  <c r="T16" i="67"/>
  <c r="BC16" i="67"/>
  <c r="AT16" i="67"/>
  <c r="AK16" i="67"/>
  <c r="AB16" i="67"/>
  <c r="S16" i="67"/>
  <c r="BB16" i="67"/>
  <c r="AS16" i="67"/>
  <c r="AJ16" i="67"/>
  <c r="AA16" i="67"/>
  <c r="R16" i="67"/>
  <c r="BA16" i="67"/>
  <c r="AR16" i="67"/>
  <c r="AI16" i="67"/>
  <c r="Z16" i="67"/>
  <c r="Q16" i="67"/>
  <c r="AW24" i="67"/>
  <c r="AN24" i="67"/>
  <c r="AE24" i="67"/>
  <c r="V24" i="67"/>
  <c r="BA24" i="67"/>
  <c r="AR24" i="67"/>
  <c r="AI24" i="67"/>
  <c r="Z24" i="67"/>
  <c r="Q24" i="67"/>
  <c r="BD24" i="67"/>
  <c r="AS24" i="67"/>
  <c r="AG24" i="67"/>
  <c r="T24" i="67"/>
  <c r="BC24" i="67"/>
  <c r="AQ24" i="67"/>
  <c r="AF24" i="67"/>
  <c r="S24" i="67"/>
  <c r="BB24" i="67"/>
  <c r="AP24" i="67"/>
  <c r="AC24" i="67"/>
  <c r="R24" i="67"/>
  <c r="AZ24" i="67"/>
  <c r="AO24" i="67"/>
  <c r="AB24" i="67"/>
  <c r="P24" i="67"/>
  <c r="AY24" i="67"/>
  <c r="AL24" i="67"/>
  <c r="AA24" i="67"/>
  <c r="O24" i="67"/>
  <c r="AX24" i="67"/>
  <c r="AK24" i="67"/>
  <c r="Y24" i="67"/>
  <c r="N24" i="67"/>
  <c r="AU24" i="67"/>
  <c r="AJ24" i="67"/>
  <c r="X24" i="67"/>
  <c r="M24" i="67"/>
  <c r="AT24" i="67"/>
  <c r="AH24" i="67"/>
  <c r="W24" i="67"/>
  <c r="AZ7" i="67"/>
  <c r="AX7" i="67"/>
  <c r="AO7" i="67"/>
  <c r="AF7" i="67"/>
  <c r="W7" i="67"/>
  <c r="N7" i="67"/>
  <c r="AW7" i="67"/>
  <c r="AN7" i="67"/>
  <c r="AE7" i="67"/>
  <c r="V7" i="67"/>
  <c r="M7" i="67"/>
  <c r="AU7" i="67"/>
  <c r="AL7" i="67"/>
  <c r="AC7" i="67"/>
  <c r="T7" i="67"/>
  <c r="BD7" i="67"/>
  <c r="AT7" i="67"/>
  <c r="AK7" i="67"/>
  <c r="AB7" i="67"/>
  <c r="S7" i="67"/>
  <c r="BC7" i="67"/>
  <c r="AS7" i="67"/>
  <c r="AJ7" i="67"/>
  <c r="AA7" i="67"/>
  <c r="R7" i="67"/>
  <c r="BB7" i="67"/>
  <c r="AR7" i="67"/>
  <c r="AI7" i="67"/>
  <c r="Z7" i="67"/>
  <c r="Q7" i="67"/>
  <c r="BA7" i="67"/>
  <c r="AQ7" i="67"/>
  <c r="AH7" i="67"/>
  <c r="Y7" i="67"/>
  <c r="P7" i="67"/>
  <c r="AY7" i="67"/>
  <c r="AP7" i="67"/>
  <c r="AG7" i="67"/>
  <c r="X7" i="67"/>
  <c r="O7" i="67"/>
  <c r="AZ15" i="67"/>
  <c r="AQ15" i="67"/>
  <c r="AH15" i="67"/>
  <c r="Y15" i="67"/>
  <c r="P15" i="67"/>
  <c r="AY15" i="67"/>
  <c r="AP15" i="67"/>
  <c r="AG15" i="67"/>
  <c r="X15" i="67"/>
  <c r="O15" i="67"/>
  <c r="AX15" i="67"/>
  <c r="AO15" i="67"/>
  <c r="AF15" i="67"/>
  <c r="W15" i="67"/>
  <c r="N15" i="67"/>
  <c r="AW15" i="67"/>
  <c r="AN15" i="67"/>
  <c r="AE15" i="67"/>
  <c r="V15" i="67"/>
  <c r="M15" i="67"/>
  <c r="BD15" i="67"/>
  <c r="AU15" i="67"/>
  <c r="AL15" i="67"/>
  <c r="AC15" i="67"/>
  <c r="T15" i="67"/>
  <c r="BC15" i="67"/>
  <c r="AT15" i="67"/>
  <c r="AK15" i="67"/>
  <c r="AB15" i="67"/>
  <c r="S15" i="67"/>
  <c r="BB15" i="67"/>
  <c r="AS15" i="67"/>
  <c r="AJ15" i="67"/>
  <c r="AA15" i="67"/>
  <c r="R15" i="67"/>
  <c r="BA15" i="67"/>
  <c r="AR15" i="67"/>
  <c r="AI15" i="67"/>
  <c r="Z15" i="67"/>
  <c r="Q15" i="67"/>
  <c r="BA23" i="67"/>
  <c r="AR23" i="67"/>
  <c r="AI23" i="67"/>
  <c r="BC23" i="67"/>
  <c r="AS23" i="67"/>
  <c r="AH23" i="67"/>
  <c r="Y23" i="67"/>
  <c r="P23" i="67"/>
  <c r="BB23" i="67"/>
  <c r="AQ23" i="67"/>
  <c r="AG23" i="67"/>
  <c r="X23" i="67"/>
  <c r="O23" i="67"/>
  <c r="AZ23" i="67"/>
  <c r="AP23" i="67"/>
  <c r="AF23" i="67"/>
  <c r="W23" i="67"/>
  <c r="N23" i="67"/>
  <c r="AY23" i="67"/>
  <c r="AO23" i="67"/>
  <c r="AE23" i="67"/>
  <c r="V23" i="67"/>
  <c r="M23" i="67"/>
  <c r="AX23" i="67"/>
  <c r="AN23" i="67"/>
  <c r="AC23" i="67"/>
  <c r="T23" i="67"/>
  <c r="AW23" i="67"/>
  <c r="AL23" i="67"/>
  <c r="AB23" i="67"/>
  <c r="S23" i="67"/>
  <c r="AU23" i="67"/>
  <c r="AK23" i="67"/>
  <c r="AA23" i="67"/>
  <c r="R23" i="67"/>
  <c r="BD23" i="67"/>
  <c r="AT23" i="67"/>
  <c r="AJ23" i="67"/>
  <c r="Z23" i="67"/>
  <c r="Q23" i="67"/>
  <c r="AY31" i="67"/>
  <c r="AP31" i="67"/>
  <c r="AG31" i="67"/>
  <c r="X31" i="67"/>
  <c r="O31" i="67"/>
  <c r="AX31" i="67"/>
  <c r="AO31" i="67"/>
  <c r="AF31" i="67"/>
  <c r="W31" i="67"/>
  <c r="N31" i="67"/>
  <c r="AW31" i="67"/>
  <c r="AN31" i="67"/>
  <c r="AE31" i="67"/>
  <c r="V31" i="67"/>
  <c r="M31" i="67"/>
  <c r="BD31" i="67"/>
  <c r="AU31" i="67"/>
  <c r="AL31" i="67"/>
  <c r="AC31" i="67"/>
  <c r="T31" i="67"/>
  <c r="BC31" i="67"/>
  <c r="AT31" i="67"/>
  <c r="AK31" i="67"/>
  <c r="AB31" i="67"/>
  <c r="S31" i="67"/>
  <c r="BB31" i="67"/>
  <c r="AS31" i="67"/>
  <c r="AJ31" i="67"/>
  <c r="AA31" i="67"/>
  <c r="R31" i="67"/>
  <c r="BA31" i="67"/>
  <c r="AR31" i="67"/>
  <c r="AI31" i="67"/>
  <c r="Z31" i="67"/>
  <c r="Q31" i="67"/>
  <c r="AZ31" i="67"/>
  <c r="AQ31" i="67"/>
  <c r="AH31" i="67"/>
  <c r="Y31" i="67"/>
  <c r="P31" i="67"/>
  <c r="AW9" i="67"/>
  <c r="AN9" i="67"/>
  <c r="AZ9" i="67"/>
  <c r="AQ9" i="67"/>
  <c r="AH9" i="67"/>
  <c r="Y9" i="67"/>
  <c r="P9" i="67"/>
  <c r="BC9" i="67"/>
  <c r="AR9" i="67"/>
  <c r="AF9" i="67"/>
  <c r="V9" i="67"/>
  <c r="BB9" i="67"/>
  <c r="AP9" i="67"/>
  <c r="AE9" i="67"/>
  <c r="T9" i="67"/>
  <c r="BA9" i="67"/>
  <c r="AO9" i="67"/>
  <c r="AC9" i="67"/>
  <c r="S9" i="67"/>
  <c r="AY9" i="67"/>
  <c r="AL9" i="67"/>
  <c r="AB9" i="67"/>
  <c r="R9" i="67"/>
  <c r="AX9" i="67"/>
  <c r="AK9" i="67"/>
  <c r="AA9" i="67"/>
  <c r="Q9" i="67"/>
  <c r="AU9" i="67"/>
  <c r="AJ9" i="67"/>
  <c r="Z9" i="67"/>
  <c r="O9" i="67"/>
  <c r="AT9" i="67"/>
  <c r="AI9" i="67"/>
  <c r="X9" i="67"/>
  <c r="N9" i="67"/>
  <c r="BD9" i="67"/>
  <c r="AS9" i="67"/>
  <c r="AG9" i="67"/>
  <c r="W9" i="67"/>
  <c r="M9" i="67"/>
  <c r="AZ17" i="67"/>
  <c r="AQ17" i="67"/>
  <c r="AH17" i="67"/>
  <c r="Y17" i="67"/>
  <c r="P17" i="67"/>
  <c r="AY17" i="67"/>
  <c r="AP17" i="67"/>
  <c r="AG17" i="67"/>
  <c r="X17" i="67"/>
  <c r="O17" i="67"/>
  <c r="AX17" i="67"/>
  <c r="AO17" i="67"/>
  <c r="AF17" i="67"/>
  <c r="W17" i="67"/>
  <c r="N17" i="67"/>
  <c r="AW17" i="67"/>
  <c r="AN17" i="67"/>
  <c r="AE17" i="67"/>
  <c r="V17" i="67"/>
  <c r="M17" i="67"/>
  <c r="BD17" i="67"/>
  <c r="AU17" i="67"/>
  <c r="AL17" i="67"/>
  <c r="AC17" i="67"/>
  <c r="T17" i="67"/>
  <c r="BC17" i="67"/>
  <c r="AT17" i="67"/>
  <c r="AK17" i="67"/>
  <c r="AB17" i="67"/>
  <c r="S17" i="67"/>
  <c r="BB17" i="67"/>
  <c r="AS17" i="67"/>
  <c r="AJ17" i="67"/>
  <c r="AA17" i="67"/>
  <c r="R17" i="67"/>
  <c r="BA17" i="67"/>
  <c r="AR17" i="67"/>
  <c r="AI17" i="67"/>
  <c r="Z17" i="67"/>
  <c r="Q17" i="67"/>
  <c r="AY25" i="67"/>
  <c r="AP25" i="67"/>
  <c r="AX25" i="67"/>
  <c r="AO25" i="67"/>
  <c r="AF25" i="67"/>
  <c r="W25" i="67"/>
  <c r="N25" i="67"/>
  <c r="AW25" i="67"/>
  <c r="AN25" i="67"/>
  <c r="AE25" i="67"/>
  <c r="V25" i="67"/>
  <c r="M25" i="67"/>
  <c r="BD25" i="67"/>
  <c r="AU25" i="67"/>
  <c r="AL25" i="67"/>
  <c r="AC25" i="67"/>
  <c r="T25" i="67"/>
  <c r="BC25" i="67"/>
  <c r="AT25" i="67"/>
  <c r="AK25" i="67"/>
  <c r="AB25" i="67"/>
  <c r="BB25" i="67"/>
  <c r="AS25" i="67"/>
  <c r="AJ25" i="67"/>
  <c r="AA25" i="67"/>
  <c r="R25" i="67"/>
  <c r="BA25" i="67"/>
  <c r="AR25" i="67"/>
  <c r="AI25" i="67"/>
  <c r="Z25" i="67"/>
  <c r="Q25" i="67"/>
  <c r="AZ25" i="67"/>
  <c r="AQ25" i="67"/>
  <c r="AH25" i="67"/>
  <c r="AG25" i="67"/>
  <c r="Y25" i="67"/>
  <c r="X25" i="67"/>
  <c r="S25" i="67"/>
  <c r="P25" i="67"/>
  <c r="O25" i="67"/>
  <c r="AX10" i="67"/>
  <c r="AW10" i="67"/>
  <c r="AN10" i="67"/>
  <c r="AE10" i="67"/>
  <c r="V10" i="67"/>
  <c r="M10" i="67"/>
  <c r="BD10" i="67"/>
  <c r="AU10" i="67"/>
  <c r="AL10" i="67"/>
  <c r="AC10" i="67"/>
  <c r="T10" i="67"/>
  <c r="AZ10" i="67"/>
  <c r="AQ10" i="67"/>
  <c r="AH10" i="67"/>
  <c r="Y10" i="67"/>
  <c r="P10" i="67"/>
  <c r="BB10" i="67"/>
  <c r="AK10" i="67"/>
  <c r="X10" i="67"/>
  <c r="BA10" i="67"/>
  <c r="AJ10" i="67"/>
  <c r="W10" i="67"/>
  <c r="AY10" i="67"/>
  <c r="AI10" i="67"/>
  <c r="S10" i="67"/>
  <c r="AT10" i="67"/>
  <c r="AG10" i="67"/>
  <c r="R10" i="67"/>
  <c r="AS10" i="67"/>
  <c r="AF10" i="67"/>
  <c r="Q10" i="67"/>
  <c r="AR10" i="67"/>
  <c r="AB10" i="67"/>
  <c r="O10" i="67"/>
  <c r="AP10" i="67"/>
  <c r="AA10" i="67"/>
  <c r="N10" i="67"/>
  <c r="BC10" i="67"/>
  <c r="AO10" i="67"/>
  <c r="Z10" i="67"/>
  <c r="AY26" i="67"/>
  <c r="AP26" i="67"/>
  <c r="AG26" i="67"/>
  <c r="X26" i="67"/>
  <c r="O26" i="67"/>
  <c r="AX26" i="67"/>
  <c r="AO26" i="67"/>
  <c r="AF26" i="67"/>
  <c r="W26" i="67"/>
  <c r="N26" i="67"/>
  <c r="AW26" i="67"/>
  <c r="AN26" i="67"/>
  <c r="AE26" i="67"/>
  <c r="V26" i="67"/>
  <c r="M26" i="67"/>
  <c r="BD26" i="67"/>
  <c r="AU26" i="67"/>
  <c r="AL26" i="67"/>
  <c r="AC26" i="67"/>
  <c r="T26" i="67"/>
  <c r="BC26" i="67"/>
  <c r="AT26" i="67"/>
  <c r="AK26" i="67"/>
  <c r="AB26" i="67"/>
  <c r="S26" i="67"/>
  <c r="BB26" i="67"/>
  <c r="AS26" i="67"/>
  <c r="AJ26" i="67"/>
  <c r="AA26" i="67"/>
  <c r="R26" i="67"/>
  <c r="BA26" i="67"/>
  <c r="AR26" i="67"/>
  <c r="AI26" i="67"/>
  <c r="Z26" i="67"/>
  <c r="Q26" i="67"/>
  <c r="AZ26" i="67"/>
  <c r="AQ26" i="67"/>
  <c r="AH26" i="67"/>
  <c r="Y26" i="67"/>
  <c r="P26" i="67"/>
  <c r="AZ12" i="67"/>
  <c r="AQ12" i="67"/>
  <c r="AH12" i="67"/>
  <c r="Y12" i="67"/>
  <c r="P12" i="67"/>
  <c r="AY12" i="67"/>
  <c r="AP12" i="67"/>
  <c r="AG12" i="67"/>
  <c r="X12" i="67"/>
  <c r="O12" i="67"/>
  <c r="AX12" i="67"/>
  <c r="AO12" i="67"/>
  <c r="AF12" i="67"/>
  <c r="W12" i="67"/>
  <c r="N12" i="67"/>
  <c r="AW12" i="67"/>
  <c r="AN12" i="67"/>
  <c r="AE12" i="67"/>
  <c r="V12" i="67"/>
  <c r="M12" i="67"/>
  <c r="BD12" i="67"/>
  <c r="AU12" i="67"/>
  <c r="BB12" i="67"/>
  <c r="AS12" i="67"/>
  <c r="AJ12" i="67"/>
  <c r="AA12" i="67"/>
  <c r="R12" i="67"/>
  <c r="BA12" i="67"/>
  <c r="AR12" i="67"/>
  <c r="AI12" i="67"/>
  <c r="Z12" i="67"/>
  <c r="Q12" i="67"/>
  <c r="T12" i="67"/>
  <c r="S12" i="67"/>
  <c r="BC12" i="67"/>
  <c r="AT12" i="67"/>
  <c r="AL12" i="67"/>
  <c r="AK12" i="67"/>
  <c r="AC12" i="67"/>
  <c r="AB12" i="67"/>
  <c r="AZ20" i="67"/>
  <c r="AQ20" i="67"/>
  <c r="AH20" i="67"/>
  <c r="Y20" i="67"/>
  <c r="P20" i="67"/>
  <c r="AY20" i="67"/>
  <c r="AP20" i="67"/>
  <c r="AG20" i="67"/>
  <c r="X20" i="67"/>
  <c r="O20" i="67"/>
  <c r="AX20" i="67"/>
  <c r="AO20" i="67"/>
  <c r="AF20" i="67"/>
  <c r="W20" i="67"/>
  <c r="N20" i="67"/>
  <c r="AW20" i="67"/>
  <c r="AN20" i="67"/>
  <c r="AE20" i="67"/>
  <c r="V20" i="67"/>
  <c r="M20" i="67"/>
  <c r="BD20" i="67"/>
  <c r="AU20" i="67"/>
  <c r="AL20" i="67"/>
  <c r="AC20" i="67"/>
  <c r="T20" i="67"/>
  <c r="BC20" i="67"/>
  <c r="AT20" i="67"/>
  <c r="AK20" i="67"/>
  <c r="AB20" i="67"/>
  <c r="S20" i="67"/>
  <c r="BB20" i="67"/>
  <c r="AS20" i="67"/>
  <c r="AJ20" i="67"/>
  <c r="AA20" i="67"/>
  <c r="R20" i="67"/>
  <c r="BA20" i="67"/>
  <c r="AR20" i="67"/>
  <c r="AI20" i="67"/>
  <c r="Z20" i="67"/>
  <c r="Q20" i="67"/>
  <c r="AY28" i="67"/>
  <c r="AP28" i="67"/>
  <c r="AG28" i="67"/>
  <c r="X28" i="67"/>
  <c r="O28" i="67"/>
  <c r="AX28" i="67"/>
  <c r="AO28" i="67"/>
  <c r="AF28" i="67"/>
  <c r="W28" i="67"/>
  <c r="N28" i="67"/>
  <c r="AW28" i="67"/>
  <c r="AN28" i="67"/>
  <c r="AE28" i="67"/>
  <c r="V28" i="67"/>
  <c r="M28" i="67"/>
  <c r="BD28" i="67"/>
  <c r="AU28" i="67"/>
  <c r="AL28" i="67"/>
  <c r="AC28" i="67"/>
  <c r="T28" i="67"/>
  <c r="BC28" i="67"/>
  <c r="AT28" i="67"/>
  <c r="AK28" i="67"/>
  <c r="AB28" i="67"/>
  <c r="S28" i="67"/>
  <c r="BB28" i="67"/>
  <c r="AS28" i="67"/>
  <c r="AJ28" i="67"/>
  <c r="AA28" i="67"/>
  <c r="R28" i="67"/>
  <c r="BA28" i="67"/>
  <c r="AR28" i="67"/>
  <c r="AI28" i="67"/>
  <c r="Z28" i="67"/>
  <c r="Q28" i="67"/>
  <c r="AZ28" i="67"/>
  <c r="AQ28" i="67"/>
  <c r="AH28" i="67"/>
  <c r="Y28" i="67"/>
  <c r="P28" i="67"/>
  <c r="AZ18" i="67"/>
  <c r="AQ18" i="67"/>
  <c r="AH18" i="67"/>
  <c r="Y18" i="67"/>
  <c r="P18" i="67"/>
  <c r="AY18" i="67"/>
  <c r="AP18" i="67"/>
  <c r="AG18" i="67"/>
  <c r="X18" i="67"/>
  <c r="O18" i="67"/>
  <c r="AX18" i="67"/>
  <c r="AO18" i="67"/>
  <c r="AF18" i="67"/>
  <c r="W18" i="67"/>
  <c r="N18" i="67"/>
  <c r="AW18" i="67"/>
  <c r="AN18" i="67"/>
  <c r="AE18" i="67"/>
  <c r="V18" i="67"/>
  <c r="M18" i="67"/>
  <c r="BD18" i="67"/>
  <c r="AU18" i="67"/>
  <c r="AL18" i="67"/>
  <c r="AC18" i="67"/>
  <c r="T18" i="67"/>
  <c r="BC18" i="67"/>
  <c r="AT18" i="67"/>
  <c r="AK18" i="67"/>
  <c r="AB18" i="67"/>
  <c r="S18" i="67"/>
  <c r="BB18" i="67"/>
  <c r="AS18" i="67"/>
  <c r="AJ18" i="67"/>
  <c r="AA18" i="67"/>
  <c r="R18" i="67"/>
  <c r="BA18" i="67"/>
  <c r="AR18" i="67"/>
  <c r="AI18" i="67"/>
  <c r="Z18" i="67"/>
  <c r="Q18" i="67"/>
  <c r="N11" i="67"/>
  <c r="AZ11" i="67"/>
  <c r="AQ11" i="67"/>
  <c r="AH11" i="67"/>
  <c r="Y11" i="67"/>
  <c r="P11" i="67"/>
  <c r="AY11" i="67"/>
  <c r="AP11" i="67"/>
  <c r="AG11" i="67"/>
  <c r="X11" i="67"/>
  <c r="O11" i="67"/>
  <c r="AX11" i="67"/>
  <c r="AO11" i="67"/>
  <c r="AF11" i="67"/>
  <c r="W11" i="67"/>
  <c r="M11" i="67"/>
  <c r="AW11" i="67"/>
  <c r="AN11" i="67"/>
  <c r="AE11" i="67"/>
  <c r="V11" i="67"/>
  <c r="BB11" i="67"/>
  <c r="AS11" i="67"/>
  <c r="BA11" i="67"/>
  <c r="AR11" i="67"/>
  <c r="AI11" i="67"/>
  <c r="Z11" i="67"/>
  <c r="Q11" i="67"/>
  <c r="AJ11" i="67"/>
  <c r="AC11" i="67"/>
  <c r="BD11" i="67"/>
  <c r="AB11" i="67"/>
  <c r="BC11" i="67"/>
  <c r="AA11" i="67"/>
  <c r="AU11" i="67"/>
  <c r="T11" i="67"/>
  <c r="AT11" i="67"/>
  <c r="S11" i="67"/>
  <c r="AL11" i="67"/>
  <c r="R11" i="67"/>
  <c r="AK11" i="67"/>
  <c r="AZ19" i="67"/>
  <c r="AQ19" i="67"/>
  <c r="AH19" i="67"/>
  <c r="Y19" i="67"/>
  <c r="P19" i="67"/>
  <c r="AY19" i="67"/>
  <c r="AP19" i="67"/>
  <c r="AG19" i="67"/>
  <c r="X19" i="67"/>
  <c r="O19" i="67"/>
  <c r="AX19" i="67"/>
  <c r="AO19" i="67"/>
  <c r="AF19" i="67"/>
  <c r="W19" i="67"/>
  <c r="N19" i="67"/>
  <c r="AW19" i="67"/>
  <c r="AN19" i="67"/>
  <c r="AE19" i="67"/>
  <c r="V19" i="67"/>
  <c r="M19" i="67"/>
  <c r="BD19" i="67"/>
  <c r="AU19" i="67"/>
  <c r="AL19" i="67"/>
  <c r="AC19" i="67"/>
  <c r="T19" i="67"/>
  <c r="BC19" i="67"/>
  <c r="AT19" i="67"/>
  <c r="AK19" i="67"/>
  <c r="AB19" i="67"/>
  <c r="S19" i="67"/>
  <c r="BB19" i="67"/>
  <c r="AS19" i="67"/>
  <c r="AJ19" i="67"/>
  <c r="AA19" i="67"/>
  <c r="R19" i="67"/>
  <c r="BA19" i="67"/>
  <c r="AR19" i="67"/>
  <c r="AI19" i="67"/>
  <c r="Z19" i="67"/>
  <c r="Q19" i="67"/>
  <c r="AY27" i="67"/>
  <c r="AP27" i="67"/>
  <c r="AG27" i="67"/>
  <c r="X27" i="67"/>
  <c r="O27" i="67"/>
  <c r="AX27" i="67"/>
  <c r="AO27" i="67"/>
  <c r="AF27" i="67"/>
  <c r="W27" i="67"/>
  <c r="N27" i="67"/>
  <c r="AW27" i="67"/>
  <c r="AN27" i="67"/>
  <c r="AE27" i="67"/>
  <c r="V27" i="67"/>
  <c r="M27" i="67"/>
  <c r="BD27" i="67"/>
  <c r="AU27" i="67"/>
  <c r="AL27" i="67"/>
  <c r="AC27" i="67"/>
  <c r="T27" i="67"/>
  <c r="BC27" i="67"/>
  <c r="AT27" i="67"/>
  <c r="AK27" i="67"/>
  <c r="AB27" i="67"/>
  <c r="S27" i="67"/>
  <c r="BB27" i="67"/>
  <c r="AS27" i="67"/>
  <c r="AJ27" i="67"/>
  <c r="AA27" i="67"/>
  <c r="R27" i="67"/>
  <c r="BA27" i="67"/>
  <c r="AR27" i="67"/>
  <c r="AI27" i="67"/>
  <c r="Z27" i="67"/>
  <c r="Q27" i="67"/>
  <c r="AZ27" i="67"/>
  <c r="AQ27" i="67"/>
  <c r="AH27" i="67"/>
  <c r="Y27" i="67"/>
  <c r="P27" i="67"/>
  <c r="AZ13" i="67"/>
  <c r="AQ13" i="67"/>
  <c r="AH13" i="67"/>
  <c r="Y13" i="67"/>
  <c r="P13" i="67"/>
  <c r="AY13" i="67"/>
  <c r="AP13" i="67"/>
  <c r="AG13" i="67"/>
  <c r="X13" i="67"/>
  <c r="O13" i="67"/>
  <c r="AX13" i="67"/>
  <c r="AO13" i="67"/>
  <c r="AF13" i="67"/>
  <c r="W13" i="67"/>
  <c r="N13" i="67"/>
  <c r="AW13" i="67"/>
  <c r="AN13" i="67"/>
  <c r="AE13" i="67"/>
  <c r="V13" i="67"/>
  <c r="M13" i="67"/>
  <c r="BD13" i="67"/>
  <c r="AU13" i="67"/>
  <c r="AL13" i="67"/>
  <c r="AC13" i="67"/>
  <c r="T13" i="67"/>
  <c r="BC13" i="67"/>
  <c r="AT13" i="67"/>
  <c r="AK13" i="67"/>
  <c r="AB13" i="67"/>
  <c r="S13" i="67"/>
  <c r="BB13" i="67"/>
  <c r="AS13" i="67"/>
  <c r="AJ13" i="67"/>
  <c r="AA13" i="67"/>
  <c r="R13" i="67"/>
  <c r="BA13" i="67"/>
  <c r="AR13" i="67"/>
  <c r="AI13" i="67"/>
  <c r="Z13" i="67"/>
  <c r="Q13" i="67"/>
  <c r="AZ21" i="67"/>
  <c r="AQ21" i="67"/>
  <c r="AH21" i="67"/>
  <c r="Y21" i="67"/>
  <c r="P21" i="67"/>
  <c r="AY21" i="67"/>
  <c r="AP21" i="67"/>
  <c r="AG21" i="67"/>
  <c r="X21" i="67"/>
  <c r="O21" i="67"/>
  <c r="AX21" i="67"/>
  <c r="AO21" i="67"/>
  <c r="AF21" i="67"/>
  <c r="W21" i="67"/>
  <c r="N21" i="67"/>
  <c r="AW21" i="67"/>
  <c r="AN21" i="67"/>
  <c r="AE21" i="67"/>
  <c r="V21" i="67"/>
  <c r="M21" i="67"/>
  <c r="BD21" i="67"/>
  <c r="AU21" i="67"/>
  <c r="AL21" i="67"/>
  <c r="AC21" i="67"/>
  <c r="T21" i="67"/>
  <c r="BC21" i="67"/>
  <c r="AT21" i="67"/>
  <c r="AK21" i="67"/>
  <c r="AB21" i="67"/>
  <c r="S21" i="67"/>
  <c r="BB21" i="67"/>
  <c r="AS21" i="67"/>
  <c r="AJ21" i="67"/>
  <c r="AA21" i="67"/>
  <c r="R21" i="67"/>
  <c r="BA21" i="67"/>
  <c r="AR21" i="67"/>
  <c r="AI21" i="67"/>
  <c r="Z21" i="67"/>
  <c r="Q21" i="67"/>
  <c r="AY29" i="67"/>
  <c r="AP29" i="67"/>
  <c r="AG29" i="67"/>
  <c r="X29" i="67"/>
  <c r="O29" i="67"/>
  <c r="AX29" i="67"/>
  <c r="AO29" i="67"/>
  <c r="AF29" i="67"/>
  <c r="W29" i="67"/>
  <c r="N29" i="67"/>
  <c r="AW29" i="67"/>
  <c r="AN29" i="67"/>
  <c r="AE29" i="67"/>
  <c r="V29" i="67"/>
  <c r="M29" i="67"/>
  <c r="BD29" i="67"/>
  <c r="AU29" i="67"/>
  <c r="AL29" i="67"/>
  <c r="AC29" i="67"/>
  <c r="T29" i="67"/>
  <c r="BC29" i="67"/>
  <c r="AT29" i="67"/>
  <c r="AK29" i="67"/>
  <c r="AB29" i="67"/>
  <c r="S29" i="67"/>
  <c r="BB29" i="67"/>
  <c r="AS29" i="67"/>
  <c r="AJ29" i="67"/>
  <c r="AA29" i="67"/>
  <c r="R29" i="67"/>
  <c r="R32" i="67" s="1"/>
  <c r="BA29" i="67"/>
  <c r="AR29" i="67"/>
  <c r="AI29" i="67"/>
  <c r="Z29" i="67"/>
  <c r="Q29" i="67"/>
  <c r="AZ29" i="67"/>
  <c r="AQ29" i="67"/>
  <c r="AH29" i="67"/>
  <c r="Y29" i="67"/>
  <c r="P29" i="67"/>
  <c r="BC32" i="67"/>
  <c r="N32" i="67"/>
  <c r="S32" i="67" l="1"/>
  <c r="O32" i="67"/>
  <c r="M32" i="67"/>
  <c r="AY32" i="67"/>
  <c r="AG32" i="67"/>
  <c r="BB32" i="67"/>
  <c r="AJ32" i="67"/>
  <c r="AW32" i="67"/>
  <c r="AE32" i="67"/>
  <c r="AQ32" i="67"/>
  <c r="Y32" i="67"/>
  <c r="AT32" i="67"/>
  <c r="AB32" i="67"/>
  <c r="AX32" i="67"/>
  <c r="AF32" i="67"/>
  <c r="AR32" i="67"/>
  <c r="Z32" i="67"/>
  <c r="BD32" i="67"/>
  <c r="E41" i="67" s="1"/>
  <c r="AL32" i="67"/>
  <c r="T32" i="67"/>
  <c r="AP32" i="67"/>
  <c r="X32" i="67"/>
  <c r="AS32" i="67"/>
  <c r="AA32" i="67"/>
  <c r="AN32" i="67"/>
  <c r="V32" i="67"/>
  <c r="AZ32" i="67"/>
  <c r="AH32" i="67"/>
  <c r="P32" i="67"/>
  <c r="AK32" i="67"/>
  <c r="AO32" i="67"/>
  <c r="W32" i="67"/>
  <c r="BA32" i="67"/>
  <c r="AI32" i="67"/>
  <c r="Q32" i="67"/>
  <c r="AU32" i="67"/>
  <c r="AC32" i="67"/>
  <c r="E35" i="67" l="1"/>
  <c r="E39" i="67"/>
  <c r="E38" i="67"/>
  <c r="E36" i="67"/>
  <c r="E40" i="67"/>
  <c r="E37" i="67"/>
  <c r="G37" i="67"/>
  <c r="G36" i="67"/>
  <c r="G34" i="67"/>
  <c r="G38" i="67"/>
  <c r="G35" i="67"/>
  <c r="E34" i="67"/>
  <c r="H34" i="67" l="1"/>
</calcChain>
</file>

<file path=xl/sharedStrings.xml><?xml version="1.0" encoding="utf-8"?>
<sst xmlns="http://schemas.openxmlformats.org/spreadsheetml/2006/main" count="374" uniqueCount="132">
  <si>
    <t>氏　名</t>
    <rPh sb="0" eb="1">
      <t>シ</t>
    </rPh>
    <rPh sb="2" eb="3">
      <t>メイ</t>
    </rPh>
    <phoneticPr fontId="1"/>
  </si>
  <si>
    <t>月</t>
    <rPh sb="0" eb="1">
      <t>ツキ</t>
    </rPh>
    <phoneticPr fontId="1"/>
  </si>
  <si>
    <t>日（曜）</t>
    <rPh sb="0" eb="1">
      <t>ニチ</t>
    </rPh>
    <rPh sb="2" eb="3">
      <t>ヨウ</t>
    </rPh>
    <phoneticPr fontId="1"/>
  </si>
  <si>
    <t>指　導　者</t>
    <rPh sb="0" eb="1">
      <t>ユビ</t>
    </rPh>
    <rPh sb="2" eb="3">
      <t>シルベ</t>
    </rPh>
    <rPh sb="4" eb="5">
      <t>モノ</t>
    </rPh>
    <phoneticPr fontId="1"/>
  </si>
  <si>
    <t>教頭</t>
    <rPh sb="0" eb="2">
      <t>キョウトウ</t>
    </rPh>
    <phoneticPr fontId="1"/>
  </si>
  <si>
    <t>校内指導教員</t>
    <rPh sb="0" eb="2">
      <t>コウナイ</t>
    </rPh>
    <rPh sb="2" eb="4">
      <t>シドウ</t>
    </rPh>
    <rPh sb="4" eb="6">
      <t>キョウイン</t>
    </rPh>
    <phoneticPr fontId="1"/>
  </si>
  <si>
    <t>校長</t>
    <rPh sb="0" eb="2">
      <t>コウチョウ</t>
    </rPh>
    <phoneticPr fontId="1"/>
  </si>
  <si>
    <t>②</t>
    <phoneticPr fontId="1"/>
  </si>
  <si>
    <t>教科指導員</t>
  </si>
  <si>
    <t>その他の教員</t>
  </si>
  <si>
    <t>①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</si>
  <si>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</si>
  <si>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</si>
  <si>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</si>
  <si>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</si>
  <si>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</si>
  <si>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</si>
  <si>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　［領域　①：生徒指導力　　　　②：学習指導力　　　　③：ＩＣＴ活用力・情報モラル　　　　　④：特別支援教育力
　　　　　⑤：総合的な人間力　　⑥：教育公務員としての自覚　　⑦：チームマネジメント能力　　⑧：危機管理対応能力　］</t>
    <rPh sb="7" eb="9">
      <t>セイト</t>
    </rPh>
    <rPh sb="9" eb="12">
      <t>シドウリョク</t>
    </rPh>
    <rPh sb="18" eb="20">
      <t>ガクシュウ</t>
    </rPh>
    <rPh sb="20" eb="23">
      <t>シドウリョク</t>
    </rPh>
    <rPh sb="32" eb="34">
      <t>カツヨウ</t>
    </rPh>
    <rPh sb="34" eb="35">
      <t>リョク</t>
    </rPh>
    <rPh sb="36" eb="38">
      <t>ジョウホウ</t>
    </rPh>
    <rPh sb="48" eb="50">
      <t>トクベツ</t>
    </rPh>
    <rPh sb="50" eb="52">
      <t>シエン</t>
    </rPh>
    <rPh sb="52" eb="55">
      <t>キョウイクリョク</t>
    </rPh>
    <rPh sb="63" eb="66">
      <t>ソウゴウテキ</t>
    </rPh>
    <rPh sb="67" eb="69">
      <t>ニンゲン</t>
    </rPh>
    <rPh sb="69" eb="70">
      <t>リョク</t>
    </rPh>
    <rPh sb="74" eb="76">
      <t>キョウイク</t>
    </rPh>
    <rPh sb="76" eb="79">
      <t>コウムイン</t>
    </rPh>
    <rPh sb="83" eb="85">
      <t>ジカク</t>
    </rPh>
    <rPh sb="98" eb="100">
      <t>ノウリョク</t>
    </rPh>
    <rPh sb="104" eb="106">
      <t>キキ</t>
    </rPh>
    <rPh sb="106" eb="108">
      <t>カンリ</t>
    </rPh>
    <rPh sb="108" eb="110">
      <t>タイオウ</t>
    </rPh>
    <rPh sb="110" eb="112">
      <t>ノウリョク</t>
    </rPh>
    <phoneticPr fontId="1"/>
  </si>
  <si>
    <t>指　導　内　容</t>
    <rPh sb="0" eb="1">
      <t>ユビ</t>
    </rPh>
    <rPh sb="2" eb="3">
      <t>シルベ</t>
    </rPh>
    <rPh sb="4" eb="5">
      <t>ウチ</t>
    </rPh>
    <rPh sb="6" eb="7">
      <t>カタチ</t>
    </rPh>
    <phoneticPr fontId="1"/>
  </si>
  <si>
    <t>領域別指導時間数</t>
    <rPh sb="0" eb="3">
      <t>リョウイキベツ</t>
    </rPh>
    <rPh sb="3" eb="5">
      <t>シドウ</t>
    </rPh>
    <rPh sb="5" eb="8">
      <t>ジカンスウ</t>
    </rPh>
    <phoneticPr fontId="1"/>
  </si>
  <si>
    <t>備　　考</t>
    <rPh sb="0" eb="1">
      <t>ソノオ</t>
    </rPh>
    <rPh sb="3" eb="4">
      <t>コウ</t>
    </rPh>
    <phoneticPr fontId="1"/>
  </si>
  <si>
    <t>番 号</t>
    <rPh sb="0" eb="1">
      <t>バン</t>
    </rPh>
    <rPh sb="2" eb="3">
      <t>ゴウ</t>
    </rPh>
    <phoneticPr fontId="1"/>
  </si>
  <si>
    <t>時 間</t>
    <rPh sb="0" eb="1">
      <t>トキ</t>
    </rPh>
    <rPh sb="2" eb="3">
      <t>アイダ</t>
    </rPh>
    <phoneticPr fontId="1"/>
  </si>
  <si>
    <t>初任者氏名【　　　　　　　　　　　　　　　】</t>
    <rPh sb="0" eb="3">
      <t>ショニンシャ</t>
    </rPh>
    <rPh sb="3" eb="5">
      <t>シメイ</t>
    </rPh>
    <phoneticPr fontId="1"/>
  </si>
  <si>
    <t>様式1-2（小学校　単独校用）</t>
    <rPh sb="0" eb="2">
      <t>ヨウシキ</t>
    </rPh>
    <rPh sb="6" eb="9">
      <t>ショウガッコウ</t>
    </rPh>
    <rPh sb="10" eb="12">
      <t>タンドク</t>
    </rPh>
    <rPh sb="12" eb="13">
      <t>コウ</t>
    </rPh>
    <rPh sb="13" eb="14">
      <t>ヨウ</t>
    </rPh>
    <phoneticPr fontId="1"/>
  </si>
  <si>
    <t>初任者及び指導教員等の校務分掌等調査（小学校　単独校用）</t>
    <rPh sb="0" eb="3">
      <t>ショニンシャ</t>
    </rPh>
    <rPh sb="3" eb="4">
      <t>オヨ</t>
    </rPh>
    <rPh sb="5" eb="7">
      <t>シドウ</t>
    </rPh>
    <rPh sb="7" eb="9">
      <t>キョウイン</t>
    </rPh>
    <rPh sb="9" eb="10">
      <t>トウ</t>
    </rPh>
    <rPh sb="11" eb="13">
      <t>コウム</t>
    </rPh>
    <rPh sb="13" eb="15">
      <t>ブンショウ</t>
    </rPh>
    <rPh sb="15" eb="16">
      <t>トウ</t>
    </rPh>
    <rPh sb="16" eb="18">
      <t>チョウサ</t>
    </rPh>
    <rPh sb="19" eb="20">
      <t>ショウ</t>
    </rPh>
    <rPh sb="20" eb="22">
      <t>ガッコウ</t>
    </rPh>
    <rPh sb="23" eb="25">
      <t>タンドク</t>
    </rPh>
    <rPh sb="25" eb="26">
      <t>コウ</t>
    </rPh>
    <rPh sb="26" eb="27">
      <t>ヨウ</t>
    </rPh>
    <phoneticPr fontId="1"/>
  </si>
  <si>
    <t>学 校 名</t>
    <rPh sb="0" eb="5">
      <t>ガッコウメイ</t>
    </rPh>
    <phoneticPr fontId="1"/>
  </si>
  <si>
    <t>類　　型</t>
    <rPh sb="0" eb="4">
      <t>ルイケイ</t>
    </rPh>
    <phoneticPr fontId="1"/>
  </si>
  <si>
    <t>学級数</t>
    <rPh sb="0" eb="2">
      <t>ガッキュウ</t>
    </rPh>
    <rPh sb="2" eb="3">
      <t>スウ</t>
    </rPh>
    <phoneticPr fontId="1"/>
  </si>
  <si>
    <t>校 長 名</t>
    <rPh sb="0" eb="3">
      <t>コウチョウ</t>
    </rPh>
    <rPh sb="4" eb="5">
      <t>シメイ</t>
    </rPh>
    <phoneticPr fontId="1"/>
  </si>
  <si>
    <t>１　初　任　者</t>
    <rPh sb="2" eb="7">
      <t>ショニンシャ</t>
    </rPh>
    <phoneticPr fontId="1"/>
  </si>
  <si>
    <t>週研修
時  数</t>
    <rPh sb="0" eb="1">
      <t>シュウ</t>
    </rPh>
    <rPh sb="1" eb="3">
      <t>ケンシュウ</t>
    </rPh>
    <rPh sb="4" eb="5">
      <t>ジ</t>
    </rPh>
    <rPh sb="7" eb="8">
      <t>スウ</t>
    </rPh>
    <phoneticPr fontId="1"/>
  </si>
  <si>
    <t>週 持 ち
授業時数</t>
    <rPh sb="0" eb="1">
      <t>シュウ</t>
    </rPh>
    <rPh sb="2" eb="3">
      <t>モ</t>
    </rPh>
    <rPh sb="6" eb="8">
      <t>ジュギョウ</t>
    </rPh>
    <rPh sb="8" eb="10">
      <t>ジスウ</t>
    </rPh>
    <phoneticPr fontId="1"/>
  </si>
  <si>
    <t>主な校務分掌</t>
    <rPh sb="0" eb="1">
      <t>オモ</t>
    </rPh>
    <rPh sb="2" eb="4">
      <t>コウム</t>
    </rPh>
    <rPh sb="4" eb="6">
      <t>ブンショウ</t>
    </rPh>
    <phoneticPr fontId="1"/>
  </si>
  <si>
    <t>小 学 校
グループ</t>
    <rPh sb="0" eb="1">
      <t>ショウ</t>
    </rPh>
    <rPh sb="2" eb="3">
      <t>ガク</t>
    </rPh>
    <rPh sb="4" eb="5">
      <t>コウ</t>
    </rPh>
    <phoneticPr fontId="1"/>
  </si>
  <si>
    <t>ア</t>
  </si>
  <si>
    <t>２　校内指導教員</t>
    <rPh sb="2" eb="4">
      <t>コウナイ</t>
    </rPh>
    <rPh sb="4" eb="5">
      <t>ユビ</t>
    </rPh>
    <rPh sb="5" eb="6">
      <t>シルベ</t>
    </rPh>
    <rPh sb="6" eb="8">
      <t>キョウイン</t>
    </rPh>
    <phoneticPr fontId="1"/>
  </si>
  <si>
    <t>氏　　名</t>
    <rPh sb="0" eb="4">
      <t>シメイ</t>
    </rPh>
    <phoneticPr fontId="1"/>
  </si>
  <si>
    <t>週持ち授業時数</t>
    <rPh sb="0" eb="1">
      <t>シュウ</t>
    </rPh>
    <rPh sb="1" eb="2">
      <t>モ</t>
    </rPh>
    <rPh sb="3" eb="5">
      <t>ジュギョウ</t>
    </rPh>
    <rPh sb="5" eb="7">
      <t>ジスウ</t>
    </rPh>
    <phoneticPr fontId="1"/>
  </si>
  <si>
    <t>主な校務分掌</t>
    <phoneticPr fontId="1"/>
  </si>
  <si>
    <t>３　非常勤講師</t>
    <rPh sb="2" eb="5">
      <t>ヒジョウキン</t>
    </rPh>
    <rPh sb="5" eb="7">
      <t>コウシ</t>
    </rPh>
    <phoneticPr fontId="1"/>
  </si>
  <si>
    <t>教　歴</t>
    <rPh sb="0" eb="1">
      <t>キョウ</t>
    </rPh>
    <rPh sb="2" eb="3">
      <t>レキ</t>
    </rPh>
    <phoneticPr fontId="1"/>
  </si>
  <si>
    <t>所有する免許状</t>
    <rPh sb="0" eb="2">
      <t>ショユウ</t>
    </rPh>
    <rPh sb="4" eb="7">
      <t>メンキョジョウ</t>
    </rPh>
    <phoneticPr fontId="1"/>
  </si>
  <si>
    <t>様式1-4（中学校　単独校用）</t>
    <rPh sb="0" eb="2">
      <t>ヨウシキ</t>
    </rPh>
    <rPh sb="6" eb="9">
      <t>チュウガッコウ</t>
    </rPh>
    <rPh sb="10" eb="12">
      <t>タンドク</t>
    </rPh>
    <rPh sb="12" eb="13">
      <t>コウ</t>
    </rPh>
    <rPh sb="13" eb="14">
      <t>ヨウ</t>
    </rPh>
    <phoneticPr fontId="1"/>
  </si>
  <si>
    <t>初任者及び指導教員等の校務分掌等調査（中学校　単独校用）</t>
    <rPh sb="0" eb="3">
      <t>ショニンシャ</t>
    </rPh>
    <rPh sb="3" eb="4">
      <t>オヨ</t>
    </rPh>
    <rPh sb="5" eb="7">
      <t>シドウ</t>
    </rPh>
    <rPh sb="7" eb="9">
      <t>キョウイン</t>
    </rPh>
    <rPh sb="9" eb="10">
      <t>トウ</t>
    </rPh>
    <rPh sb="11" eb="13">
      <t>コウム</t>
    </rPh>
    <rPh sb="13" eb="15">
      <t>ブンショウ</t>
    </rPh>
    <rPh sb="15" eb="16">
      <t>トウ</t>
    </rPh>
    <rPh sb="16" eb="18">
      <t>チョウサ</t>
    </rPh>
    <rPh sb="19" eb="20">
      <t>ナカ</t>
    </rPh>
    <rPh sb="20" eb="22">
      <t>ガッコウ</t>
    </rPh>
    <rPh sb="23" eb="25">
      <t>タンドク</t>
    </rPh>
    <rPh sb="25" eb="26">
      <t>コウ</t>
    </rPh>
    <rPh sb="26" eb="27">
      <t>ヨウ</t>
    </rPh>
    <phoneticPr fontId="1"/>
  </si>
  <si>
    <t>同一教科
担当教員数</t>
    <rPh sb="0" eb="2">
      <t>ドウイツ</t>
    </rPh>
    <rPh sb="2" eb="4">
      <t>キョウカ</t>
    </rPh>
    <rPh sb="5" eb="7">
      <t>タントウ</t>
    </rPh>
    <rPh sb="7" eb="9">
      <t>キョウイン</t>
    </rPh>
    <rPh sb="9" eb="10">
      <t>スウ</t>
    </rPh>
    <phoneticPr fontId="1"/>
  </si>
  <si>
    <t>ア</t>
    <phoneticPr fontId="1"/>
  </si>
  <si>
    <t>３　教科指導員</t>
    <rPh sb="2" eb="4">
      <t>キョウカ</t>
    </rPh>
    <rPh sb="4" eb="7">
      <t>シドウイン</t>
    </rPh>
    <phoneticPr fontId="1"/>
  </si>
  <si>
    <t>４　非常勤講師</t>
    <rPh sb="2" eb="5">
      <t>ヒジョウキン</t>
    </rPh>
    <rPh sb="5" eb="7">
      <t>コウシ</t>
    </rPh>
    <phoneticPr fontId="1"/>
  </si>
  <si>
    <t>担当教科とその時数</t>
    <rPh sb="0" eb="2">
      <t>タントウ</t>
    </rPh>
    <rPh sb="2" eb="4">
      <t>キョウカ</t>
    </rPh>
    <rPh sb="7" eb="9">
      <t>ジスウ</t>
    </rPh>
    <phoneticPr fontId="1"/>
  </si>
  <si>
    <t>様式2-3（小学校　単独校用）</t>
    <rPh sb="0" eb="2">
      <t>ヨウシキ</t>
    </rPh>
    <rPh sb="6" eb="7">
      <t>ショウ</t>
    </rPh>
    <rPh sb="7" eb="9">
      <t>ガッコウ</t>
    </rPh>
    <rPh sb="10" eb="12">
      <t>タンドク</t>
    </rPh>
    <rPh sb="12" eb="13">
      <t>コウ</t>
    </rPh>
    <rPh sb="13" eb="14">
      <t>ヨウ</t>
    </rPh>
    <phoneticPr fontId="1"/>
  </si>
  <si>
    <t>初任者及び指導教員等の時間割調査</t>
    <rPh sb="3" eb="4">
      <t>オヨ</t>
    </rPh>
    <rPh sb="5" eb="7">
      <t>シドウ</t>
    </rPh>
    <rPh sb="7" eb="9">
      <t>キョウイン</t>
    </rPh>
    <rPh sb="9" eb="10">
      <t>トウ</t>
    </rPh>
    <rPh sb="11" eb="14">
      <t>ジカンワリ</t>
    </rPh>
    <rPh sb="14" eb="16">
      <t>チョウサ</t>
    </rPh>
    <phoneticPr fontId="1"/>
  </si>
  <si>
    <t>――　小学校　単独校用　――</t>
    <rPh sb="3" eb="4">
      <t>ショウ</t>
    </rPh>
    <rPh sb="7" eb="9">
      <t>タンドク</t>
    </rPh>
    <rPh sb="9" eb="10">
      <t>コウ</t>
    </rPh>
    <rPh sb="10" eb="11">
      <t>ヨウ</t>
    </rPh>
    <phoneticPr fontId="1"/>
  </si>
  <si>
    <t>学校名　　　　　　　　　　　　　　　　　　</t>
    <phoneticPr fontId="1"/>
  </si>
  <si>
    <t>＜類型単Ⅰ＞</t>
    <rPh sb="3" eb="4">
      <t>タン</t>
    </rPh>
    <phoneticPr fontId="1"/>
  </si>
  <si>
    <t>① 初任者ア</t>
    <phoneticPr fontId="1"/>
  </si>
  <si>
    <t>② 校内指導教員</t>
    <rPh sb="2" eb="4">
      <t>コウナイ</t>
    </rPh>
    <rPh sb="4" eb="6">
      <t>シドウ</t>
    </rPh>
    <rPh sb="6" eb="8">
      <t>キョウイン</t>
    </rPh>
    <phoneticPr fontId="1"/>
  </si>
  <si>
    <t>月</t>
    <rPh sb="0" eb="1">
      <t>ゲツ</t>
    </rPh>
    <phoneticPr fontId="1"/>
  </si>
  <si>
    <t>火</t>
  </si>
  <si>
    <t>水</t>
  </si>
  <si>
    <t>木</t>
  </si>
  <si>
    <t>金</t>
  </si>
  <si>
    <t>備考</t>
    <rPh sb="0" eb="2">
      <t>ビコウ</t>
    </rPh>
    <phoneticPr fontId="1"/>
  </si>
  <si>
    <t>様式2-6（中学校　単独校用）</t>
    <rPh sb="0" eb="2">
      <t>ヨウシキ</t>
    </rPh>
    <rPh sb="6" eb="7">
      <t>チュウ</t>
    </rPh>
    <rPh sb="7" eb="9">
      <t>ガッコウ</t>
    </rPh>
    <rPh sb="10" eb="12">
      <t>タンドク</t>
    </rPh>
    <rPh sb="12" eb="13">
      <t>コウ</t>
    </rPh>
    <rPh sb="13" eb="14">
      <t>ヨウ</t>
    </rPh>
    <phoneticPr fontId="1"/>
  </si>
  <si>
    <t>――　中学校　単独校用　――</t>
    <rPh sb="3" eb="4">
      <t>チュウ</t>
    </rPh>
    <rPh sb="7" eb="9">
      <t>タンドク</t>
    </rPh>
    <rPh sb="9" eb="10">
      <t>コウ</t>
    </rPh>
    <rPh sb="10" eb="11">
      <t>ヨウ</t>
    </rPh>
    <phoneticPr fontId="1"/>
  </si>
  <si>
    <t>③ 教科指導員</t>
    <rPh sb="2" eb="4">
      <t>キョウカ</t>
    </rPh>
    <rPh sb="4" eb="7">
      <t>シドウイン</t>
    </rPh>
    <phoneticPr fontId="1"/>
  </si>
  <si>
    <t>（担当教科　　　　　　　　）</t>
    <rPh sb="1" eb="3">
      <t>タントウ</t>
    </rPh>
    <rPh sb="3" eb="5">
      <t>キョウカ</t>
    </rPh>
    <phoneticPr fontId="1"/>
  </si>
  <si>
    <t>④ 非常勤講師</t>
    <rPh sb="2" eb="5">
      <t>ヒジョウキン</t>
    </rPh>
    <rPh sb="5" eb="7">
      <t>コウシ</t>
    </rPh>
    <phoneticPr fontId="1"/>
  </si>
  <si>
    <t>指導者</t>
    <rPh sb="0" eb="3">
      <t>シドウシャ</t>
    </rPh>
    <phoneticPr fontId="1"/>
  </si>
  <si>
    <t>校長</t>
    <rPh sb="0" eb="2">
      <t>コウチョウ</t>
    </rPh>
    <phoneticPr fontId="1"/>
  </si>
  <si>
    <t>教頭</t>
    <rPh sb="0" eb="2">
      <t>キョウトウ</t>
    </rPh>
    <phoneticPr fontId="1"/>
  </si>
  <si>
    <t>校内指導教員</t>
    <rPh sb="0" eb="6">
      <t>コウナイシドウキョウイン</t>
    </rPh>
    <phoneticPr fontId="1"/>
  </si>
  <si>
    <t>教科指導員</t>
    <rPh sb="0" eb="2">
      <t>キョウカ</t>
    </rPh>
    <rPh sb="2" eb="5">
      <t>シドウイン</t>
    </rPh>
    <phoneticPr fontId="1"/>
  </si>
  <si>
    <t>その他の教員</t>
    <rPh sb="2" eb="3">
      <t>タ</t>
    </rPh>
    <rPh sb="4" eb="6">
      <t>キョウイン</t>
    </rPh>
    <phoneticPr fontId="1"/>
  </si>
  <si>
    <t>日数月計</t>
    <rPh sb="0" eb="2">
      <t>ニッスウ</t>
    </rPh>
    <rPh sb="2" eb="3">
      <t>ツキ</t>
    </rPh>
    <rPh sb="3" eb="4">
      <t>ケイ</t>
    </rPh>
    <phoneticPr fontId="1"/>
  </si>
  <si>
    <t>指導者領域別月計</t>
    <rPh sb="0" eb="3">
      <t>シドウシャ</t>
    </rPh>
    <rPh sb="3" eb="5">
      <t>リョウイキ</t>
    </rPh>
    <rPh sb="5" eb="6">
      <t>ベツ</t>
    </rPh>
    <rPh sb="6" eb="7">
      <t>ツキ</t>
    </rPh>
    <rPh sb="7" eb="8">
      <t>ケイ</t>
    </rPh>
    <phoneticPr fontId="1"/>
  </si>
  <si>
    <t>時数月計</t>
    <phoneticPr fontId="1"/>
  </si>
  <si>
    <t>①：生徒指導力</t>
    <phoneticPr fontId="1"/>
  </si>
  <si>
    <t>②：学習指導力</t>
    <phoneticPr fontId="1"/>
  </si>
  <si>
    <t>③：ＩＣＴ活用力・情報モラル</t>
    <phoneticPr fontId="1"/>
  </si>
  <si>
    <t>④：特別支援教育力</t>
    <phoneticPr fontId="1"/>
  </si>
  <si>
    <t>⑤：総合的な人間力</t>
    <phoneticPr fontId="1"/>
  </si>
  <si>
    <t>⑦：チームマネジメント能力</t>
    <phoneticPr fontId="1"/>
  </si>
  <si>
    <t>⑥：教育公務員としての自覚</t>
    <phoneticPr fontId="1"/>
  </si>
  <si>
    <t>⑧：危機管理対応能力</t>
    <phoneticPr fontId="1"/>
  </si>
  <si>
    <t>領域別
月時数</t>
    <rPh sb="0" eb="2">
      <t>リョウイキ</t>
    </rPh>
    <rPh sb="2" eb="3">
      <t>ベツ</t>
    </rPh>
    <rPh sb="4" eb="5">
      <t>ツキ</t>
    </rPh>
    <rPh sb="5" eb="7">
      <t>ジスウ</t>
    </rPh>
    <phoneticPr fontId="1"/>
  </si>
  <si>
    <t>指導者別月時数</t>
    <rPh sb="4" eb="5">
      <t>ツキ</t>
    </rPh>
    <phoneticPr fontId="1"/>
  </si>
  <si>
    <t>領　域</t>
    <rPh sb="0" eb="1">
      <t>リョウ</t>
    </rPh>
    <rPh sb="2" eb="3">
      <t>イキ</t>
    </rPh>
    <phoneticPr fontId="1"/>
  </si>
  <si>
    <r>
      <t>【３月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</si>
  <si>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t>単Ⅰ</t>
    <rPh sb="0" eb="1">
      <t>タン</t>
    </rPh>
    <phoneticPr fontId="1"/>
  </si>
  <si>
    <t>（週持ち授業時数　　　</t>
    <phoneticPr fontId="1"/>
  </si>
  <si>
    <t>時間）</t>
  </si>
  <si>
    <t>（週持ち授業時数</t>
    <rPh sb="2" eb="3">
      <t>モ</t>
    </rPh>
    <rPh sb="4" eb="6">
      <t>ジュギョウ</t>
    </rPh>
    <rPh sb="6" eb="8">
      <t>ジスウ</t>
    </rPh>
    <phoneticPr fontId="1"/>
  </si>
  <si>
    <t>（週持ち授業時数</t>
    <phoneticPr fontId="1"/>
  </si>
  <si>
    <t>③ 非常勤講師</t>
    <phoneticPr fontId="1"/>
  </si>
  <si>
    <t>　時間）</t>
  </si>
  <si>
    <t>A</t>
    <phoneticPr fontId="1"/>
  </si>
  <si>
    <t>B</t>
    <phoneticPr fontId="1"/>
  </si>
  <si>
    <t>C</t>
    <phoneticPr fontId="1"/>
  </si>
  <si>
    <t>A</t>
    <phoneticPr fontId="1"/>
  </si>
  <si>
    <t>B</t>
    <phoneticPr fontId="1"/>
  </si>
  <si>
    <t>添書様式例（グループ校・単独校）</t>
    <rPh sb="0" eb="2">
      <t>テンショ</t>
    </rPh>
    <rPh sb="2" eb="4">
      <t>ヨウシキ</t>
    </rPh>
    <rPh sb="4" eb="5">
      <t>レイ</t>
    </rPh>
    <rPh sb="10" eb="11">
      <t>コウ</t>
    </rPh>
    <rPh sb="12" eb="14">
      <t>タンドク</t>
    </rPh>
    <rPh sb="14" eb="15">
      <t>コウ</t>
    </rPh>
    <phoneticPr fontId="1"/>
  </si>
  <si>
    <t xml:space="preserve">             令和○年○月○日</t>
    <rPh sb="13" eb="15">
      <t>レイワ</t>
    </rPh>
    <rPh sb="16" eb="17">
      <t>ネン</t>
    </rPh>
    <rPh sb="18" eb="19">
      <t>ガツ</t>
    </rPh>
    <rPh sb="20" eb="21">
      <t>ニチ</t>
    </rPh>
    <phoneticPr fontId="1"/>
  </si>
  <si>
    <t>○○市町村教育委員会教育長　殿</t>
    <rPh sb="2" eb="3">
      <t>シ</t>
    </rPh>
    <rPh sb="3" eb="5">
      <t>チョウソン</t>
    </rPh>
    <rPh sb="5" eb="7">
      <t>キョウイク</t>
    </rPh>
    <rPh sb="7" eb="10">
      <t>イインカイ</t>
    </rPh>
    <rPh sb="10" eb="13">
      <t>キョウイクチョウ</t>
    </rPh>
    <rPh sb="14" eb="15">
      <t>ドノ</t>
    </rPh>
    <phoneticPr fontId="1"/>
  </si>
  <si>
    <t>　　　　　　　「○○○○○○○○○○○○○」について（提出）</t>
    <rPh sb="27" eb="29">
      <t>テイシュツ</t>
    </rPh>
    <phoneticPr fontId="1"/>
  </si>
  <si>
    <t>このことについて、下記のとおり提出します。</t>
    <rPh sb="9" eb="11">
      <t>カキ</t>
    </rPh>
    <rPh sb="15" eb="17">
      <t>テイシュツ</t>
    </rPh>
    <phoneticPr fontId="1"/>
  </si>
  <si>
    <t>記</t>
    <rPh sb="0" eb="1">
      <t>キ</t>
    </rPh>
    <phoneticPr fontId="1"/>
  </si>
  <si>
    <t>１　○○○○○○○○○○○○○○○</t>
    <phoneticPr fontId="1"/>
  </si>
  <si>
    <t>・・・・・・・・・・</t>
    <phoneticPr fontId="1"/>
  </si>
  <si>
    <t>２　○○○○○○○○○○○○○○○</t>
    <phoneticPr fontId="1"/>
  </si>
  <si>
    <t>・・・・・・・・・・</t>
    <phoneticPr fontId="1"/>
  </si>
  <si>
    <t>添書様式2（県立中学校）</t>
    <rPh sb="0" eb="2">
      <t>テンショ</t>
    </rPh>
    <rPh sb="2" eb="4">
      <t>ヨウシキ</t>
    </rPh>
    <rPh sb="6" eb="8">
      <t>ケンリツ</t>
    </rPh>
    <rPh sb="8" eb="11">
      <t>チュウガッコウ</t>
    </rPh>
    <phoneticPr fontId="1"/>
  </si>
  <si>
    <t>県教育センター所長　殿</t>
    <rPh sb="0" eb="3">
      <t>ケンキョウイク</t>
    </rPh>
    <rPh sb="7" eb="8">
      <t>ショ</t>
    </rPh>
    <rPh sb="8" eb="9">
      <t>チョウ</t>
    </rPh>
    <rPh sb="10" eb="11">
      <t>ドノ</t>
    </rPh>
    <phoneticPr fontId="1"/>
  </si>
  <si>
    <t>１　○○○○○○○○○○○○○○○</t>
    <phoneticPr fontId="1"/>
  </si>
  <si>
    <t>年</t>
    <rPh sb="0" eb="1">
      <t>ネン</t>
    </rPh>
    <phoneticPr fontId="1"/>
  </si>
  <si>
    <t>)</t>
    <phoneticPr fontId="1"/>
  </si>
  <si>
    <t>)</t>
    <phoneticPr fontId="1"/>
  </si>
  <si>
    <t>)</t>
    <phoneticPr fontId="1"/>
  </si>
  <si>
    <t>担任・担当
（学級名等）</t>
    <rPh sb="0" eb="1">
      <t>タン</t>
    </rPh>
    <rPh sb="1" eb="2">
      <t>ニン</t>
    </rPh>
    <rPh sb="3" eb="5">
      <t>タントウ</t>
    </rPh>
    <rPh sb="7" eb="9">
      <t>ガッキュウ</t>
    </rPh>
    <rPh sb="9" eb="10">
      <t>メイ</t>
    </rPh>
    <rPh sb="10" eb="11">
      <t>トウ</t>
    </rPh>
    <phoneticPr fontId="1"/>
  </si>
  <si>
    <t>週指導
時　数</t>
    <rPh sb="0" eb="1">
      <t>シュウ</t>
    </rPh>
    <rPh sb="1" eb="3">
      <t>シドウ</t>
    </rPh>
    <rPh sb="4" eb="5">
      <t>ジ</t>
    </rPh>
    <rPh sb="6" eb="7">
      <t>スウ</t>
    </rPh>
    <phoneticPr fontId="1"/>
  </si>
  <si>
    <t>指　導
教員歴</t>
    <rPh sb="0" eb="1">
      <t>ユビ</t>
    </rPh>
    <rPh sb="2" eb="3">
      <t>シルベ</t>
    </rPh>
    <rPh sb="4" eb="6">
      <t>キョウイン</t>
    </rPh>
    <rPh sb="6" eb="7">
      <t>レキ</t>
    </rPh>
    <phoneticPr fontId="1"/>
  </si>
  <si>
    <t>職　名</t>
    <rPh sb="0" eb="1">
      <t>ショク</t>
    </rPh>
    <rPh sb="2" eb="3">
      <t>メイ</t>
    </rPh>
    <phoneticPr fontId="1"/>
  </si>
  <si>
    <t>担任・担当
（学級名等）</t>
    <rPh sb="0" eb="2">
      <t>タンニン</t>
    </rPh>
    <rPh sb="3" eb="5">
      <t>タントウ</t>
    </rPh>
    <rPh sb="7" eb="9">
      <t>ガッキュウ</t>
    </rPh>
    <rPh sb="9" eb="10">
      <t>メイ</t>
    </rPh>
    <rPh sb="10" eb="11">
      <t>トウ</t>
    </rPh>
    <phoneticPr fontId="1"/>
  </si>
  <si>
    <t>所有する免許状</t>
    <phoneticPr fontId="1"/>
  </si>
  <si>
    <t>担任・担当
（学年学級名）</t>
    <rPh sb="0" eb="2">
      <t>タンニン</t>
    </rPh>
    <rPh sb="3" eb="5">
      <t>タントウ</t>
    </rPh>
    <rPh sb="7" eb="9">
      <t>ガクネン</t>
    </rPh>
    <rPh sb="9" eb="11">
      <t>ガッキュウ</t>
    </rPh>
    <rPh sb="11" eb="12">
      <t>メイ</t>
    </rPh>
    <phoneticPr fontId="1"/>
  </si>
  <si>
    <t>中 学 校
グループ</t>
    <rPh sb="0" eb="1">
      <t>チュウ</t>
    </rPh>
    <rPh sb="2" eb="3">
      <t>ガク</t>
    </rPh>
    <rPh sb="4" eb="5">
      <t>コウ</t>
    </rPh>
    <phoneticPr fontId="1"/>
  </si>
  <si>
    <t>週研修
時　数</t>
    <rPh sb="0" eb="1">
      <t>シュウ</t>
    </rPh>
    <rPh sb="1" eb="3">
      <t>ケンシュウ</t>
    </rPh>
    <rPh sb="4" eb="5">
      <t>ジ</t>
    </rPh>
    <rPh sb="6" eb="7">
      <t>スウ</t>
    </rPh>
    <phoneticPr fontId="1"/>
  </si>
  <si>
    <t>職 名</t>
    <rPh sb="0" eb="1">
      <t>ショク</t>
    </rPh>
    <rPh sb="2" eb="3">
      <t>メイ</t>
    </rPh>
    <phoneticPr fontId="1"/>
  </si>
  <si>
    <t>教 歴</t>
    <rPh sb="0" eb="1">
      <t>キョウ</t>
    </rPh>
    <rPh sb="2" eb="3">
      <t>レキ</t>
    </rPh>
    <phoneticPr fontId="1"/>
  </si>
  <si>
    <t>所有する
免 許 状</t>
    <rPh sb="0" eb="2">
      <t>ショユウ</t>
    </rPh>
    <rPh sb="5" eb="6">
      <t>メン</t>
    </rPh>
    <rPh sb="7" eb="8">
      <t>モト</t>
    </rPh>
    <rPh sb="9" eb="10">
      <t>ジョウ</t>
    </rPh>
    <phoneticPr fontId="1"/>
  </si>
  <si>
    <t>担任・担当
(学級名等)</t>
    <rPh sb="0" eb="1">
      <t>ニナ</t>
    </rPh>
    <rPh sb="1" eb="2">
      <t>ニン</t>
    </rPh>
    <rPh sb="3" eb="5">
      <t>タントウ</t>
    </rPh>
    <rPh sb="7" eb="9">
      <t>ガッキュウ</t>
    </rPh>
    <rPh sb="9" eb="10">
      <t>メイ</t>
    </rPh>
    <rPh sb="10" eb="11">
      <t>トウ</t>
    </rPh>
    <phoneticPr fontId="1"/>
  </si>
  <si>
    <t>令和５年度山形県小学校・中学校・義務教育学校初任者研修の</t>
    <rPh sb="0" eb="1">
      <t>レイ</t>
    </rPh>
    <rPh sb="1" eb="2">
      <t>カズ</t>
    </rPh>
    <rPh sb="3" eb="5">
      <t>ネンド</t>
    </rPh>
    <rPh sb="5" eb="8">
      <t>ヤマガタケン</t>
    </rPh>
    <rPh sb="8" eb="11">
      <t>ショウガッコウ</t>
    </rPh>
    <rPh sb="12" eb="15">
      <t>チュウガッコウ</t>
    </rPh>
    <rPh sb="16" eb="18">
      <t>ギム</t>
    </rPh>
    <rPh sb="18" eb="20">
      <t>キョウイク</t>
    </rPh>
    <rPh sb="20" eb="22">
      <t>ガッコウ</t>
    </rPh>
    <rPh sb="22" eb="25">
      <t>ショニンシャ</t>
    </rPh>
    <rPh sb="25" eb="27">
      <t>ケンシュウ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</si>
</sst>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"/>
  </numFmts>
  <fonts count="2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sz val="8.5"/>
      <name val="ＭＳ 明朝"/>
      <family val="1"/>
      <charset val="128"/>
    </font>
    <font>
      <sz val="10"/>
      <color indexed="48"/>
      <name val="ＭＳ 明朝"/>
      <family val="1"/>
      <charset val="128"/>
    </font>
    <font>
      <b/>
      <sz val="11"/>
      <color indexed="17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10.5"/>
      <name val="Century"/>
      <family val="1"/>
    </font>
    <font>
      <sz val="11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11"/>
      <name val="HGS創英角ﾎﾟｯﾌﾟ体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98">
    <xf numFmtId="0" fontId="0" fillId="0" borderId="0" xfId="0"/>
    <xf numFmtId="0" fontId="3" fillId="3" borderId="0" xfId="0" applyFont="1" applyFill="1" applyAlignment="1">
      <alignment vertical="center"/>
    </xf>
    <xf numFmtId="0" fontId="0" fillId="2" borderId="0" xfId="0" applyFill="1"/>
    <xf numFmtId="0" fontId="0" fillId="3" borderId="0" xfId="0" applyFill="1"/>
    <xf numFmtId="0" fontId="3" fillId="3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 shrinkToFit="1"/>
    </xf>
    <xf numFmtId="0" fontId="9" fillId="3" borderId="0" xfId="0" applyFont="1" applyFill="1" applyAlignment="1">
      <alignment vertical="center" shrinkToFit="1"/>
    </xf>
    <xf numFmtId="0" fontId="3" fillId="2" borderId="0" xfId="0" applyFont="1" applyFill="1" applyAlignment="1">
      <alignment horizontal="center" vertical="center" shrinkToFit="1"/>
    </xf>
    <xf numFmtId="0" fontId="4" fillId="2" borderId="0" xfId="0" applyFont="1" applyFill="1" applyAlignment="1">
      <alignment vertical="top" textRotation="255" shrinkToFit="1"/>
    </xf>
    <xf numFmtId="0" fontId="4" fillId="2" borderId="0" xfId="0" applyFont="1" applyFill="1" applyAlignment="1">
      <alignment vertical="top" textRotation="255"/>
    </xf>
    <xf numFmtId="0" fontId="4" fillId="2" borderId="0" xfId="0" applyFont="1" applyFill="1" applyAlignment="1">
      <alignment horizontal="center" vertical="top" textRotation="255"/>
    </xf>
    <xf numFmtId="0" fontId="3" fillId="3" borderId="0" xfId="0" applyFont="1" applyFill="1" applyBorder="1" applyAlignment="1">
      <alignment vertical="center"/>
    </xf>
    <xf numFmtId="0" fontId="4" fillId="2" borderId="0" xfId="0" applyFont="1" applyFill="1" applyAlignment="1">
      <alignment horizontal="center" vertical="top" textRotation="255" shrinkToFit="1"/>
    </xf>
    <xf numFmtId="0" fontId="13" fillId="3" borderId="0" xfId="0" applyFont="1" applyFill="1" applyAlignment="1">
      <alignment horizontal="center" vertical="center"/>
    </xf>
    <xf numFmtId="0" fontId="0" fillId="2" borderId="0" xfId="0" applyFill="1" applyProtection="1">
      <protection locked="0"/>
    </xf>
    <xf numFmtId="0" fontId="3" fillId="3" borderId="11" xfId="0" applyFont="1" applyFill="1" applyBorder="1" applyAlignment="1" applyProtection="1">
      <alignment horizontal="center" vertical="center"/>
      <protection locked="0"/>
    </xf>
    <xf numFmtId="0" fontId="3" fillId="3" borderId="32" xfId="0" applyFont="1" applyFill="1" applyBorder="1" applyAlignment="1" applyProtection="1">
      <alignment horizontal="center" vertical="center" shrinkToFit="1"/>
      <protection locked="0"/>
    </xf>
    <xf numFmtId="0" fontId="2" fillId="3" borderId="34" xfId="0" applyFont="1" applyFill="1" applyBorder="1" applyAlignment="1" applyProtection="1">
      <alignment vertical="center" shrinkToFit="1"/>
      <protection locked="0"/>
    </xf>
    <xf numFmtId="0" fontId="3" fillId="3" borderId="34" xfId="0" applyFont="1" applyFill="1" applyBorder="1" applyAlignment="1" applyProtection="1">
      <alignment horizontal="center" vertical="center" shrinkToFit="1"/>
      <protection locked="0"/>
    </xf>
    <xf numFmtId="0" fontId="2" fillId="3" borderId="20" xfId="0" applyFont="1" applyFill="1" applyBorder="1" applyAlignment="1" applyProtection="1">
      <alignment horizontal="center" vertical="center" shrinkToFit="1"/>
      <protection locked="0"/>
    </xf>
    <xf numFmtId="0" fontId="3" fillId="3" borderId="11" xfId="0" applyFont="1" applyFill="1" applyBorder="1" applyAlignment="1" applyProtection="1">
      <alignment horizontal="center" vertical="center" textRotation="255"/>
      <protection locked="0"/>
    </xf>
    <xf numFmtId="0" fontId="2" fillId="3" borderId="32" xfId="0" applyFont="1" applyFill="1" applyBorder="1" applyAlignment="1" applyProtection="1">
      <alignment vertical="center" shrinkToFit="1"/>
      <protection locked="0"/>
    </xf>
    <xf numFmtId="0" fontId="2" fillId="3" borderId="11" xfId="0" applyFont="1" applyFill="1" applyBorder="1" applyAlignment="1" applyProtection="1">
      <alignment horizontal="center" vertical="center" shrinkToFit="1"/>
      <protection locked="0"/>
    </xf>
    <xf numFmtId="0" fontId="3" fillId="3" borderId="10" xfId="0" applyFont="1" applyFill="1" applyBorder="1" applyAlignment="1" applyProtection="1">
      <alignment horizontal="center" vertical="center"/>
      <protection locked="0"/>
    </xf>
    <xf numFmtId="49" fontId="14" fillId="3" borderId="11" xfId="0" applyNumberFormat="1" applyFont="1" applyFill="1" applyBorder="1" applyAlignment="1" applyProtection="1">
      <alignment wrapText="1" shrinkToFit="1"/>
      <protection locked="0"/>
    </xf>
    <xf numFmtId="0" fontId="3" fillId="3" borderId="36" xfId="0" applyFont="1" applyFill="1" applyBorder="1" applyAlignment="1" applyProtection="1">
      <alignment horizontal="center" vertical="center"/>
      <protection locked="0"/>
    </xf>
    <xf numFmtId="0" fontId="3" fillId="3" borderId="32" xfId="0" applyFont="1" applyFill="1" applyBorder="1" applyAlignment="1" applyProtection="1">
      <alignment horizontal="center" vertical="center"/>
      <protection locked="0"/>
    </xf>
    <xf numFmtId="0" fontId="14" fillId="3" borderId="11" xfId="0" applyFont="1" applyFill="1" applyBorder="1" applyAlignment="1" applyProtection="1">
      <alignment vertical="top" wrapText="1" shrinkToFit="1"/>
      <protection locked="0"/>
    </xf>
    <xf numFmtId="0" fontId="3" fillId="3" borderId="33" xfId="0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Alignment="1">
      <alignment vertical="center"/>
    </xf>
    <xf numFmtId="0" fontId="0" fillId="3" borderId="0" xfId="0" applyFill="1" applyAlignment="1">
      <alignment vertical="center" shrinkToFit="1"/>
    </xf>
    <xf numFmtId="0" fontId="3" fillId="3" borderId="11" xfId="0" applyFont="1" applyFill="1" applyBorder="1" applyAlignment="1" applyProtection="1">
      <alignment horizontal="center" vertical="center" textRotation="255" wrapText="1"/>
      <protection locked="0"/>
    </xf>
    <xf numFmtId="0" fontId="0" fillId="2" borderId="0" xfId="0" applyFill="1" applyAlignment="1" applyProtection="1">
      <alignment vertical="center" shrinkToFit="1"/>
      <protection locked="0"/>
    </xf>
    <xf numFmtId="0" fontId="0" fillId="2" borderId="0" xfId="0" applyFill="1" applyAlignment="1">
      <alignment vertical="center" shrinkToFit="1"/>
    </xf>
    <xf numFmtId="0" fontId="3" fillId="3" borderId="11" xfId="0" applyFont="1" applyFill="1" applyBorder="1" applyAlignment="1" applyProtection="1">
      <alignment horizontal="center" vertical="center" textRotation="255" shrinkToFit="1"/>
      <protection locked="0"/>
    </xf>
    <xf numFmtId="0" fontId="3" fillId="3" borderId="33" xfId="0" applyFont="1" applyFill="1" applyBorder="1" applyAlignment="1" applyProtection="1">
      <alignment horizontal="center" vertical="center" shrinkToFit="1"/>
      <protection locked="0"/>
    </xf>
    <xf numFmtId="49" fontId="14" fillId="3" borderId="11" xfId="0" applyNumberFormat="1" applyFont="1" applyFill="1" applyBorder="1" applyAlignment="1" applyProtection="1">
      <alignment vertical="top" wrapText="1" shrinkToFit="1"/>
      <protection locked="0"/>
    </xf>
    <xf numFmtId="0" fontId="3" fillId="3" borderId="36" xfId="0" applyFont="1" applyFill="1" applyBorder="1" applyAlignment="1" applyProtection="1">
      <alignment horizontal="center" vertical="center" shrinkToFit="1"/>
      <protection locked="0"/>
    </xf>
    <xf numFmtId="0" fontId="7" fillId="3" borderId="0" xfId="0" applyFont="1" applyFill="1" applyAlignment="1">
      <alignment vertical="center" shrinkToFit="1"/>
    </xf>
    <xf numFmtId="0" fontId="15" fillId="3" borderId="0" xfId="0" applyFont="1" applyFill="1" applyAlignment="1">
      <alignment vertical="center" shrinkToFit="1"/>
    </xf>
    <xf numFmtId="0" fontId="10" fillId="3" borderId="0" xfId="0" applyFont="1" applyFill="1" applyAlignment="1">
      <alignment horizontal="center"/>
    </xf>
    <xf numFmtId="0" fontId="10" fillId="3" borderId="0" xfId="0" applyFont="1" applyFill="1"/>
    <xf numFmtId="0" fontId="0" fillId="2" borderId="0" xfId="0" applyFill="1" applyAlignment="1">
      <alignment horizontal="center"/>
    </xf>
    <xf numFmtId="0" fontId="8" fillId="3" borderId="0" xfId="0" applyFont="1" applyFill="1" applyBorder="1" applyAlignment="1">
      <alignment vertical="center"/>
    </xf>
    <xf numFmtId="0" fontId="0" fillId="2" borderId="0" xfId="0" applyFill="1" applyAlignment="1"/>
    <xf numFmtId="0" fontId="0" fillId="4" borderId="0" xfId="0" applyFill="1"/>
    <xf numFmtId="0" fontId="0" fillId="0" borderId="0" xfId="0" applyFill="1"/>
    <xf numFmtId="0" fontId="3" fillId="3" borderId="14" xfId="0" applyFont="1" applyFill="1" applyBorder="1" applyAlignment="1" applyProtection="1">
      <alignment horizontal="center" vertical="center"/>
    </xf>
    <xf numFmtId="0" fontId="12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 vertical="top" textRotation="255" wrapText="1"/>
    </xf>
    <xf numFmtId="0" fontId="12" fillId="2" borderId="0" xfId="0" applyFont="1" applyFill="1" applyAlignment="1">
      <alignment horizontal="center" vertical="top" textRotation="255" wrapText="1" shrinkToFit="1"/>
    </xf>
    <xf numFmtId="0" fontId="3" fillId="3" borderId="11" xfId="0" applyFont="1" applyFill="1" applyBorder="1" applyAlignment="1" applyProtection="1">
      <alignment horizontal="center" vertical="center" shrinkToFit="1"/>
      <protection locked="0"/>
    </xf>
    <xf numFmtId="0" fontId="2" fillId="3" borderId="36" xfId="0" applyFont="1" applyFill="1" applyBorder="1" applyAlignment="1" applyProtection="1">
      <alignment vertical="center" shrinkToFit="1"/>
      <protection locked="0"/>
    </xf>
    <xf numFmtId="0" fontId="3" fillId="3" borderId="12" xfId="0" applyFont="1" applyFill="1" applyBorder="1" applyAlignment="1" applyProtection="1">
      <alignment horizontal="center" vertical="center" shrinkToFit="1"/>
      <protection locked="0"/>
    </xf>
    <xf numFmtId="0" fontId="0" fillId="0" borderId="12" xfId="0" applyBorder="1" applyAlignment="1" applyProtection="1">
      <alignment vertical="center" textRotation="255" shrinkToFit="1"/>
      <protection locked="0"/>
    </xf>
    <xf numFmtId="0" fontId="3" fillId="3" borderId="0" xfId="0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Border="1" applyAlignment="1" applyProtection="1">
      <alignment horizontal="center" vertical="center" wrapText="1" shrinkToFi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vertical="center" shrinkToFit="1"/>
      <protection locked="0"/>
    </xf>
    <xf numFmtId="0" fontId="16" fillId="2" borderId="0" xfId="0" applyFont="1" applyFill="1" applyBorder="1" applyProtection="1">
      <protection locked="0"/>
    </xf>
    <xf numFmtId="0" fontId="17" fillId="2" borderId="0" xfId="0" applyFont="1" applyFill="1" applyBorder="1" applyAlignment="1" applyProtection="1">
      <alignment horizontal="right"/>
      <protection locked="0"/>
    </xf>
    <xf numFmtId="0" fontId="0" fillId="2" borderId="0" xfId="0" applyFill="1" applyBorder="1" applyProtection="1">
      <protection locked="0"/>
    </xf>
    <xf numFmtId="0" fontId="17" fillId="2" borderId="0" xfId="0" applyFont="1" applyFill="1" applyBorder="1" applyProtection="1">
      <protection locked="0"/>
    </xf>
    <xf numFmtId="0" fontId="3" fillId="3" borderId="1" xfId="0" applyFont="1" applyFill="1" applyBorder="1" applyAlignment="1" applyProtection="1">
      <alignment vertical="center" textRotation="255" shrinkToFit="1"/>
      <protection locked="0"/>
    </xf>
    <xf numFmtId="0" fontId="0" fillId="2" borderId="12" xfId="0" applyFill="1" applyBorder="1"/>
    <xf numFmtId="0" fontId="12" fillId="2" borderId="0" xfId="0" applyFont="1" applyFill="1" applyAlignment="1">
      <alignment horizontal="center" vertical="top" wrapText="1"/>
    </xf>
    <xf numFmtId="0" fontId="12" fillId="2" borderId="0" xfId="0" applyFont="1" applyFill="1" applyAlignment="1">
      <alignment vertical="top" textRotation="255" wrapText="1" shrinkToFit="1"/>
    </xf>
    <xf numFmtId="0" fontId="12" fillId="2" borderId="1" xfId="0" applyFont="1" applyFill="1" applyBorder="1" applyAlignment="1">
      <alignment vertical="top" textRotation="255" wrapText="1" shrinkToFit="1"/>
    </xf>
    <xf numFmtId="0" fontId="12" fillId="2" borderId="1" xfId="0" applyFont="1" applyFill="1" applyBorder="1" applyAlignment="1">
      <alignment vertical="top" textRotation="255" wrapText="1"/>
    </xf>
    <xf numFmtId="0" fontId="12" fillId="2" borderId="0" xfId="0" applyFont="1" applyFill="1" applyAlignment="1">
      <alignment vertical="top" textRotation="255" wrapText="1"/>
    </xf>
    <xf numFmtId="0" fontId="0" fillId="4" borderId="12" xfId="0" applyFill="1" applyBorder="1" applyAlignment="1">
      <alignment vertical="center" shrinkToFit="1"/>
    </xf>
    <xf numFmtId="0" fontId="0" fillId="2" borderId="0" xfId="0" applyFill="1" applyBorder="1"/>
    <xf numFmtId="0" fontId="3" fillId="3" borderId="0" xfId="0" applyFont="1" applyFill="1" applyBorder="1" applyAlignment="1" applyProtection="1">
      <alignment horizontal="center" vertical="center" textRotation="255" shrinkToFit="1"/>
      <protection locked="0"/>
    </xf>
    <xf numFmtId="0" fontId="3" fillId="3" borderId="21" xfId="0" applyFont="1" applyFill="1" applyBorder="1" applyAlignment="1" applyProtection="1">
      <alignment vertical="center" shrinkToFit="1"/>
      <protection locked="0"/>
    </xf>
    <xf numFmtId="0" fontId="3" fillId="3" borderId="10" xfId="0" applyFont="1" applyFill="1" applyBorder="1" applyAlignment="1" applyProtection="1">
      <alignment vertical="center" shrinkToFit="1"/>
      <protection locked="0"/>
    </xf>
    <xf numFmtId="0" fontId="0" fillId="4" borderId="0" xfId="0" applyFill="1" applyAlignment="1">
      <alignment horizontal="center"/>
    </xf>
    <xf numFmtId="0" fontId="10" fillId="4" borderId="0" xfId="0" applyFont="1" applyFill="1"/>
    <xf numFmtId="0" fontId="3" fillId="5" borderId="12" xfId="0" applyFont="1" applyFill="1" applyBorder="1" applyAlignment="1" applyProtection="1">
      <alignment horizontal="center" vertical="center" shrinkToFit="1"/>
      <protection locked="0"/>
    </xf>
    <xf numFmtId="0" fontId="0" fillId="5" borderId="12" xfId="0" applyFill="1" applyBorder="1" applyAlignment="1">
      <alignment horizontal="center" vertical="center" wrapText="1" shrinkToFit="1"/>
    </xf>
    <xf numFmtId="0" fontId="24" fillId="5" borderId="12" xfId="0" applyFont="1" applyFill="1" applyBorder="1" applyAlignment="1" applyProtection="1">
      <alignment vertical="center" wrapText="1" shrinkToFit="1"/>
      <protection locked="0"/>
    </xf>
    <xf numFmtId="0" fontId="24" fillId="5" borderId="12" xfId="0" applyFont="1" applyFill="1" applyBorder="1" applyAlignment="1">
      <alignment horizontal="left" vertical="center" shrinkToFit="1"/>
    </xf>
    <xf numFmtId="0" fontId="24" fillId="5" borderId="12" xfId="0" applyFont="1" applyFill="1" applyBorder="1" applyAlignment="1">
      <alignment vertical="center"/>
    </xf>
    <xf numFmtId="0" fontId="0" fillId="6" borderId="12" xfId="0" applyFill="1" applyBorder="1" applyAlignment="1">
      <alignment horizontal="center" vertical="center" shrinkToFit="1"/>
    </xf>
    <xf numFmtId="0" fontId="3" fillId="6" borderId="12" xfId="0" applyFont="1" applyFill="1" applyBorder="1" applyAlignment="1" applyProtection="1">
      <alignment horizontal="center" vertical="center" wrapText="1" shrinkToFit="1"/>
      <protection locked="0"/>
    </xf>
    <xf numFmtId="0" fontId="2" fillId="6" borderId="12" xfId="0" applyFont="1" applyFill="1" applyBorder="1" applyAlignment="1" applyProtection="1">
      <alignment vertical="center" shrinkToFit="1"/>
      <protection locked="0"/>
    </xf>
    <xf numFmtId="0" fontId="3" fillId="6" borderId="12" xfId="0" applyFont="1" applyFill="1" applyBorder="1" applyAlignment="1" applyProtection="1">
      <alignment horizontal="center" vertical="center" shrinkToFit="1"/>
      <protection locked="0"/>
    </xf>
    <xf numFmtId="0" fontId="22" fillId="5" borderId="13" xfId="0" applyFont="1" applyFill="1" applyBorder="1" applyAlignment="1">
      <alignment horizontal="center" vertical="center" shrinkToFit="1"/>
    </xf>
    <xf numFmtId="0" fontId="22" fillId="5" borderId="13" xfId="0" applyFont="1" applyFill="1" applyBorder="1" applyAlignment="1" applyProtection="1">
      <alignment horizontal="center" vertical="center" textRotation="255" shrinkToFit="1"/>
      <protection locked="0"/>
    </xf>
    <xf numFmtId="0" fontId="22" fillId="5" borderId="1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3" borderId="0" xfId="0" applyFont="1" applyFill="1"/>
    <xf numFmtId="0" fontId="28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28" fillId="3" borderId="0" xfId="0" applyFont="1" applyFill="1" applyAlignment="1">
      <alignment horizontal="right" vertical="center"/>
    </xf>
    <xf numFmtId="0" fontId="0" fillId="3" borderId="0" xfId="0" applyFill="1" applyAlignment="1">
      <alignment horizontal="right"/>
    </xf>
    <xf numFmtId="0" fontId="28" fillId="3" borderId="0" xfId="0" applyFont="1" applyFill="1" applyAlignment="1">
      <alignment horizontal="center" vertical="center"/>
    </xf>
    <xf numFmtId="0" fontId="0" fillId="0" borderId="0" xfId="0" applyFill="1" applyProtection="1">
      <protection locked="0"/>
    </xf>
    <xf numFmtId="0" fontId="3" fillId="0" borderId="28" xfId="0" applyFont="1" applyFill="1" applyBorder="1" applyAlignment="1" applyProtection="1">
      <alignment vertical="center"/>
      <protection locked="0"/>
    </xf>
    <xf numFmtId="0" fontId="0" fillId="0" borderId="0" xfId="0" applyFill="1" applyProtection="1"/>
    <xf numFmtId="0" fontId="5" fillId="0" borderId="0" xfId="0" applyFont="1" applyFill="1" applyAlignment="1" applyProtection="1"/>
    <xf numFmtId="0" fontId="6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11" fillId="0" borderId="0" xfId="0" applyFont="1" applyFill="1" applyProtection="1"/>
    <xf numFmtId="0" fontId="12" fillId="0" borderId="37" xfId="0" applyFont="1" applyFill="1" applyBorder="1" applyAlignment="1" applyProtection="1">
      <alignment horizontal="center" vertical="center" wrapText="1"/>
    </xf>
    <xf numFmtId="0" fontId="2" fillId="0" borderId="39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3" fillId="0" borderId="17" xfId="0" applyFont="1" applyFill="1" applyBorder="1" applyAlignment="1" applyProtection="1">
      <alignment vertical="center"/>
    </xf>
    <xf numFmtId="0" fontId="3" fillId="0" borderId="17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</xf>
    <xf numFmtId="49" fontId="0" fillId="0" borderId="0" xfId="0" applyNumberFormat="1" applyFill="1" applyProtection="1"/>
    <xf numFmtId="0" fontId="3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2" borderId="0" xfId="0" applyFill="1" applyProtection="1"/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1" fillId="2" borderId="0" xfId="0" applyFont="1" applyFill="1" applyProtection="1"/>
    <xf numFmtId="0" fontId="11" fillId="0" borderId="0" xfId="0" applyFont="1" applyProtection="1"/>
    <xf numFmtId="0" fontId="3" fillId="0" borderId="12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vertical="center"/>
    </xf>
    <xf numFmtId="0" fontId="0" fillId="3" borderId="0" xfId="0" applyFill="1" applyProtection="1"/>
    <xf numFmtId="0" fontId="12" fillId="0" borderId="13" xfId="0" applyFont="1" applyFill="1" applyBorder="1" applyAlignment="1" applyProtection="1">
      <alignment horizontal="center" wrapText="1"/>
    </xf>
    <xf numFmtId="0" fontId="2" fillId="0" borderId="3" xfId="0" applyFont="1" applyBorder="1" applyAlignment="1" applyProtection="1">
      <alignment vertical="center"/>
      <protection locked="0"/>
    </xf>
    <xf numFmtId="0" fontId="19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center" vertical="center"/>
    </xf>
    <xf numFmtId="0" fontId="21" fillId="0" borderId="0" xfId="0" applyFont="1" applyAlignment="1" applyProtection="1">
      <alignment horizontal="justify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Protection="1"/>
    <xf numFmtId="0" fontId="21" fillId="0" borderId="0" xfId="0" applyFont="1" applyAlignment="1" applyProtection="1">
      <alignment horizontal="justify" vertical="center"/>
    </xf>
    <xf numFmtId="0" fontId="0" fillId="0" borderId="0" xfId="0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4" borderId="0" xfId="0" applyFont="1" applyFill="1" applyBorder="1" applyAlignment="1" applyProtection="1">
      <alignment vertical="center"/>
    </xf>
    <xf numFmtId="0" fontId="3" fillId="0" borderId="0" xfId="0" applyFont="1" applyProtection="1"/>
    <xf numFmtId="0" fontId="3" fillId="4" borderId="0" xfId="0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vertical="center"/>
    </xf>
    <xf numFmtId="0" fontId="12" fillId="0" borderId="38" xfId="0" applyFont="1" applyBorder="1" applyAlignment="1" applyProtection="1">
      <alignment horizontal="center" vertical="center" wrapText="1" shrinkToFit="1"/>
    </xf>
    <xf numFmtId="0" fontId="26" fillId="0" borderId="44" xfId="0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27" fillId="0" borderId="1" xfId="0" applyFont="1" applyFill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vertical="center" shrinkToFit="1"/>
    </xf>
    <xf numFmtId="0" fontId="3" fillId="0" borderId="23" xfId="0" applyFont="1" applyBorder="1" applyAlignment="1" applyProtection="1">
      <alignment horizontal="center" vertical="center" shrinkToFit="1"/>
    </xf>
    <xf numFmtId="0" fontId="3" fillId="0" borderId="0" xfId="0" applyFont="1" applyAlignment="1" applyProtection="1">
      <alignment vertical="center" shrinkToFit="1"/>
    </xf>
    <xf numFmtId="0" fontId="0" fillId="0" borderId="0" xfId="0" applyAlignment="1" applyProtection="1">
      <alignment shrinkToFit="1"/>
    </xf>
    <xf numFmtId="0" fontId="3" fillId="0" borderId="22" xfId="0" applyFont="1" applyBorder="1" applyAlignment="1" applyProtection="1">
      <alignment horizontal="center" vertical="center" shrinkToFit="1"/>
      <protection locked="0"/>
    </xf>
    <xf numFmtId="0" fontId="3" fillId="0" borderId="22" xfId="0" applyFont="1" applyFill="1" applyBorder="1" applyAlignment="1" applyProtection="1">
      <alignment horizontal="center" vertical="center" shrinkToFit="1"/>
      <protection locked="0"/>
    </xf>
    <xf numFmtId="0" fontId="3" fillId="0" borderId="43" xfId="0" applyFont="1" applyBorder="1" applyAlignment="1" applyProtection="1">
      <alignment horizontal="center" vertical="center" shrinkToFit="1"/>
      <protection locked="0"/>
    </xf>
    <xf numFmtId="0" fontId="3" fillId="0" borderId="43" xfId="0" applyFont="1" applyFill="1" applyBorder="1" applyAlignment="1" applyProtection="1">
      <alignment horizontal="center" vertical="center" shrinkToFit="1"/>
      <protection locked="0"/>
    </xf>
    <xf numFmtId="0" fontId="3" fillId="0" borderId="31" xfId="0" applyFont="1" applyBorder="1" applyAlignment="1" applyProtection="1">
      <alignment horizontal="center" vertical="center" shrinkToFit="1"/>
      <protection locked="0"/>
    </xf>
    <xf numFmtId="0" fontId="3" fillId="0" borderId="31" xfId="0" applyFont="1" applyFill="1" applyBorder="1" applyAlignment="1" applyProtection="1">
      <alignment horizontal="center" vertical="center" shrinkToFit="1"/>
      <protection locked="0"/>
    </xf>
    <xf numFmtId="0" fontId="3" fillId="0" borderId="28" xfId="0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Alignment="1" applyProtection="1">
      <alignment horizontal="center" vertical="center"/>
      <protection locked="0"/>
    </xf>
    <xf numFmtId="0" fontId="12" fillId="0" borderId="28" xfId="0" applyFont="1" applyFill="1" applyBorder="1" applyAlignment="1" applyProtection="1">
      <alignment horizontal="center" vertical="center" wrapText="1"/>
    </xf>
    <xf numFmtId="0" fontId="12" fillId="0" borderId="18" xfId="0" applyFont="1" applyFill="1" applyBorder="1" applyAlignment="1" applyProtection="1">
      <alignment horizontal="center" vertical="center"/>
    </xf>
    <xf numFmtId="0" fontId="12" fillId="0" borderId="17" xfId="0" applyFont="1" applyFill="1" applyBorder="1" applyAlignment="1" applyProtection="1">
      <alignment horizontal="center" vertical="center"/>
    </xf>
    <xf numFmtId="0" fontId="12" fillId="0" borderId="18" xfId="0" applyFont="1" applyFill="1" applyBorder="1" applyAlignment="1" applyProtection="1">
      <alignment horizontal="center" vertical="center" wrapText="1"/>
    </xf>
    <xf numFmtId="0" fontId="12" fillId="0" borderId="13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 applyProtection="1">
      <alignment horizontal="center" vertical="center"/>
      <protection locked="0"/>
    </xf>
    <xf numFmtId="0" fontId="3" fillId="0" borderId="28" xfId="0" applyFont="1" applyFill="1" applyBorder="1" applyAlignment="1" applyProtection="1">
      <alignment horizontal="center" vertical="center"/>
    </xf>
    <xf numFmtId="0" fontId="3" fillId="0" borderId="18" xfId="0" applyFont="1" applyFill="1" applyBorder="1" applyAlignment="1" applyProtection="1">
      <alignment horizontal="center" vertical="center"/>
    </xf>
    <xf numFmtId="0" fontId="3" fillId="0" borderId="17" xfId="0" applyFont="1" applyFill="1" applyBorder="1" applyAlignment="1" applyProtection="1">
      <alignment horizontal="center" vertical="center"/>
    </xf>
    <xf numFmtId="0" fontId="12" fillId="0" borderId="14" xfId="0" applyFont="1" applyFill="1" applyBorder="1" applyAlignment="1" applyProtection="1">
      <alignment horizontal="center" vertical="center"/>
    </xf>
    <xf numFmtId="0" fontId="12" fillId="0" borderId="17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left" vertical="center"/>
    </xf>
    <xf numFmtId="0" fontId="3" fillId="0" borderId="28" xfId="0" applyFont="1" applyFill="1" applyBorder="1" applyAlignment="1" applyProtection="1">
      <alignment horizontal="right" vertical="center"/>
    </xf>
    <xf numFmtId="0" fontId="3" fillId="0" borderId="18" xfId="0" applyFont="1" applyFill="1" applyBorder="1" applyAlignment="1" applyProtection="1">
      <alignment horizontal="right" vertical="center"/>
    </xf>
    <xf numFmtId="0" fontId="3" fillId="0" borderId="17" xfId="0" applyFont="1" applyFill="1" applyBorder="1" applyAlignment="1" applyProtection="1">
      <alignment horizontal="right" vertical="center"/>
    </xf>
    <xf numFmtId="0" fontId="12" fillId="0" borderId="28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right"/>
    </xf>
    <xf numFmtId="0" fontId="0" fillId="0" borderId="0" xfId="0" applyFill="1" applyBorder="1" applyAlignment="1" applyProtection="1">
      <alignment horizontal="right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 vertical="center"/>
    </xf>
    <xf numFmtId="0" fontId="28" fillId="0" borderId="3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right"/>
    </xf>
    <xf numFmtId="0" fontId="12" fillId="0" borderId="28" xfId="0" applyFont="1" applyBorder="1" applyAlignment="1" applyProtection="1">
      <alignment horizontal="center" vertical="center" wrapText="1"/>
    </xf>
    <xf numFmtId="0" fontId="12" fillId="0" borderId="18" xfId="0" applyFont="1" applyBorder="1" applyAlignment="1" applyProtection="1">
      <alignment horizontal="center" vertical="center" wrapText="1"/>
    </xf>
    <xf numFmtId="0" fontId="12" fillId="0" borderId="17" xfId="0" applyFont="1" applyBorder="1" applyAlignment="1" applyProtection="1">
      <alignment horizontal="center" vertical="center" wrapText="1"/>
    </xf>
    <xf numFmtId="0" fontId="12" fillId="0" borderId="18" xfId="0" applyFont="1" applyBorder="1" applyAlignment="1" applyProtection="1">
      <alignment horizontal="center" vertical="center" wrapText="1" shrinkToFit="1"/>
    </xf>
    <xf numFmtId="0" fontId="12" fillId="0" borderId="17" xfId="0" applyFont="1" applyBorder="1" applyAlignment="1" applyProtection="1">
      <alignment horizontal="center" vertical="center" wrapText="1" shrinkToFit="1"/>
    </xf>
    <xf numFmtId="0" fontId="12" fillId="0" borderId="13" xfId="0" applyFont="1" applyFill="1" applyBorder="1" applyAlignment="1" applyProtection="1">
      <alignment horizontal="center" vertical="center"/>
    </xf>
    <xf numFmtId="0" fontId="3" fillId="0" borderId="47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45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46" xfId="0" applyFont="1" applyBorder="1" applyAlignment="1" applyProtection="1">
      <alignment horizontal="center" vertical="center"/>
      <protection locked="0"/>
    </xf>
    <xf numFmtId="0" fontId="3" fillId="0" borderId="42" xfId="0" applyFont="1" applyBorder="1" applyAlignment="1" applyProtection="1">
      <alignment horizontal="center" vertical="center"/>
      <protection locked="0"/>
    </xf>
    <xf numFmtId="0" fontId="3" fillId="0" borderId="40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46" xfId="0" applyFont="1" applyFill="1" applyBorder="1" applyAlignment="1" applyProtection="1">
      <alignment horizontal="center" vertical="center"/>
      <protection locked="0"/>
    </xf>
    <xf numFmtId="0" fontId="3" fillId="0" borderId="48" xfId="0" applyFont="1" applyFill="1" applyBorder="1" applyAlignment="1" applyProtection="1">
      <alignment horizontal="center" vertical="center"/>
      <protection locked="0"/>
    </xf>
    <xf numFmtId="0" fontId="12" fillId="0" borderId="41" xfId="0" applyFont="1" applyBorder="1" applyAlignment="1" applyProtection="1">
      <alignment horizontal="center" vertical="center"/>
    </xf>
    <xf numFmtId="0" fontId="12" fillId="0" borderId="41" xfId="0" applyFont="1" applyBorder="1" applyAlignment="1" applyProtection="1">
      <alignment horizontal="center" vertical="center" wrapText="1"/>
    </xf>
    <xf numFmtId="0" fontId="12" fillId="0" borderId="38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18" fillId="0" borderId="18" xfId="0" applyFont="1" applyFill="1" applyBorder="1" applyAlignment="1" applyProtection="1">
      <alignment horizontal="center" vertical="center" wrapText="1"/>
    </xf>
    <xf numFmtId="0" fontId="18" fillId="0" borderId="17" xfId="0" applyFont="1" applyFill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12" fillId="0" borderId="14" xfId="0" applyFont="1" applyBorder="1" applyAlignment="1" applyProtection="1">
      <alignment horizontal="center" vertical="center"/>
    </xf>
    <xf numFmtId="0" fontId="12" fillId="0" borderId="18" xfId="0" applyFont="1" applyBorder="1" applyAlignment="1" applyProtection="1">
      <alignment horizontal="center" vertical="center"/>
    </xf>
    <xf numFmtId="0" fontId="12" fillId="0" borderId="17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right"/>
    </xf>
    <xf numFmtId="0" fontId="28" fillId="0" borderId="3" xfId="0" applyFont="1" applyBorder="1" applyAlignment="1" applyProtection="1">
      <alignment horizontal="center" vertical="center"/>
      <protection locked="0"/>
    </xf>
    <xf numFmtId="0" fontId="18" fillId="0" borderId="18" xfId="0" applyFont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2" fillId="0" borderId="18" xfId="0" applyFont="1" applyFill="1" applyBorder="1" applyAlignment="1" applyProtection="1">
      <alignment horizontal="center" vertical="center" wrapText="1" shrinkToFit="1"/>
    </xf>
    <xf numFmtId="0" fontId="12" fillId="0" borderId="17" xfId="0" applyFont="1" applyFill="1" applyBorder="1" applyAlignment="1" applyProtection="1">
      <alignment horizontal="center" vertical="center" wrapText="1" shrinkToFit="1"/>
    </xf>
    <xf numFmtId="0" fontId="12" fillId="0" borderId="28" xfId="0" applyFont="1" applyFill="1" applyBorder="1" applyAlignment="1" applyProtection="1">
      <alignment horizontal="center" vertical="center" wrapText="1" shrinkToFit="1"/>
    </xf>
    <xf numFmtId="0" fontId="12" fillId="0" borderId="18" xfId="0" applyFont="1" applyFill="1" applyBorder="1" applyAlignment="1" applyProtection="1">
      <alignment horizontal="center" vertical="center" shrinkToFit="1"/>
    </xf>
    <xf numFmtId="0" fontId="12" fillId="0" borderId="17" xfId="0" applyFont="1" applyFill="1" applyBorder="1" applyAlignment="1" applyProtection="1">
      <alignment horizontal="center" vertical="center" shrinkToFit="1"/>
    </xf>
    <xf numFmtId="0" fontId="6" fillId="0" borderId="0" xfId="0" applyFont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right"/>
    </xf>
    <xf numFmtId="0" fontId="3" fillId="0" borderId="28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0" fontId="3" fillId="0" borderId="42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3" fillId="0" borderId="10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left" vertical="center"/>
      <protection locked="0"/>
    </xf>
    <xf numFmtId="0" fontId="3" fillId="0" borderId="16" xfId="0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22" xfId="0" applyFont="1" applyBorder="1" applyAlignment="1" applyProtection="1">
      <alignment horizontal="center" vertical="center" shrinkToFit="1"/>
    </xf>
    <xf numFmtId="0" fontId="3" fillId="0" borderId="43" xfId="0" applyFont="1" applyBorder="1" applyAlignment="1" applyProtection="1">
      <alignment horizontal="center" vertical="center" shrinkToFit="1"/>
    </xf>
    <xf numFmtId="0" fontId="3" fillId="0" borderId="31" xfId="0" applyFont="1" applyBorder="1" applyAlignment="1" applyProtection="1">
      <alignment horizontal="center" vertical="center" shrinkToFit="1"/>
    </xf>
    <xf numFmtId="0" fontId="2" fillId="0" borderId="0" xfId="0" applyFont="1" applyAlignment="1" applyProtection="1">
      <alignment horizontal="left" vertical="center"/>
    </xf>
    <xf numFmtId="0" fontId="2" fillId="0" borderId="3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center" vertical="center"/>
    </xf>
    <xf numFmtId="0" fontId="20" fillId="0" borderId="6" xfId="0" applyFont="1" applyBorder="1" applyAlignment="1" applyProtection="1">
      <alignment horizontal="left" vertical="center"/>
    </xf>
    <xf numFmtId="176" fontId="4" fillId="0" borderId="6" xfId="0" applyNumberFormat="1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left" vertical="center"/>
    </xf>
    <xf numFmtId="0" fontId="28" fillId="3" borderId="0" xfId="0" applyFont="1" applyFill="1" applyAlignment="1">
      <alignment horizontal="left"/>
    </xf>
    <xf numFmtId="0" fontId="28" fillId="3" borderId="0" xfId="0" applyFont="1" applyFill="1" applyAlignment="1">
      <alignment horizontal="center"/>
    </xf>
    <xf numFmtId="0" fontId="28" fillId="3" borderId="0" xfId="0" applyFont="1" applyFill="1" applyAlignment="1">
      <alignment horizontal="left" vertical="center"/>
    </xf>
    <xf numFmtId="0" fontId="28" fillId="3" borderId="0" xfId="0" applyFont="1" applyFill="1" applyAlignment="1">
      <alignment horizontal="center" vertical="center" shrinkToFit="1"/>
    </xf>
    <xf numFmtId="0" fontId="5" fillId="3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/>
    <xf numFmtId="0" fontId="12" fillId="2" borderId="0" xfId="0" applyFont="1" applyFill="1" applyAlignment="1">
      <alignment horizontal="center" textRotation="255" wrapText="1"/>
    </xf>
    <xf numFmtId="0" fontId="12" fillId="2" borderId="0" xfId="0" applyFont="1" applyFill="1" applyAlignment="1">
      <alignment horizontal="center" textRotation="255" wrapText="1" shrinkToFit="1"/>
    </xf>
    <xf numFmtId="0" fontId="3" fillId="3" borderId="12" xfId="0" applyFont="1" applyFill="1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16" xfId="0" applyFill="1" applyBorder="1" applyAlignment="1" applyProtection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3" borderId="13" xfId="0" applyFont="1" applyFill="1" applyBorder="1" applyAlignment="1" applyProtection="1">
      <alignment horizontal="center" vertical="center"/>
    </xf>
    <xf numFmtId="0" fontId="3" fillId="3" borderId="20" xfId="0" applyFont="1" applyFill="1" applyBorder="1" applyAlignment="1" applyProtection="1">
      <alignment horizontal="center" vertical="center" shrinkToFit="1"/>
    </xf>
    <xf numFmtId="0" fontId="3" fillId="3" borderId="21" xfId="0" applyFont="1" applyFill="1" applyBorder="1" applyAlignment="1" applyProtection="1">
      <alignment horizontal="center" vertical="center" shrinkToFit="1"/>
    </xf>
    <xf numFmtId="0" fontId="2" fillId="3" borderId="6" xfId="0" applyFont="1" applyFill="1" applyBorder="1" applyAlignment="1" applyProtection="1">
      <alignment horizontal="left" vertical="center" wrapText="1" shrinkToFit="1"/>
    </xf>
    <xf numFmtId="0" fontId="2" fillId="3" borderId="27" xfId="0" applyFont="1" applyFill="1" applyBorder="1" applyAlignment="1" applyProtection="1">
      <alignment vertical="center" wrapText="1" shrinkToFit="1"/>
      <protection locked="0"/>
    </xf>
    <xf numFmtId="0" fontId="0" fillId="0" borderId="4" xfId="0" applyBorder="1" applyAlignment="1" applyProtection="1">
      <alignment vertical="center" shrinkToFit="1"/>
      <protection locked="0"/>
    </xf>
    <xf numFmtId="0" fontId="3" fillId="3" borderId="20" xfId="0" applyFont="1" applyFill="1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vertical="center" wrapText="1" shrinkToFit="1"/>
      <protection locked="0"/>
    </xf>
    <xf numFmtId="0" fontId="0" fillId="0" borderId="35" xfId="0" applyBorder="1" applyAlignment="1" applyProtection="1">
      <alignment vertical="center" shrinkToFit="1"/>
      <protection locked="0"/>
    </xf>
    <xf numFmtId="0" fontId="2" fillId="3" borderId="29" xfId="0" applyFont="1" applyFill="1" applyBorder="1" applyAlignment="1" applyProtection="1">
      <alignment vertical="center" wrapText="1" shrinkToFit="1"/>
      <protection locked="0"/>
    </xf>
    <xf numFmtId="0" fontId="0" fillId="0" borderId="30" xfId="0" applyBorder="1" applyAlignment="1" applyProtection="1">
      <alignment vertical="center" shrinkToFit="1"/>
      <protection locked="0"/>
    </xf>
    <xf numFmtId="0" fontId="0" fillId="2" borderId="0" xfId="0" applyFill="1" applyAlignment="1" applyProtection="1">
      <alignment horizontal="center" vertical="center" shrinkToFit="1"/>
      <protection locked="0"/>
    </xf>
    <xf numFmtId="0" fontId="27" fillId="0" borderId="49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66675</xdr:colOff>
      <xdr:row>39</xdr:row>
      <xdr:rowOff>0</xdr:rowOff>
    </xdr:from>
    <xdr:to>
      <xdr:col>19</xdr:col>
      <xdr:colOff>209550</xdr:colOff>
      <xdr:row>40</xdr:row>
      <xdr:rowOff>95250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943225" y="9553575"/>
          <a:ext cx="819150" cy="2667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－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</xdr:colOff>
      <xdr:row>57</xdr:row>
      <xdr:rowOff>95250</xdr:rowOff>
    </xdr:from>
    <xdr:to>
      <xdr:col>12</xdr:col>
      <xdr:colOff>95250</xdr:colOff>
      <xdr:row>59</xdr:row>
      <xdr:rowOff>19050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2905125" y="11049000"/>
          <a:ext cx="819150" cy="2667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－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ea typeface="+mn-ea"/>
              <a:cs typeface="Times New Roman"/>
            </a:rPr>
            <a:t>65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－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</xdr:colOff>
      <xdr:row>58</xdr:row>
      <xdr:rowOff>95250</xdr:rowOff>
    </xdr:from>
    <xdr:to>
      <xdr:col>12</xdr:col>
      <xdr:colOff>95250</xdr:colOff>
      <xdr:row>60</xdr:row>
      <xdr:rowOff>19050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2905125" y="11191875"/>
          <a:ext cx="819150" cy="2667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－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ea typeface="+mn-ea"/>
              <a:cs typeface="Times New Roman"/>
            </a:rPr>
            <a:t>68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－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9</xdr:row>
      <xdr:rowOff>152400</xdr:rowOff>
    </xdr:from>
    <xdr:to>
      <xdr:col>9</xdr:col>
      <xdr:colOff>95251</xdr:colOff>
      <xdr:row>11</xdr:row>
      <xdr:rowOff>76200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4257675" y="1752600"/>
          <a:ext cx="1695451" cy="27622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200">
              <a:latin typeface="ＭＳ 明朝" pitchFamily="17" charset="-128"/>
              <a:ea typeface="ＭＳ 明朝" pitchFamily="17" charset="-128"/>
            </a:rPr>
            <a:t>○○立○○○学校長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9</xdr:row>
      <xdr:rowOff>152400</xdr:rowOff>
    </xdr:from>
    <xdr:to>
      <xdr:col>9</xdr:col>
      <xdr:colOff>95251</xdr:colOff>
      <xdr:row>11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4257675" y="1752600"/>
          <a:ext cx="1695451" cy="27622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200">
              <a:latin typeface="ＭＳ 明朝" pitchFamily="17" charset="-128"/>
              <a:ea typeface="ＭＳ 明朝" pitchFamily="17" charset="-128"/>
            </a:rPr>
            <a:t>○○立○○○学校長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1</xdr:row>
      <xdr:rowOff>581025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SpPr/>
      </xdr:nvSpPr>
      <xdr:spPr bwMode="auto">
        <a:xfrm>
          <a:off x="66675" y="57150"/>
          <a:ext cx="7972425" cy="619125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なお、年間指導報告書（様式５）と時数のリンクを張り、この記録簿に記載した研修時数が様式５に自動反映するようになっています。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horzOverflow="clip" wrap="square" lIns="0" tIns="0" rIns="0" bIns="0" rtlCol="0" anchor="t" upright="1"/>
      <a:lstStyle>
        <a:defPPr algn="l">
          <a:defRPr kumimoji="1" sz="1100"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45"/>
    <pageSetUpPr autoPageBreaks="0"/>
  </sheetPr>
  <dimension ref="A1:AK21"/>
  <sheetViews>
    <sheetView showGridLines="0" showWhiteSpace="0" view="pageBreakPreview" zoomScaleNormal="100" zoomScaleSheetLayoutView="100" workbookViewId="0">
      <selection activeCell="AH11" sqref="AH11"/>
    </sheetView>
  </sheetViews>
  <sheetFormatPr defaultRowHeight="13.5" x14ac:dyDescent="0.15"/>
  <cols>
    <col min="1" max="1" width="1.25" style="99" customWidth="1"/>
    <col min="2" max="7" width="2.75" style="99" customWidth="1"/>
    <col min="8" max="8" width="2.25" style="99" customWidth="1"/>
    <col min="9" max="9" width="1.375" style="99" customWidth="1"/>
    <col min="10" max="10" width="3.75" style="99" customWidth="1"/>
    <col min="11" max="11" width="3.25" style="99" customWidth="1"/>
    <col min="12" max="12" width="0.875" style="99" customWidth="1"/>
    <col min="13" max="19" width="2.75" style="99" customWidth="1"/>
    <col min="20" max="20" width="1.875" style="99" customWidth="1"/>
    <col min="21" max="23" width="2.75" style="99" customWidth="1"/>
    <col min="24" max="25" width="2.25" style="99" customWidth="1"/>
    <col min="26" max="26" width="3.625" style="99" customWidth="1"/>
    <col min="27" max="27" width="0.875" style="99" customWidth="1"/>
    <col min="28" max="32" width="2.75" style="99" customWidth="1"/>
    <col min="33" max="33" width="0.5" style="99" customWidth="1"/>
    <col min="34" max="34" width="8.625" style="99" customWidth="1"/>
    <col min="35" max="35" width="1.25" style="99" customWidth="1"/>
    <col min="36" max="36" width="9" style="99"/>
    <col min="37" max="37" width="9" style="99" hidden="1" customWidth="1"/>
    <col min="38" max="16384" width="9" style="99"/>
  </cols>
  <sheetData>
    <row r="1" spans="1:37" x14ac:dyDescent="0.15">
      <c r="B1" s="100" t="s">
        <v>24</v>
      </c>
      <c r="C1" s="100"/>
      <c r="D1" s="100"/>
      <c r="E1" s="100"/>
      <c r="F1" s="100"/>
      <c r="G1" s="100"/>
      <c r="H1" s="100"/>
      <c r="I1" s="100"/>
      <c r="J1" s="100"/>
      <c r="K1" s="100"/>
    </row>
    <row r="2" spans="1:37" ht="45" customHeight="1" x14ac:dyDescent="0.15">
      <c r="A2" s="188" t="s">
        <v>25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01"/>
    </row>
    <row r="3" spans="1:37" x14ac:dyDescent="0.15"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</row>
    <row r="4" spans="1:37" ht="19.5" customHeight="1" x14ac:dyDescent="0.15">
      <c r="B4" s="102"/>
      <c r="C4" s="102"/>
      <c r="D4" s="102"/>
      <c r="E4" s="102"/>
      <c r="F4" s="102"/>
      <c r="G4" s="102"/>
      <c r="H4" s="102"/>
      <c r="I4" s="102"/>
      <c r="J4" s="102"/>
      <c r="K4" s="102"/>
      <c r="N4" s="102"/>
      <c r="O4" s="102"/>
      <c r="P4" s="102"/>
      <c r="Q4" s="102"/>
      <c r="R4" s="102"/>
      <c r="S4" s="102"/>
      <c r="T4" s="103"/>
      <c r="U4" s="185" t="s">
        <v>26</v>
      </c>
      <c r="V4" s="186"/>
      <c r="W4" s="186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</row>
    <row r="5" spans="1:37" ht="19.5" customHeight="1" x14ac:dyDescent="0.15">
      <c r="B5" s="102"/>
      <c r="C5" s="102"/>
      <c r="D5" s="102"/>
      <c r="E5" s="102"/>
      <c r="F5" s="102"/>
      <c r="G5" s="102"/>
      <c r="H5" s="102"/>
      <c r="I5" s="102"/>
      <c r="J5" s="102"/>
      <c r="K5" s="102"/>
      <c r="N5" s="102"/>
      <c r="O5" s="102"/>
      <c r="P5" s="102"/>
      <c r="Q5" s="102"/>
      <c r="R5" s="102"/>
      <c r="S5" s="102"/>
      <c r="T5" s="103"/>
      <c r="U5" s="185" t="s">
        <v>27</v>
      </c>
      <c r="V5" s="186"/>
      <c r="W5" s="186"/>
      <c r="X5" s="190" t="s">
        <v>89</v>
      </c>
      <c r="Y5" s="190"/>
      <c r="Z5" s="190"/>
      <c r="AA5" s="191" t="s">
        <v>28</v>
      </c>
      <c r="AB5" s="191"/>
      <c r="AC5" s="191"/>
      <c r="AD5" s="190"/>
      <c r="AE5" s="190"/>
      <c r="AF5" s="190"/>
      <c r="AG5" s="190"/>
      <c r="AH5" s="190"/>
    </row>
    <row r="6" spans="1:37" ht="21" customHeight="1" x14ac:dyDescent="0.15"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102"/>
      <c r="Q6" s="102"/>
      <c r="R6" s="102"/>
      <c r="S6" s="102"/>
      <c r="T6" s="103"/>
      <c r="U6" s="185" t="s">
        <v>29</v>
      </c>
      <c r="V6" s="186"/>
      <c r="W6" s="186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</row>
    <row r="7" spans="1:37" ht="9" customHeight="1" x14ac:dyDescent="0.15">
      <c r="B7" s="102"/>
      <c r="C7" s="102"/>
      <c r="D7" s="102"/>
      <c r="E7" s="102"/>
      <c r="F7" s="102"/>
      <c r="G7" s="102"/>
      <c r="H7" s="102"/>
      <c r="I7" s="102"/>
      <c r="M7" s="102"/>
      <c r="N7" s="102"/>
      <c r="AH7" s="102"/>
    </row>
    <row r="8" spans="1:37" ht="15" customHeight="1" x14ac:dyDescent="0.15">
      <c r="B8" s="101"/>
      <c r="C8" s="102"/>
      <c r="D8" s="102"/>
      <c r="E8" s="102"/>
      <c r="F8" s="102"/>
      <c r="G8" s="102"/>
      <c r="H8" s="102"/>
      <c r="I8" s="102"/>
      <c r="M8" s="102"/>
      <c r="N8" s="102"/>
      <c r="AH8" s="102"/>
      <c r="AK8" s="99" t="s">
        <v>89</v>
      </c>
    </row>
    <row r="9" spans="1:37" ht="18" customHeight="1" x14ac:dyDescent="0.15">
      <c r="B9" s="180" t="s">
        <v>30</v>
      </c>
      <c r="C9" s="180"/>
      <c r="D9" s="180"/>
      <c r="E9" s="180"/>
      <c r="F9" s="180"/>
      <c r="G9" s="180"/>
      <c r="H9" s="180"/>
      <c r="I9" s="180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</row>
    <row r="10" spans="1:37" s="104" customFormat="1" ht="27.75" customHeight="1" x14ac:dyDescent="0.15">
      <c r="B10" s="105"/>
      <c r="C10" s="184" t="s">
        <v>0</v>
      </c>
      <c r="D10" s="169"/>
      <c r="E10" s="169"/>
      <c r="F10" s="170"/>
      <c r="G10" s="168" t="s">
        <v>31</v>
      </c>
      <c r="H10" s="171"/>
      <c r="I10" s="179"/>
      <c r="J10" s="168" t="s">
        <v>32</v>
      </c>
      <c r="K10" s="171"/>
      <c r="L10" s="179"/>
      <c r="M10" s="192" t="s">
        <v>118</v>
      </c>
      <c r="N10" s="193"/>
      <c r="O10" s="193"/>
      <c r="P10" s="193"/>
      <c r="Q10" s="193"/>
      <c r="R10" s="193"/>
      <c r="S10" s="193"/>
      <c r="T10" s="193"/>
      <c r="U10" s="193"/>
      <c r="V10" s="194"/>
      <c r="W10" s="195" t="s">
        <v>33</v>
      </c>
      <c r="X10" s="195"/>
      <c r="Y10" s="195"/>
      <c r="Z10" s="195"/>
      <c r="AA10" s="195"/>
      <c r="AB10" s="195"/>
      <c r="AC10" s="195"/>
      <c r="AD10" s="195"/>
      <c r="AE10" s="195"/>
      <c r="AF10" s="195"/>
      <c r="AG10" s="196"/>
      <c r="AH10" s="149" t="s">
        <v>34</v>
      </c>
    </row>
    <row r="11" spans="1:37" ht="27.75" customHeight="1" x14ac:dyDescent="0.15">
      <c r="B11" s="106" t="s">
        <v>35</v>
      </c>
      <c r="C11" s="165"/>
      <c r="D11" s="166"/>
      <c r="E11" s="166"/>
      <c r="F11" s="174"/>
      <c r="G11" s="165"/>
      <c r="H11" s="166"/>
      <c r="I11" s="174"/>
      <c r="J11" s="175">
        <f>IF(X5="単Ⅰ",'様式2-3'!F9,"")</f>
        <v>0</v>
      </c>
      <c r="K11" s="176"/>
      <c r="L11" s="177"/>
      <c r="M11" s="198"/>
      <c r="N11" s="199"/>
      <c r="O11" s="199"/>
      <c r="P11" s="199"/>
      <c r="Q11" s="199"/>
      <c r="R11" s="199"/>
      <c r="S11" s="199"/>
      <c r="T11" s="199"/>
      <c r="U11" s="199"/>
      <c r="V11" s="200"/>
      <c r="W11" s="201"/>
      <c r="X11" s="201"/>
      <c r="Y11" s="201"/>
      <c r="Z11" s="201"/>
      <c r="AA11" s="201"/>
      <c r="AB11" s="201"/>
      <c r="AC11" s="201"/>
      <c r="AD11" s="201"/>
      <c r="AE11" s="201"/>
      <c r="AF11" s="201"/>
      <c r="AG11" s="202"/>
      <c r="AH11" s="150"/>
      <c r="AK11" s="99" t="s">
        <v>96</v>
      </c>
    </row>
    <row r="12" spans="1:37" ht="27" customHeight="1" x14ac:dyDescent="0.15">
      <c r="B12" s="107"/>
      <c r="C12" s="108"/>
      <c r="D12" s="108"/>
      <c r="E12" s="108"/>
      <c r="F12" s="108"/>
      <c r="G12" s="107"/>
      <c r="H12" s="107"/>
      <c r="I12" s="107"/>
      <c r="J12" s="107"/>
      <c r="K12" s="107"/>
      <c r="L12" s="107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K12" s="99" t="s">
        <v>97</v>
      </c>
    </row>
    <row r="13" spans="1:37" ht="18" customHeight="1" x14ac:dyDescent="0.15">
      <c r="B13" s="180" t="s">
        <v>36</v>
      </c>
      <c r="C13" s="180"/>
      <c r="D13" s="180"/>
      <c r="E13" s="180"/>
      <c r="F13" s="180"/>
      <c r="G13" s="180"/>
      <c r="H13" s="180"/>
      <c r="I13" s="180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K13" s="99" t="s">
        <v>98</v>
      </c>
    </row>
    <row r="14" spans="1:37" ht="27.75" customHeight="1" x14ac:dyDescent="0.15">
      <c r="B14" s="178" t="s">
        <v>37</v>
      </c>
      <c r="C14" s="169"/>
      <c r="D14" s="169"/>
      <c r="E14" s="169"/>
      <c r="F14" s="170"/>
      <c r="G14" s="168" t="s">
        <v>119</v>
      </c>
      <c r="H14" s="171"/>
      <c r="I14" s="179"/>
      <c r="J14" s="168" t="s">
        <v>32</v>
      </c>
      <c r="K14" s="171"/>
      <c r="L14" s="179"/>
      <c r="M14" s="184" t="s">
        <v>121</v>
      </c>
      <c r="N14" s="170"/>
      <c r="O14" s="184" t="s">
        <v>41</v>
      </c>
      <c r="P14" s="170"/>
      <c r="Q14" s="168" t="s">
        <v>120</v>
      </c>
      <c r="R14" s="171"/>
      <c r="S14" s="179"/>
      <c r="T14" s="168" t="s">
        <v>122</v>
      </c>
      <c r="U14" s="169"/>
      <c r="V14" s="169"/>
      <c r="W14" s="169"/>
      <c r="X14" s="169"/>
      <c r="Y14" s="169"/>
      <c r="Z14" s="169"/>
      <c r="AA14" s="170"/>
      <c r="AB14" s="168" t="s">
        <v>39</v>
      </c>
      <c r="AC14" s="171"/>
      <c r="AD14" s="171"/>
      <c r="AE14" s="171"/>
      <c r="AF14" s="171"/>
      <c r="AG14" s="171"/>
      <c r="AH14" s="172"/>
    </row>
    <row r="15" spans="1:37" ht="27.75" customHeight="1" x14ac:dyDescent="0.15">
      <c r="B15" s="173"/>
      <c r="C15" s="166"/>
      <c r="D15" s="166"/>
      <c r="E15" s="166"/>
      <c r="F15" s="174"/>
      <c r="G15" s="165"/>
      <c r="H15" s="166"/>
      <c r="I15" s="174"/>
      <c r="J15" s="175">
        <f>IF(X5="単Ⅰ",'様式2-3'!M9,"")</f>
        <v>0</v>
      </c>
      <c r="K15" s="176"/>
      <c r="L15" s="177"/>
      <c r="M15" s="165"/>
      <c r="N15" s="174"/>
      <c r="O15" s="98"/>
      <c r="P15" s="109" t="s">
        <v>114</v>
      </c>
      <c r="Q15" s="165"/>
      <c r="R15" s="166"/>
      <c r="S15" s="110" t="s">
        <v>114</v>
      </c>
      <c r="T15" s="165"/>
      <c r="U15" s="166"/>
      <c r="V15" s="166"/>
      <c r="W15" s="166"/>
      <c r="X15" s="166"/>
      <c r="Y15" s="166"/>
      <c r="Z15" s="166"/>
      <c r="AA15" s="174"/>
      <c r="AB15" s="165"/>
      <c r="AC15" s="166"/>
      <c r="AD15" s="166"/>
      <c r="AE15" s="166"/>
      <c r="AF15" s="166"/>
      <c r="AG15" s="166"/>
      <c r="AH15" s="167"/>
    </row>
    <row r="16" spans="1:37" ht="27" customHeight="1" x14ac:dyDescent="0.15"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</row>
    <row r="17" spans="2:34" ht="18" customHeight="1" x14ac:dyDescent="0.15">
      <c r="B17" s="180" t="s">
        <v>40</v>
      </c>
      <c r="C17" s="180"/>
      <c r="D17" s="180"/>
      <c r="E17" s="180"/>
      <c r="F17" s="180"/>
      <c r="G17" s="180"/>
      <c r="H17" s="180"/>
      <c r="I17" s="180"/>
      <c r="J17" s="180"/>
      <c r="K17" s="180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</row>
    <row r="18" spans="2:34" ht="27.75" customHeight="1" x14ac:dyDescent="0.15">
      <c r="B18" s="178" t="s">
        <v>37</v>
      </c>
      <c r="C18" s="169"/>
      <c r="D18" s="169"/>
      <c r="E18" s="169"/>
      <c r="F18" s="170"/>
      <c r="G18" s="168" t="s">
        <v>38</v>
      </c>
      <c r="H18" s="171"/>
      <c r="I18" s="171"/>
      <c r="J18" s="171"/>
      <c r="K18" s="171"/>
      <c r="L18" s="179"/>
      <c r="M18" s="184" t="s">
        <v>41</v>
      </c>
      <c r="N18" s="169"/>
      <c r="O18" s="169"/>
      <c r="P18" s="169"/>
      <c r="Q18" s="169"/>
      <c r="R18" s="169"/>
      <c r="S18" s="169"/>
      <c r="T18" s="170"/>
      <c r="U18" s="184" t="s">
        <v>42</v>
      </c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97"/>
    </row>
    <row r="19" spans="2:34" ht="27.75" customHeight="1" x14ac:dyDescent="0.15">
      <c r="B19" s="173"/>
      <c r="C19" s="166"/>
      <c r="D19" s="166"/>
      <c r="E19" s="166"/>
      <c r="F19" s="174"/>
      <c r="G19" s="175">
        <f>IF(X5="単Ⅰ",'様式2-3'!T9,"")</f>
        <v>0</v>
      </c>
      <c r="H19" s="176"/>
      <c r="I19" s="176"/>
      <c r="J19" s="176"/>
      <c r="K19" s="176"/>
      <c r="L19" s="177"/>
      <c r="M19" s="181" t="s">
        <v>114</v>
      </c>
      <c r="N19" s="182"/>
      <c r="O19" s="182"/>
      <c r="P19" s="182"/>
      <c r="Q19" s="182"/>
      <c r="R19" s="182"/>
      <c r="S19" s="182"/>
      <c r="T19" s="183"/>
      <c r="U19" s="165"/>
      <c r="V19" s="166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/>
      <c r="AH19" s="167"/>
    </row>
    <row r="20" spans="2:34" ht="10.5" customHeight="1" x14ac:dyDescent="0.15">
      <c r="B20" s="107"/>
      <c r="C20" s="108"/>
      <c r="D20" s="108"/>
      <c r="E20" s="108"/>
      <c r="F20" s="108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</row>
    <row r="21" spans="2:34" x14ac:dyDescent="0.15">
      <c r="Q21" s="99">
        <v>-62</v>
      </c>
      <c r="S21" s="112"/>
    </row>
  </sheetData>
  <sheetProtection formatCells="0"/>
  <protectedRanges>
    <protectedRange password="CE2A" sqref="X4:AH4" name="範囲1"/>
  </protectedRanges>
  <mergeCells count="45">
    <mergeCell ref="W11:AG11"/>
    <mergeCell ref="A2:AH2"/>
    <mergeCell ref="U4:W4"/>
    <mergeCell ref="X4:AH4"/>
    <mergeCell ref="U5:W5"/>
    <mergeCell ref="X5:Z5"/>
    <mergeCell ref="AA5:AC5"/>
    <mergeCell ref="AD5:AH5"/>
    <mergeCell ref="U6:W6"/>
    <mergeCell ref="X6:AH6"/>
    <mergeCell ref="B9:I9"/>
    <mergeCell ref="C10:F10"/>
    <mergeCell ref="G10:I10"/>
    <mergeCell ref="J10:L10"/>
    <mergeCell ref="M10:V10"/>
    <mergeCell ref="W10:AG10"/>
    <mergeCell ref="C11:F11"/>
    <mergeCell ref="G11:I11"/>
    <mergeCell ref="J11:L11"/>
    <mergeCell ref="J14:L14"/>
    <mergeCell ref="M19:T19"/>
    <mergeCell ref="B19:F19"/>
    <mergeCell ref="G19:L19"/>
    <mergeCell ref="G18:L18"/>
    <mergeCell ref="B13:I13"/>
    <mergeCell ref="O14:P14"/>
    <mergeCell ref="Q14:S14"/>
    <mergeCell ref="Q15:R15"/>
    <mergeCell ref="M18:T18"/>
    <mergeCell ref="M14:N14"/>
    <mergeCell ref="M11:V11"/>
    <mergeCell ref="U19:AH19"/>
    <mergeCell ref="T14:AA14"/>
    <mergeCell ref="AB14:AH14"/>
    <mergeCell ref="B15:F15"/>
    <mergeCell ref="G15:I15"/>
    <mergeCell ref="J15:L15"/>
    <mergeCell ref="M15:N15"/>
    <mergeCell ref="T15:AA15"/>
    <mergeCell ref="AB15:AH15"/>
    <mergeCell ref="B14:F14"/>
    <mergeCell ref="G14:I14"/>
    <mergeCell ref="B17:K17"/>
    <mergeCell ref="B18:F18"/>
    <mergeCell ref="U18:AH18"/>
  </mergeCells>
  <phoneticPr fontId="1"/>
  <dataValidations count="2">
    <dataValidation type="list" allowBlank="1" showInputMessage="1" showErrorMessage="1" sqref="X5:Z5">
      <formula1>$AK$8:$AK$9</formula1>
    </dataValidation>
    <dataValidation type="list" allowBlank="1" showInputMessage="1" showErrorMessage="1" sqref="AH11">
      <formula1>$AK$11:$AK$13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92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45"/>
    <pageSetUpPr autoPageBreaks="0" fitToPage="1"/>
  </sheetPr>
  <dimension ref="A1:AQ52"/>
  <sheetViews>
    <sheetView showGridLines="0" tabSelected="1" view="pageBreakPreview" zoomScaleNormal="100" zoomScaleSheetLayoutView="100" workbookViewId="0">
      <selection activeCell="AJ12" sqref="AJ12"/>
    </sheetView>
  </sheetViews>
  <sheetFormatPr defaultRowHeight="13.5" x14ac:dyDescent="0.15"/>
  <cols>
    <col min="1" max="1" width="1.25" style="116" customWidth="1"/>
    <col min="2" max="6" width="2.5" style="116" customWidth="1"/>
    <col min="7" max="9" width="3" style="116" customWidth="1"/>
    <col min="10" max="12" width="2.875" style="116" customWidth="1"/>
    <col min="13" max="18" width="2.125" style="116" customWidth="1"/>
    <col min="19" max="19" width="2.5" style="116" customWidth="1"/>
    <col min="20" max="23" width="3.125" style="116" customWidth="1"/>
    <col min="24" max="34" width="2.5" style="116" customWidth="1"/>
    <col min="35" max="35" width="4.75" style="116" customWidth="1"/>
    <col min="36" max="36" width="8.625" style="116" customWidth="1"/>
    <col min="37" max="37" width="9" style="99"/>
    <col min="38" max="38" width="9" style="116"/>
    <col min="39" max="39" width="9" style="116" hidden="1" customWidth="1"/>
    <col min="40" max="16384" width="9" style="116"/>
  </cols>
  <sheetData>
    <row r="1" spans="2:43" x14ac:dyDescent="0.15">
      <c r="B1" s="114" t="s">
        <v>43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5"/>
      <c r="N1" s="115"/>
      <c r="AL1" s="117"/>
      <c r="AM1" s="117"/>
      <c r="AN1" s="117"/>
      <c r="AO1" s="117"/>
      <c r="AP1" s="117"/>
    </row>
    <row r="2" spans="2:43" ht="45" customHeight="1" x14ac:dyDescent="0.15">
      <c r="B2" s="239" t="s">
        <v>44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L2" s="117"/>
      <c r="AM2" s="117"/>
      <c r="AN2" s="117"/>
      <c r="AO2" s="117"/>
      <c r="AP2" s="117"/>
    </row>
    <row r="3" spans="2:43" ht="13.5" customHeight="1" x14ac:dyDescent="0.15"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L3" s="117"/>
      <c r="AM3" s="117"/>
      <c r="AN3" s="117"/>
      <c r="AO3" s="117"/>
      <c r="AP3" s="117"/>
    </row>
    <row r="4" spans="2:43" ht="19.5" customHeight="1" x14ac:dyDescent="0.15">
      <c r="B4" s="118"/>
      <c r="C4" s="118"/>
      <c r="D4" s="118"/>
      <c r="E4" s="118"/>
      <c r="F4" s="118"/>
      <c r="G4" s="118"/>
      <c r="H4" s="118"/>
      <c r="I4" s="118"/>
      <c r="J4" s="118"/>
      <c r="K4" s="118"/>
      <c r="N4" s="118"/>
      <c r="O4" s="118"/>
      <c r="P4" s="118"/>
      <c r="Q4" s="118"/>
      <c r="R4" s="118"/>
      <c r="S4" s="118"/>
      <c r="T4" s="119"/>
      <c r="U4" s="227" t="s">
        <v>26</v>
      </c>
      <c r="V4" s="228"/>
      <c r="W4" s="228"/>
      <c r="X4" s="229"/>
      <c r="Y4" s="229"/>
      <c r="Z4" s="229"/>
      <c r="AA4" s="229"/>
      <c r="AB4" s="229"/>
      <c r="AC4" s="229"/>
      <c r="AD4" s="229"/>
      <c r="AE4" s="229"/>
      <c r="AF4" s="229"/>
      <c r="AG4" s="229"/>
      <c r="AH4" s="229"/>
      <c r="AI4" s="229"/>
      <c r="AL4" s="117"/>
      <c r="AM4" s="117"/>
      <c r="AN4" s="117"/>
      <c r="AO4" s="117"/>
      <c r="AP4" s="117"/>
    </row>
    <row r="5" spans="2:43" ht="19.5" customHeight="1" x14ac:dyDescent="0.15">
      <c r="B5" s="118"/>
      <c r="C5" s="118"/>
      <c r="D5" s="118"/>
      <c r="E5" s="118"/>
      <c r="F5" s="118"/>
      <c r="G5" s="118"/>
      <c r="H5" s="118"/>
      <c r="I5" s="118"/>
      <c r="J5" s="118"/>
      <c r="K5" s="118"/>
      <c r="N5" s="118"/>
      <c r="O5" s="118"/>
      <c r="P5" s="118"/>
      <c r="Q5" s="118"/>
      <c r="R5" s="118"/>
      <c r="S5" s="118"/>
      <c r="T5" s="119"/>
      <c r="U5" s="227" t="s">
        <v>27</v>
      </c>
      <c r="V5" s="228"/>
      <c r="W5" s="228"/>
      <c r="X5" s="240" t="s">
        <v>89</v>
      </c>
      <c r="Y5" s="240"/>
      <c r="Z5" s="241" t="s">
        <v>28</v>
      </c>
      <c r="AA5" s="241"/>
      <c r="AB5" s="241"/>
      <c r="AC5" s="240"/>
      <c r="AD5" s="240"/>
      <c r="AE5" s="240"/>
      <c r="AF5" s="240"/>
      <c r="AG5" s="240"/>
      <c r="AH5" s="240"/>
      <c r="AI5" s="240"/>
      <c r="AL5" s="117"/>
      <c r="AM5" s="117"/>
      <c r="AN5" s="117"/>
      <c r="AO5" s="117"/>
      <c r="AP5" s="117"/>
    </row>
    <row r="6" spans="2:43" ht="21" customHeight="1" x14ac:dyDescent="0.15">
      <c r="B6" s="118"/>
      <c r="C6" s="118"/>
      <c r="D6" s="118"/>
      <c r="E6" s="118"/>
      <c r="F6" s="118"/>
      <c r="G6" s="118"/>
      <c r="H6" s="118"/>
      <c r="I6" s="118"/>
      <c r="J6" s="118"/>
      <c r="K6" s="118"/>
      <c r="P6" s="118"/>
      <c r="Q6" s="118"/>
      <c r="R6" s="118"/>
      <c r="S6" s="118"/>
      <c r="T6" s="119"/>
      <c r="U6" s="227" t="s">
        <v>29</v>
      </c>
      <c r="V6" s="228"/>
      <c r="W6" s="228"/>
      <c r="X6" s="229"/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L6" s="117"/>
      <c r="AM6" s="117"/>
      <c r="AN6" s="117"/>
      <c r="AO6" s="117"/>
      <c r="AP6" s="117"/>
    </row>
    <row r="7" spans="2:43" ht="15" customHeight="1" x14ac:dyDescent="0.15">
      <c r="B7" s="118"/>
      <c r="C7" s="118"/>
      <c r="D7" s="118"/>
      <c r="E7" s="118"/>
      <c r="F7" s="118"/>
      <c r="G7" s="118"/>
      <c r="H7" s="118"/>
      <c r="I7" s="118"/>
      <c r="M7" s="118"/>
      <c r="N7" s="118"/>
      <c r="AI7" s="118"/>
      <c r="AL7" s="117"/>
      <c r="AM7" s="117"/>
      <c r="AN7" s="117"/>
      <c r="AO7" s="117"/>
      <c r="AP7" s="117"/>
    </row>
    <row r="8" spans="2:43" ht="15" customHeight="1" x14ac:dyDescent="0.15">
      <c r="B8" s="118"/>
      <c r="C8" s="118"/>
      <c r="D8" s="118"/>
      <c r="E8" s="118"/>
      <c r="F8" s="118"/>
      <c r="G8" s="118"/>
      <c r="H8" s="118"/>
      <c r="I8" s="118"/>
      <c r="M8" s="118"/>
      <c r="N8" s="118"/>
      <c r="AI8" s="118"/>
      <c r="AL8" s="117"/>
      <c r="AM8" s="117"/>
      <c r="AN8" s="117"/>
      <c r="AO8" s="117"/>
      <c r="AP8" s="117"/>
    </row>
    <row r="9" spans="2:43" ht="18" customHeight="1" x14ac:dyDescent="0.15">
      <c r="B9" s="214" t="s">
        <v>30</v>
      </c>
      <c r="C9" s="214"/>
      <c r="D9" s="214"/>
      <c r="E9" s="214"/>
      <c r="F9" s="214"/>
      <c r="G9" s="214"/>
      <c r="H9" s="214"/>
      <c r="I9" s="214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L9" s="117"/>
      <c r="AM9" s="117"/>
      <c r="AN9" s="117"/>
      <c r="AO9" s="117"/>
      <c r="AP9" s="117"/>
    </row>
    <row r="10" spans="2:43" ht="11.25" customHeight="1" x14ac:dyDescent="0.15"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L10" s="117"/>
      <c r="AM10" s="117" t="s">
        <v>89</v>
      </c>
      <c r="AN10" s="117"/>
      <c r="AO10" s="117"/>
      <c r="AP10" s="117"/>
    </row>
    <row r="11" spans="2:43" s="121" customFormat="1" ht="24.75" customHeight="1" x14ac:dyDescent="0.15">
      <c r="B11" s="224" t="s">
        <v>37</v>
      </c>
      <c r="C11" s="230"/>
      <c r="D11" s="230"/>
      <c r="E11" s="230"/>
      <c r="F11" s="231"/>
      <c r="G11" s="192" t="s">
        <v>126</v>
      </c>
      <c r="H11" s="232"/>
      <c r="I11" s="232"/>
      <c r="J11" s="192" t="s">
        <v>32</v>
      </c>
      <c r="K11" s="232"/>
      <c r="L11" s="233"/>
      <c r="M11" s="168" t="s">
        <v>123</v>
      </c>
      <c r="N11" s="171"/>
      <c r="O11" s="171"/>
      <c r="P11" s="171"/>
      <c r="Q11" s="171"/>
      <c r="R11" s="171"/>
      <c r="S11" s="179"/>
      <c r="T11" s="234" t="s">
        <v>45</v>
      </c>
      <c r="U11" s="234"/>
      <c r="V11" s="234"/>
      <c r="W11" s="235"/>
      <c r="X11" s="236" t="s">
        <v>124</v>
      </c>
      <c r="Y11" s="237"/>
      <c r="Z11" s="237"/>
      <c r="AA11" s="237"/>
      <c r="AB11" s="237"/>
      <c r="AC11" s="237"/>
      <c r="AD11" s="238"/>
      <c r="AE11" s="236" t="s">
        <v>33</v>
      </c>
      <c r="AF11" s="234"/>
      <c r="AG11" s="234"/>
      <c r="AH11" s="234"/>
      <c r="AI11" s="235"/>
      <c r="AJ11" s="128" t="s">
        <v>125</v>
      </c>
      <c r="AK11" s="104"/>
      <c r="AL11" s="120"/>
      <c r="AM11" s="120"/>
      <c r="AN11" s="120"/>
      <c r="AO11" s="120"/>
      <c r="AP11" s="120"/>
    </row>
    <row r="12" spans="2:43" ht="24.75" customHeight="1" x14ac:dyDescent="0.15">
      <c r="B12" s="122" t="s">
        <v>46</v>
      </c>
      <c r="C12" s="217"/>
      <c r="D12" s="206"/>
      <c r="E12" s="206"/>
      <c r="F12" s="213"/>
      <c r="G12" s="218"/>
      <c r="H12" s="219"/>
      <c r="I12" s="220"/>
      <c r="J12" s="221">
        <f>IF(X5="単Ⅰ",'様式2-6'!F10,"")</f>
        <v>0</v>
      </c>
      <c r="K12" s="222"/>
      <c r="L12" s="223"/>
      <c r="M12" s="165"/>
      <c r="N12" s="166"/>
      <c r="O12" s="166"/>
      <c r="P12" s="166"/>
      <c r="Q12" s="166"/>
      <c r="R12" s="166"/>
      <c r="S12" s="174"/>
      <c r="T12" s="207"/>
      <c r="U12" s="207"/>
      <c r="V12" s="207"/>
      <c r="W12" s="208"/>
      <c r="X12" s="209"/>
      <c r="Y12" s="207"/>
      <c r="Z12" s="207"/>
      <c r="AA12" s="207"/>
      <c r="AB12" s="207"/>
      <c r="AC12" s="207"/>
      <c r="AD12" s="208"/>
      <c r="AE12" s="207"/>
      <c r="AF12" s="207"/>
      <c r="AG12" s="207"/>
      <c r="AH12" s="207"/>
      <c r="AI12" s="208"/>
      <c r="AJ12" s="297"/>
      <c r="AL12" s="117"/>
      <c r="AM12" s="117"/>
      <c r="AN12" s="117"/>
      <c r="AO12" s="117"/>
      <c r="AP12" s="117"/>
    </row>
    <row r="13" spans="2:43" ht="27" customHeight="1" x14ac:dyDescent="0.15">
      <c r="B13" s="123"/>
      <c r="C13" s="124"/>
      <c r="D13" s="124"/>
      <c r="E13" s="124"/>
      <c r="F13" s="124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3"/>
      <c r="AG13" s="153"/>
      <c r="AH13" s="153"/>
      <c r="AI13" s="153"/>
      <c r="AJ13" s="154"/>
      <c r="AL13" s="117"/>
      <c r="AM13" s="117" t="s">
        <v>99</v>
      </c>
      <c r="AN13" s="117"/>
      <c r="AO13" s="117"/>
      <c r="AP13" s="117"/>
    </row>
    <row r="14" spans="2:43" ht="18" customHeight="1" x14ac:dyDescent="0.15">
      <c r="B14" s="214" t="s">
        <v>36</v>
      </c>
      <c r="C14" s="214"/>
      <c r="D14" s="214"/>
      <c r="E14" s="214"/>
      <c r="F14" s="214"/>
      <c r="G14" s="214"/>
      <c r="H14" s="214"/>
      <c r="I14" s="214"/>
      <c r="J14" s="118"/>
      <c r="K14" s="118"/>
      <c r="L14" s="118"/>
      <c r="M14" s="118"/>
      <c r="N14" s="118"/>
      <c r="O14" s="118"/>
      <c r="P14" s="118"/>
      <c r="Q14" s="118"/>
      <c r="R14" s="113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L14" s="117"/>
      <c r="AM14" s="117" t="s">
        <v>100</v>
      </c>
      <c r="AN14" s="117"/>
      <c r="AO14" s="117"/>
      <c r="AP14" s="117"/>
    </row>
    <row r="15" spans="2:43" ht="11.25" customHeight="1" x14ac:dyDescent="0.15"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L15" s="117"/>
      <c r="AM15" s="117"/>
      <c r="AN15" s="117"/>
      <c r="AO15" s="117"/>
      <c r="AP15" s="117"/>
    </row>
    <row r="16" spans="2:43" ht="29.25" customHeight="1" x14ac:dyDescent="0.15">
      <c r="B16" s="224" t="s">
        <v>37</v>
      </c>
      <c r="C16" s="225"/>
      <c r="D16" s="225"/>
      <c r="E16" s="225"/>
      <c r="F16" s="225"/>
      <c r="G16" s="226"/>
      <c r="H16" s="168" t="s">
        <v>119</v>
      </c>
      <c r="I16" s="171"/>
      <c r="J16" s="179"/>
      <c r="K16" s="168" t="s">
        <v>32</v>
      </c>
      <c r="L16" s="215"/>
      <c r="M16" s="216"/>
      <c r="N16" s="184" t="s">
        <v>127</v>
      </c>
      <c r="O16" s="169"/>
      <c r="P16" s="170"/>
      <c r="Q16" s="184" t="s">
        <v>128</v>
      </c>
      <c r="R16" s="169"/>
      <c r="S16" s="170"/>
      <c r="T16" s="168" t="s">
        <v>120</v>
      </c>
      <c r="U16" s="171"/>
      <c r="V16" s="179"/>
      <c r="W16" s="168" t="s">
        <v>129</v>
      </c>
      <c r="X16" s="171"/>
      <c r="Y16" s="171"/>
      <c r="Z16" s="179"/>
      <c r="AA16" s="171" t="s">
        <v>130</v>
      </c>
      <c r="AB16" s="171"/>
      <c r="AC16" s="171"/>
      <c r="AD16" s="171"/>
      <c r="AE16" s="171"/>
      <c r="AF16" s="179"/>
      <c r="AG16" s="168" t="s">
        <v>39</v>
      </c>
      <c r="AH16" s="171"/>
      <c r="AI16" s="171"/>
      <c r="AJ16" s="172"/>
      <c r="AK16" s="97"/>
      <c r="AL16" s="117"/>
      <c r="AM16" s="117"/>
      <c r="AN16" s="117"/>
      <c r="AO16" s="117"/>
      <c r="AP16" s="117"/>
      <c r="AQ16" s="117"/>
    </row>
    <row r="17" spans="1:43" ht="27.75" customHeight="1" x14ac:dyDescent="0.15">
      <c r="B17" s="217"/>
      <c r="C17" s="206"/>
      <c r="D17" s="206"/>
      <c r="E17" s="206"/>
      <c r="F17" s="206"/>
      <c r="G17" s="213"/>
      <c r="H17" s="205"/>
      <c r="I17" s="206"/>
      <c r="J17" s="213"/>
      <c r="K17" s="242">
        <f>IF(X5="単Ⅰ",'様式2-6'!M10,"")</f>
        <v>0</v>
      </c>
      <c r="L17" s="243"/>
      <c r="M17" s="244"/>
      <c r="N17" s="181"/>
      <c r="O17" s="182"/>
      <c r="P17" s="183"/>
      <c r="Q17" s="181" t="s">
        <v>114</v>
      </c>
      <c r="R17" s="182"/>
      <c r="S17" s="183"/>
      <c r="T17" s="181" t="s">
        <v>114</v>
      </c>
      <c r="U17" s="182"/>
      <c r="V17" s="183"/>
      <c r="W17" s="165"/>
      <c r="X17" s="166"/>
      <c r="Y17" s="166"/>
      <c r="Z17" s="174"/>
      <c r="AA17" s="166"/>
      <c r="AB17" s="166"/>
      <c r="AC17" s="166"/>
      <c r="AD17" s="166"/>
      <c r="AE17" s="166"/>
      <c r="AF17" s="174"/>
      <c r="AG17" s="165"/>
      <c r="AH17" s="166"/>
      <c r="AI17" s="166"/>
      <c r="AJ17" s="167"/>
      <c r="AL17" s="117"/>
      <c r="AM17" s="117"/>
      <c r="AN17" s="117"/>
      <c r="AO17" s="117"/>
      <c r="AP17" s="117"/>
      <c r="AQ17" s="117"/>
    </row>
    <row r="18" spans="1:43" ht="27" customHeight="1" x14ac:dyDescent="0.15"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L18" s="117"/>
      <c r="AM18" s="117"/>
      <c r="AN18" s="117"/>
      <c r="AO18" s="117"/>
      <c r="AP18" s="117"/>
    </row>
    <row r="19" spans="1:43" ht="18" customHeight="1" x14ac:dyDescent="0.15">
      <c r="B19" s="214" t="s">
        <v>47</v>
      </c>
      <c r="C19" s="214"/>
      <c r="D19" s="214"/>
      <c r="E19" s="214"/>
      <c r="F19" s="214"/>
      <c r="G19" s="214"/>
      <c r="H19" s="214"/>
      <c r="I19" s="214"/>
      <c r="J19" s="214"/>
      <c r="K19" s="214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L19" s="117"/>
      <c r="AM19" s="117"/>
      <c r="AN19" s="117"/>
      <c r="AO19" s="117"/>
      <c r="AP19" s="117"/>
    </row>
    <row r="20" spans="1:43" ht="11.25" customHeight="1" x14ac:dyDescent="0.15"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L20" s="117"/>
      <c r="AM20" s="117"/>
      <c r="AN20" s="117"/>
      <c r="AO20" s="117"/>
      <c r="AP20" s="117"/>
    </row>
    <row r="21" spans="1:43" ht="29.25" customHeight="1" x14ac:dyDescent="0.15">
      <c r="B21" s="224" t="s">
        <v>37</v>
      </c>
      <c r="C21" s="225"/>
      <c r="D21" s="225"/>
      <c r="E21" s="225"/>
      <c r="F21" s="225"/>
      <c r="G21" s="226"/>
      <c r="H21" s="168" t="s">
        <v>119</v>
      </c>
      <c r="I21" s="171"/>
      <c r="J21" s="179"/>
      <c r="K21" s="168" t="s">
        <v>32</v>
      </c>
      <c r="L21" s="215"/>
      <c r="M21" s="216"/>
      <c r="N21" s="184" t="s">
        <v>127</v>
      </c>
      <c r="O21" s="169"/>
      <c r="P21" s="170"/>
      <c r="Q21" s="184" t="s">
        <v>128</v>
      </c>
      <c r="R21" s="169"/>
      <c r="S21" s="170"/>
      <c r="T21" s="168" t="s">
        <v>129</v>
      </c>
      <c r="U21" s="171"/>
      <c r="V21" s="171"/>
      <c r="W21" s="171"/>
      <c r="X21" s="171"/>
      <c r="Y21" s="171"/>
      <c r="Z21" s="179"/>
      <c r="AA21" s="171" t="s">
        <v>130</v>
      </c>
      <c r="AB21" s="171"/>
      <c r="AC21" s="171"/>
      <c r="AD21" s="171"/>
      <c r="AE21" s="171"/>
      <c r="AF21" s="179"/>
      <c r="AG21" s="168" t="s">
        <v>39</v>
      </c>
      <c r="AH21" s="171"/>
      <c r="AI21" s="171"/>
      <c r="AJ21" s="172"/>
      <c r="AL21" s="117"/>
      <c r="AM21" s="117"/>
      <c r="AN21" s="117"/>
      <c r="AO21" s="117"/>
      <c r="AP21" s="117"/>
      <c r="AQ21" s="117"/>
    </row>
    <row r="22" spans="1:43" ht="27.75" customHeight="1" x14ac:dyDescent="0.15">
      <c r="B22" s="217"/>
      <c r="C22" s="206"/>
      <c r="D22" s="206"/>
      <c r="E22" s="206"/>
      <c r="F22" s="206"/>
      <c r="G22" s="213"/>
      <c r="H22" s="205"/>
      <c r="I22" s="206"/>
      <c r="J22" s="213"/>
      <c r="K22" s="245">
        <f>IF(X5="単Ⅰ",'様式2-6'!T10,"")</f>
        <v>0</v>
      </c>
      <c r="L22" s="245"/>
      <c r="M22" s="245"/>
      <c r="N22" s="181"/>
      <c r="O22" s="182"/>
      <c r="P22" s="183"/>
      <c r="Q22" s="181" t="s">
        <v>114</v>
      </c>
      <c r="R22" s="182"/>
      <c r="S22" s="183"/>
      <c r="T22" s="175"/>
      <c r="U22" s="176"/>
      <c r="V22" s="176"/>
      <c r="W22" s="176"/>
      <c r="X22" s="176"/>
      <c r="Y22" s="176"/>
      <c r="Z22" s="177"/>
      <c r="AA22" s="166"/>
      <c r="AB22" s="166"/>
      <c r="AC22" s="166"/>
      <c r="AD22" s="166"/>
      <c r="AE22" s="166"/>
      <c r="AF22" s="174"/>
      <c r="AG22" s="165"/>
      <c r="AH22" s="166"/>
      <c r="AI22" s="166"/>
      <c r="AJ22" s="167"/>
      <c r="AL22" s="117"/>
      <c r="AM22" s="117"/>
      <c r="AN22" s="117"/>
      <c r="AO22" s="117"/>
      <c r="AP22" s="117"/>
      <c r="AQ22" s="117"/>
    </row>
    <row r="23" spans="1:43" ht="27" customHeight="1" x14ac:dyDescent="0.15">
      <c r="B23" s="123"/>
      <c r="C23" s="124"/>
      <c r="D23" s="124"/>
      <c r="E23" s="124"/>
      <c r="F23" s="124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L23" s="117"/>
      <c r="AM23" s="117"/>
      <c r="AN23" s="117"/>
      <c r="AO23" s="117"/>
      <c r="AP23" s="117"/>
    </row>
    <row r="24" spans="1:43" ht="18" customHeight="1" x14ac:dyDescent="0.15">
      <c r="B24" s="214" t="s">
        <v>48</v>
      </c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L24" s="117"/>
      <c r="AM24" s="117"/>
      <c r="AN24" s="117"/>
      <c r="AO24" s="117"/>
      <c r="AP24" s="117"/>
    </row>
    <row r="25" spans="1:43" ht="11.25" customHeight="1" x14ac:dyDescent="0.15"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L25" s="117"/>
      <c r="AM25" s="117"/>
      <c r="AN25" s="117"/>
      <c r="AO25" s="117"/>
      <c r="AP25" s="117"/>
    </row>
    <row r="26" spans="1:43" ht="24" customHeight="1" x14ac:dyDescent="0.15">
      <c r="B26" s="224" t="s">
        <v>37</v>
      </c>
      <c r="C26" s="225"/>
      <c r="D26" s="225"/>
      <c r="E26" s="225"/>
      <c r="F26" s="225"/>
      <c r="G26" s="226"/>
      <c r="H26" s="192" t="s">
        <v>32</v>
      </c>
      <c r="I26" s="193"/>
      <c r="J26" s="193"/>
      <c r="K26" s="193"/>
      <c r="L26" s="193"/>
      <c r="M26" s="194"/>
      <c r="N26" s="210" t="s">
        <v>128</v>
      </c>
      <c r="O26" s="210"/>
      <c r="P26" s="210"/>
      <c r="Q26" s="211" t="s">
        <v>42</v>
      </c>
      <c r="R26" s="211"/>
      <c r="S26" s="211"/>
      <c r="T26" s="211"/>
      <c r="U26" s="211"/>
      <c r="V26" s="211"/>
      <c r="W26" s="211"/>
      <c r="X26" s="211"/>
      <c r="Y26" s="211" t="s">
        <v>49</v>
      </c>
      <c r="Z26" s="211"/>
      <c r="AA26" s="211"/>
      <c r="AB26" s="211"/>
      <c r="AC26" s="211"/>
      <c r="AD26" s="211"/>
      <c r="AE26" s="211"/>
      <c r="AF26" s="211"/>
      <c r="AG26" s="211"/>
      <c r="AH26" s="211"/>
      <c r="AI26" s="211"/>
      <c r="AJ26" s="212"/>
      <c r="AL26" s="117"/>
      <c r="AM26" s="117"/>
      <c r="AN26" s="117"/>
      <c r="AO26" s="117"/>
      <c r="AP26" s="117"/>
      <c r="AQ26" s="117"/>
    </row>
    <row r="27" spans="1:43" ht="27.75" customHeight="1" x14ac:dyDescent="0.15">
      <c r="B27" s="217"/>
      <c r="C27" s="206"/>
      <c r="D27" s="206"/>
      <c r="E27" s="206"/>
      <c r="F27" s="206"/>
      <c r="G27" s="213"/>
      <c r="H27" s="242">
        <f>IF(X5="単Ⅰ",'様式2-6'!F33,"")</f>
        <v>0</v>
      </c>
      <c r="I27" s="243"/>
      <c r="J27" s="243"/>
      <c r="K27" s="243"/>
      <c r="L27" s="243"/>
      <c r="M27" s="244"/>
      <c r="N27" s="205"/>
      <c r="O27" s="206"/>
      <c r="P27" s="126" t="s">
        <v>114</v>
      </c>
      <c r="Q27" s="203"/>
      <c r="R27" s="203"/>
      <c r="S27" s="203"/>
      <c r="T27" s="203"/>
      <c r="U27" s="203"/>
      <c r="V27" s="203"/>
      <c r="W27" s="203"/>
      <c r="X27" s="203"/>
      <c r="Y27" s="203"/>
      <c r="Z27" s="203"/>
      <c r="AA27" s="203"/>
      <c r="AB27" s="203"/>
      <c r="AC27" s="203"/>
      <c r="AD27" s="203"/>
      <c r="AE27" s="203"/>
      <c r="AF27" s="203"/>
      <c r="AG27" s="203"/>
      <c r="AH27" s="203"/>
      <c r="AI27" s="203"/>
      <c r="AJ27" s="204"/>
      <c r="AL27" s="117"/>
      <c r="AM27" s="117"/>
      <c r="AN27" s="117"/>
      <c r="AO27" s="117"/>
      <c r="AP27" s="117"/>
      <c r="AQ27" s="117"/>
    </row>
    <row r="28" spans="1:43" ht="27" customHeight="1" x14ac:dyDescent="0.15"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L28" s="117"/>
      <c r="AM28" s="117"/>
      <c r="AN28" s="117"/>
      <c r="AO28" s="117"/>
      <c r="AP28" s="117"/>
    </row>
    <row r="29" spans="1:43" ht="15" customHeight="1" x14ac:dyDescent="0.15"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L29" s="117"/>
      <c r="AM29" s="117"/>
      <c r="AN29" s="117"/>
      <c r="AO29" s="117"/>
      <c r="AP29" s="117"/>
    </row>
    <row r="30" spans="1:43" x14ac:dyDescent="0.15">
      <c r="AL30" s="117"/>
      <c r="AM30" s="117"/>
      <c r="AN30" s="117"/>
      <c r="AO30" s="117"/>
      <c r="AP30" s="117"/>
    </row>
    <row r="31" spans="1:43" x14ac:dyDescent="0.15">
      <c r="A31" s="127"/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  <c r="AF31" s="127"/>
      <c r="AG31" s="127"/>
      <c r="AH31" s="127"/>
      <c r="AI31" s="127"/>
      <c r="AJ31" s="99"/>
      <c r="AL31" s="117"/>
      <c r="AM31" s="117"/>
      <c r="AN31" s="117"/>
      <c r="AO31" s="117"/>
      <c r="AP31" s="117"/>
    </row>
    <row r="32" spans="1:43" x14ac:dyDescent="0.15">
      <c r="A32" s="127"/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7"/>
      <c r="AJ32" s="99"/>
      <c r="AL32" s="117"/>
      <c r="AM32" s="117"/>
      <c r="AN32" s="117"/>
      <c r="AO32" s="117"/>
      <c r="AP32" s="117"/>
    </row>
    <row r="33" spans="1:42" x14ac:dyDescent="0.15">
      <c r="A33" s="127"/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7"/>
      <c r="AJ33" s="99"/>
      <c r="AL33" s="117"/>
      <c r="AM33" s="117"/>
      <c r="AN33" s="117"/>
      <c r="AO33" s="117"/>
      <c r="AP33" s="117"/>
    </row>
    <row r="34" spans="1:42" x14ac:dyDescent="0.15">
      <c r="A34" s="127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7"/>
      <c r="AJ34" s="99"/>
      <c r="AL34" s="117"/>
      <c r="AM34" s="117"/>
      <c r="AN34" s="117"/>
      <c r="AO34" s="117"/>
      <c r="AP34" s="117"/>
    </row>
    <row r="35" spans="1:42" x14ac:dyDescent="0.15">
      <c r="A35" s="127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99"/>
      <c r="AL35" s="117"/>
      <c r="AM35" s="117"/>
      <c r="AN35" s="117"/>
      <c r="AO35" s="117"/>
      <c r="AP35" s="117"/>
    </row>
    <row r="36" spans="1:42" x14ac:dyDescent="0.15">
      <c r="A36" s="127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99"/>
      <c r="AL36" s="117"/>
      <c r="AM36" s="117"/>
      <c r="AN36" s="117"/>
      <c r="AO36" s="117"/>
      <c r="AP36" s="117"/>
    </row>
    <row r="37" spans="1:42" x14ac:dyDescent="0.15">
      <c r="A37" s="127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99"/>
      <c r="AL37" s="117"/>
      <c r="AM37" s="117"/>
      <c r="AN37" s="117"/>
      <c r="AO37" s="117"/>
      <c r="AP37" s="117"/>
    </row>
    <row r="38" spans="1:42" x14ac:dyDescent="0.15">
      <c r="A38" s="117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L38" s="117"/>
      <c r="AM38" s="117"/>
      <c r="AN38" s="117"/>
      <c r="AO38" s="117"/>
      <c r="AP38" s="117"/>
    </row>
    <row r="39" spans="1:42" x14ac:dyDescent="0.15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L39" s="117"/>
      <c r="AM39" s="117"/>
      <c r="AN39" s="117"/>
      <c r="AO39" s="117"/>
      <c r="AP39" s="117"/>
    </row>
    <row r="40" spans="1:42" x14ac:dyDescent="0.15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L40" s="117"/>
      <c r="AM40" s="117"/>
      <c r="AN40" s="117"/>
      <c r="AO40" s="117"/>
      <c r="AP40" s="117"/>
    </row>
    <row r="41" spans="1:42" x14ac:dyDescent="0.15">
      <c r="A41" s="117"/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L41" s="117"/>
      <c r="AM41" s="117"/>
      <c r="AN41" s="117"/>
      <c r="AO41" s="117"/>
      <c r="AP41" s="117"/>
    </row>
    <row r="42" spans="1:42" x14ac:dyDescent="0.15">
      <c r="A42" s="117"/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7"/>
      <c r="AL42" s="117"/>
      <c r="AM42" s="117"/>
      <c r="AN42" s="117"/>
      <c r="AO42" s="117"/>
      <c r="AP42" s="117"/>
    </row>
    <row r="43" spans="1:42" x14ac:dyDescent="0.15">
      <c r="A43" s="117"/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7"/>
      <c r="AB43" s="117"/>
      <c r="AC43" s="117"/>
      <c r="AD43" s="117"/>
      <c r="AE43" s="117"/>
      <c r="AF43" s="117"/>
      <c r="AG43" s="117"/>
      <c r="AH43" s="117"/>
      <c r="AI43" s="117"/>
      <c r="AJ43" s="117"/>
      <c r="AL43" s="117"/>
      <c r="AM43" s="117"/>
      <c r="AN43" s="117"/>
      <c r="AO43" s="117"/>
      <c r="AP43" s="117"/>
    </row>
    <row r="44" spans="1:42" x14ac:dyDescent="0.15">
      <c r="A44" s="117"/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7"/>
      <c r="AL44" s="117"/>
      <c r="AM44" s="117"/>
      <c r="AN44" s="117"/>
      <c r="AO44" s="117"/>
      <c r="AP44" s="117"/>
    </row>
    <row r="45" spans="1:42" x14ac:dyDescent="0.15">
      <c r="A45" s="117"/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17"/>
      <c r="AI45" s="117"/>
      <c r="AJ45" s="117"/>
      <c r="AL45" s="117"/>
      <c r="AM45" s="117"/>
      <c r="AN45" s="117"/>
      <c r="AO45" s="117"/>
      <c r="AP45" s="117"/>
    </row>
    <row r="46" spans="1:42" x14ac:dyDescent="0.15">
      <c r="A46" s="117"/>
      <c r="B46" s="117"/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117"/>
      <c r="AG46" s="117"/>
      <c r="AH46" s="117"/>
      <c r="AI46" s="117"/>
      <c r="AJ46" s="117"/>
      <c r="AL46" s="117"/>
      <c r="AM46" s="117"/>
      <c r="AN46" s="117"/>
      <c r="AO46" s="117"/>
      <c r="AP46" s="117"/>
    </row>
    <row r="47" spans="1:42" x14ac:dyDescent="0.15">
      <c r="A47" s="117"/>
      <c r="B47" s="117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7"/>
      <c r="AL47" s="117"/>
      <c r="AM47" s="117"/>
      <c r="AN47" s="117"/>
      <c r="AO47" s="117"/>
      <c r="AP47" s="117"/>
    </row>
    <row r="48" spans="1:42" x14ac:dyDescent="0.15">
      <c r="A48" s="117"/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117"/>
      <c r="T48" s="117"/>
      <c r="U48" s="117"/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G48" s="117"/>
      <c r="AH48" s="117"/>
      <c r="AI48" s="117"/>
      <c r="AJ48" s="117"/>
      <c r="AL48" s="117"/>
      <c r="AM48" s="117"/>
      <c r="AN48" s="117"/>
      <c r="AO48" s="117"/>
      <c r="AP48" s="117"/>
    </row>
    <row r="49" spans="1:42" x14ac:dyDescent="0.15">
      <c r="A49" s="117"/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7"/>
      <c r="AL49" s="117"/>
      <c r="AM49" s="117"/>
      <c r="AN49" s="117"/>
      <c r="AO49" s="117"/>
      <c r="AP49" s="117"/>
    </row>
    <row r="50" spans="1:42" x14ac:dyDescent="0.15">
      <c r="A50" s="117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7"/>
      <c r="T50" s="117"/>
      <c r="U50" s="117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7"/>
      <c r="AJ50" s="117"/>
      <c r="AL50" s="117"/>
      <c r="AM50" s="117"/>
      <c r="AN50" s="117"/>
      <c r="AO50" s="117"/>
      <c r="AP50" s="117"/>
    </row>
    <row r="51" spans="1:42" x14ac:dyDescent="0.15">
      <c r="A51" s="117"/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7"/>
      <c r="AH51" s="117"/>
      <c r="AI51" s="117"/>
      <c r="AJ51" s="117"/>
      <c r="AL51" s="117"/>
      <c r="AM51" s="117"/>
      <c r="AN51" s="117"/>
      <c r="AO51" s="117"/>
      <c r="AP51" s="117"/>
    </row>
    <row r="52" spans="1:42" x14ac:dyDescent="0.15">
      <c r="A52" s="117"/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L52" s="117"/>
      <c r="AM52" s="117"/>
      <c r="AN52" s="117"/>
      <c r="AO52" s="117"/>
      <c r="AP52" s="117"/>
    </row>
  </sheetData>
  <sheetProtection formatCells="0"/>
  <mergeCells count="71">
    <mergeCell ref="B19:K19"/>
    <mergeCell ref="K17:M17"/>
    <mergeCell ref="B24:L24"/>
    <mergeCell ref="B26:G26"/>
    <mergeCell ref="B27:G27"/>
    <mergeCell ref="H26:M26"/>
    <mergeCell ref="H27:M27"/>
    <mergeCell ref="B21:G21"/>
    <mergeCell ref="B22:G22"/>
    <mergeCell ref="H21:J21"/>
    <mergeCell ref="H22:J22"/>
    <mergeCell ref="B17:G17"/>
    <mergeCell ref="K22:M22"/>
    <mergeCell ref="K21:M21"/>
    <mergeCell ref="B2:AI2"/>
    <mergeCell ref="U4:W4"/>
    <mergeCell ref="X4:AI4"/>
    <mergeCell ref="U5:W5"/>
    <mergeCell ref="X5:Y5"/>
    <mergeCell ref="Z5:AB5"/>
    <mergeCell ref="AC5:AI5"/>
    <mergeCell ref="U6:W6"/>
    <mergeCell ref="X6:AI6"/>
    <mergeCell ref="B9:I9"/>
    <mergeCell ref="B11:F11"/>
    <mergeCell ref="G11:I11"/>
    <mergeCell ref="J11:L11"/>
    <mergeCell ref="M11:S11"/>
    <mergeCell ref="T11:W11"/>
    <mergeCell ref="X11:AD11"/>
    <mergeCell ref="AE11:AI11"/>
    <mergeCell ref="B14:I14"/>
    <mergeCell ref="K16:M16"/>
    <mergeCell ref="AG16:AJ16"/>
    <mergeCell ref="C12:F12"/>
    <mergeCell ref="G12:I12"/>
    <mergeCell ref="J12:L12"/>
    <mergeCell ref="B16:G16"/>
    <mergeCell ref="H16:J16"/>
    <mergeCell ref="AG17:AJ17"/>
    <mergeCell ref="H17:J17"/>
    <mergeCell ref="N17:P17"/>
    <mergeCell ref="Q17:S17"/>
    <mergeCell ref="T17:V17"/>
    <mergeCell ref="W17:Z17"/>
    <mergeCell ref="AA17:AF17"/>
    <mergeCell ref="N21:P21"/>
    <mergeCell ref="Q21:S21"/>
    <mergeCell ref="N26:P26"/>
    <mergeCell ref="Q26:X26"/>
    <mergeCell ref="Y26:AJ26"/>
    <mergeCell ref="AA22:AF22"/>
    <mergeCell ref="AG22:AJ22"/>
    <mergeCell ref="T21:Z21"/>
    <mergeCell ref="T22:Z22"/>
    <mergeCell ref="Q27:X27"/>
    <mergeCell ref="Y27:AJ27"/>
    <mergeCell ref="N27:O27"/>
    <mergeCell ref="M12:S12"/>
    <mergeCell ref="T12:W12"/>
    <mergeCell ref="X12:AD12"/>
    <mergeCell ref="AE12:AI12"/>
    <mergeCell ref="N16:P16"/>
    <mergeCell ref="Q16:S16"/>
    <mergeCell ref="T16:V16"/>
    <mergeCell ref="W16:Z16"/>
    <mergeCell ref="AA16:AF16"/>
    <mergeCell ref="AA21:AF21"/>
    <mergeCell ref="AG21:AJ21"/>
    <mergeCell ref="N22:P22"/>
    <mergeCell ref="Q22:S22"/>
  </mergeCells>
  <phoneticPr fontId="1"/>
  <dataValidations count="3">
    <dataValidation type="list" allowBlank="1" showInputMessage="1" showErrorMessage="1" sqref="X5:Y5">
      <formula1>$AM$10:$AM$11</formula1>
    </dataValidation>
    <dataValidation type="list" allowBlank="1" showInputMessage="1" showErrorMessage="1" sqref="AJ13">
      <formula1>$AM$11:$AM$13</formula1>
    </dataValidation>
    <dataValidation type="list" allowBlank="1" showInputMessage="1" showErrorMessage="1" sqref="AJ12">
      <formula1>$AM$13:$AM$14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87" fitToHeight="0" orientation="portrait" horizontalDpi="360" verticalDpi="36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11"/>
    <pageSetUpPr autoPageBreaks="0"/>
  </sheetPr>
  <dimension ref="A1:AC340"/>
  <sheetViews>
    <sheetView showGridLines="0" view="pageBreakPreview" zoomScale="90" zoomScaleNormal="100" zoomScaleSheetLayoutView="90" workbookViewId="0">
      <selection activeCell="B3" sqref="B3:U3"/>
    </sheetView>
  </sheetViews>
  <sheetFormatPr defaultRowHeight="13.5" x14ac:dyDescent="0.15"/>
  <cols>
    <col min="1" max="1" width="1" style="116" customWidth="1"/>
    <col min="2" max="2" width="3.125" style="116" customWidth="1"/>
    <col min="3" max="7" width="4.875" style="116" customWidth="1"/>
    <col min="8" max="8" width="1.375" style="116" customWidth="1"/>
    <col min="9" max="9" width="3.125" style="116" customWidth="1"/>
    <col min="10" max="14" width="4.875" style="116" customWidth="1"/>
    <col min="15" max="15" width="1.5" style="116" customWidth="1"/>
    <col min="16" max="16" width="3.125" style="116" customWidth="1"/>
    <col min="17" max="21" width="4.875" style="116" customWidth="1"/>
    <col min="22" max="22" width="1.25" style="116" customWidth="1"/>
    <col min="23" max="16384" width="9" style="116"/>
  </cols>
  <sheetData>
    <row r="1" spans="2:29" x14ac:dyDescent="0.15">
      <c r="B1" s="263" t="s">
        <v>50</v>
      </c>
      <c r="C1" s="263"/>
      <c r="D1" s="263"/>
      <c r="E1" s="263"/>
      <c r="F1" s="263"/>
      <c r="G1" s="263"/>
      <c r="H1" s="263"/>
      <c r="I1" s="263"/>
      <c r="J1" s="263"/>
      <c r="K1" s="263"/>
      <c r="W1" s="117"/>
      <c r="X1" s="117"/>
      <c r="Y1" s="117"/>
      <c r="Z1" s="117"/>
      <c r="AA1" s="117"/>
      <c r="AB1" s="117"/>
    </row>
    <row r="2" spans="2:29" x14ac:dyDescent="0.15">
      <c r="B2" s="130"/>
      <c r="C2" s="130"/>
      <c r="D2" s="130"/>
      <c r="E2" s="130"/>
      <c r="F2" s="130"/>
      <c r="G2" s="130"/>
      <c r="H2" s="130"/>
      <c r="I2" s="130"/>
      <c r="W2" s="117"/>
      <c r="X2" s="117"/>
      <c r="Y2" s="117"/>
      <c r="Z2" s="117"/>
      <c r="AA2" s="117"/>
      <c r="AB2" s="117"/>
    </row>
    <row r="3" spans="2:29" ht="30" customHeight="1" x14ac:dyDescent="0.15">
      <c r="B3" s="239" t="s">
        <v>51</v>
      </c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  <c r="U3" s="239"/>
      <c r="W3" s="117"/>
      <c r="X3" s="117"/>
      <c r="Y3" s="117"/>
      <c r="Z3" s="117"/>
      <c r="AA3" s="117"/>
      <c r="AB3" s="117"/>
    </row>
    <row r="4" spans="2:29" x14ac:dyDescent="0.15">
      <c r="B4" s="264" t="s">
        <v>52</v>
      </c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W4" s="117"/>
      <c r="X4" s="117"/>
      <c r="Y4" s="117"/>
      <c r="Z4" s="117"/>
      <c r="AA4" s="117"/>
      <c r="AB4" s="117"/>
    </row>
    <row r="5" spans="2:29" x14ac:dyDescent="0.15"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W5" s="117"/>
      <c r="X5" s="117"/>
      <c r="Y5" s="117"/>
      <c r="Z5" s="117"/>
      <c r="AA5" s="117"/>
      <c r="AB5" s="117"/>
    </row>
    <row r="6" spans="2:29" ht="25.5" customHeight="1" x14ac:dyDescent="0.15">
      <c r="B6" s="265" t="s">
        <v>53</v>
      </c>
      <c r="C6" s="265"/>
      <c r="D6" s="266">
        <f>'様式1-2'!X4</f>
        <v>0</v>
      </c>
      <c r="E6" s="266"/>
      <c r="F6" s="266"/>
      <c r="G6" s="266"/>
      <c r="H6" s="266"/>
      <c r="I6" s="266"/>
      <c r="J6" s="266"/>
      <c r="K6" s="267" t="s">
        <v>54</v>
      </c>
      <c r="L6" s="267"/>
      <c r="M6" s="267"/>
      <c r="W6" s="117"/>
      <c r="X6" s="117"/>
      <c r="Y6" s="117"/>
      <c r="Z6" s="117"/>
      <c r="AA6" s="117"/>
      <c r="AB6" s="117"/>
    </row>
    <row r="7" spans="2:29" ht="10.5" customHeight="1" x14ac:dyDescent="0.2">
      <c r="B7" s="132"/>
      <c r="W7" s="117"/>
      <c r="X7" s="117"/>
      <c r="Y7" s="117"/>
      <c r="Z7" s="117"/>
      <c r="AA7" s="117"/>
      <c r="AB7" s="117"/>
    </row>
    <row r="8" spans="2:29" s="121" customFormat="1" ht="11.25" x14ac:dyDescent="0.15">
      <c r="B8" s="261" t="s">
        <v>55</v>
      </c>
      <c r="C8" s="261"/>
      <c r="D8" s="261"/>
      <c r="E8" s="261"/>
      <c r="F8" s="261"/>
      <c r="G8" s="261"/>
      <c r="H8" s="133"/>
      <c r="I8" s="261" t="s">
        <v>56</v>
      </c>
      <c r="J8" s="261"/>
      <c r="K8" s="261"/>
      <c r="L8" s="261"/>
      <c r="M8" s="261"/>
      <c r="N8" s="261"/>
      <c r="P8" s="261" t="s">
        <v>94</v>
      </c>
      <c r="Q8" s="261"/>
      <c r="R8" s="261"/>
      <c r="S8" s="261"/>
      <c r="T8" s="261"/>
      <c r="U8" s="261"/>
      <c r="W8" s="120"/>
      <c r="X8" s="120"/>
      <c r="Y8" s="120"/>
      <c r="Z8" s="120"/>
      <c r="AA8" s="120"/>
      <c r="AB8" s="120"/>
    </row>
    <row r="9" spans="2:29" s="121" customFormat="1" ht="13.5" customHeight="1" x14ac:dyDescent="0.15">
      <c r="C9" s="262" t="s">
        <v>90</v>
      </c>
      <c r="D9" s="262"/>
      <c r="E9" s="262"/>
      <c r="F9" s="129"/>
      <c r="G9" s="134" t="s">
        <v>91</v>
      </c>
      <c r="H9" s="133"/>
      <c r="I9" s="133"/>
      <c r="J9" s="262" t="s">
        <v>92</v>
      </c>
      <c r="K9" s="262"/>
      <c r="L9" s="262"/>
      <c r="M9" s="129"/>
      <c r="N9" s="134" t="s">
        <v>91</v>
      </c>
      <c r="O9" s="135"/>
      <c r="Q9" s="262" t="s">
        <v>93</v>
      </c>
      <c r="R9" s="262"/>
      <c r="S9" s="262"/>
      <c r="T9" s="129"/>
      <c r="U9" s="134" t="s">
        <v>91</v>
      </c>
      <c r="V9" s="135"/>
      <c r="W9" s="120"/>
      <c r="X9" s="120"/>
      <c r="Y9" s="120"/>
      <c r="Z9" s="120"/>
      <c r="AA9" s="120"/>
      <c r="AB9" s="120"/>
      <c r="AC9" s="104"/>
    </row>
    <row r="10" spans="2:29" ht="21" customHeight="1" x14ac:dyDescent="0.15">
      <c r="B10" s="155"/>
      <c r="C10" s="156" t="s">
        <v>57</v>
      </c>
      <c r="D10" s="156" t="s">
        <v>58</v>
      </c>
      <c r="E10" s="156" t="s">
        <v>59</v>
      </c>
      <c r="F10" s="156" t="s">
        <v>60</v>
      </c>
      <c r="G10" s="156" t="s">
        <v>61</v>
      </c>
      <c r="H10" s="157"/>
      <c r="I10" s="155"/>
      <c r="J10" s="156" t="s">
        <v>57</v>
      </c>
      <c r="K10" s="156" t="s">
        <v>58</v>
      </c>
      <c r="L10" s="156" t="s">
        <v>59</v>
      </c>
      <c r="M10" s="156" t="s">
        <v>60</v>
      </c>
      <c r="N10" s="156" t="s">
        <v>61</v>
      </c>
      <c r="O10" s="158"/>
      <c r="P10" s="155"/>
      <c r="Q10" s="156" t="s">
        <v>57</v>
      </c>
      <c r="R10" s="156" t="s">
        <v>58</v>
      </c>
      <c r="S10" s="156" t="s">
        <v>59</v>
      </c>
      <c r="T10" s="156" t="s">
        <v>60</v>
      </c>
      <c r="U10" s="156" t="s">
        <v>61</v>
      </c>
      <c r="W10" s="117"/>
      <c r="X10" s="117"/>
      <c r="Y10" s="117"/>
      <c r="Z10" s="117"/>
      <c r="AA10" s="117"/>
      <c r="AB10" s="117"/>
    </row>
    <row r="11" spans="2:29" ht="16.149999999999999" customHeight="1" x14ac:dyDescent="0.15">
      <c r="B11" s="258">
        <v>1</v>
      </c>
      <c r="C11" s="159"/>
      <c r="D11" s="159"/>
      <c r="E11" s="160"/>
      <c r="F11" s="160"/>
      <c r="G11" s="159"/>
      <c r="H11" s="157"/>
      <c r="I11" s="258">
        <v>1</v>
      </c>
      <c r="J11" s="159"/>
      <c r="K11" s="159"/>
      <c r="L11" s="160"/>
      <c r="M11" s="160"/>
      <c r="N11" s="159"/>
      <c r="O11" s="158"/>
      <c r="P11" s="258">
        <v>1</v>
      </c>
      <c r="Q11" s="159"/>
      <c r="R11" s="159"/>
      <c r="S11" s="160"/>
      <c r="T11" s="160"/>
      <c r="U11" s="159"/>
      <c r="W11" s="117"/>
      <c r="X11" s="117"/>
      <c r="Y11" s="117"/>
      <c r="Z11" s="117"/>
      <c r="AA11" s="117"/>
      <c r="AB11" s="117"/>
    </row>
    <row r="12" spans="2:29" ht="16.149999999999999" customHeight="1" x14ac:dyDescent="0.15">
      <c r="B12" s="259"/>
      <c r="C12" s="161"/>
      <c r="D12" s="161"/>
      <c r="E12" s="162"/>
      <c r="F12" s="162"/>
      <c r="G12" s="161"/>
      <c r="H12" s="157"/>
      <c r="I12" s="259"/>
      <c r="J12" s="161"/>
      <c r="K12" s="161"/>
      <c r="L12" s="162"/>
      <c r="M12" s="162"/>
      <c r="N12" s="161"/>
      <c r="O12" s="158"/>
      <c r="P12" s="259"/>
      <c r="Q12" s="161"/>
      <c r="R12" s="161"/>
      <c r="S12" s="162"/>
      <c r="T12" s="162"/>
      <c r="U12" s="161"/>
      <c r="W12" s="117"/>
      <c r="X12" s="117"/>
      <c r="Y12" s="117"/>
      <c r="Z12" s="117"/>
      <c r="AA12" s="117"/>
      <c r="AB12" s="117"/>
    </row>
    <row r="13" spans="2:29" ht="16.149999999999999" customHeight="1" x14ac:dyDescent="0.15">
      <c r="B13" s="260"/>
      <c r="C13" s="163"/>
      <c r="D13" s="163"/>
      <c r="E13" s="164"/>
      <c r="F13" s="164"/>
      <c r="G13" s="163"/>
      <c r="H13" s="157"/>
      <c r="I13" s="260"/>
      <c r="J13" s="163"/>
      <c r="K13" s="163"/>
      <c r="L13" s="164"/>
      <c r="M13" s="164"/>
      <c r="N13" s="163"/>
      <c r="O13" s="158"/>
      <c r="P13" s="260"/>
      <c r="Q13" s="163"/>
      <c r="R13" s="163"/>
      <c r="S13" s="164"/>
      <c r="T13" s="164"/>
      <c r="U13" s="163"/>
      <c r="W13" s="117"/>
      <c r="X13" s="117"/>
      <c r="Y13" s="117"/>
      <c r="Z13" s="117"/>
      <c r="AA13" s="117"/>
      <c r="AB13" s="117"/>
    </row>
    <row r="14" spans="2:29" ht="16.149999999999999" customHeight="1" x14ac:dyDescent="0.15">
      <c r="B14" s="258">
        <v>2</v>
      </c>
      <c r="C14" s="159"/>
      <c r="D14" s="159"/>
      <c r="E14" s="160"/>
      <c r="F14" s="160"/>
      <c r="G14" s="159"/>
      <c r="H14" s="157"/>
      <c r="I14" s="258">
        <v>2</v>
      </c>
      <c r="J14" s="159"/>
      <c r="K14" s="159"/>
      <c r="L14" s="160"/>
      <c r="M14" s="160"/>
      <c r="N14" s="159"/>
      <c r="O14" s="158"/>
      <c r="P14" s="258">
        <v>2</v>
      </c>
      <c r="Q14" s="159"/>
      <c r="R14" s="159"/>
      <c r="S14" s="160"/>
      <c r="T14" s="160"/>
      <c r="U14" s="159"/>
      <c r="W14" s="117"/>
      <c r="X14" s="117"/>
      <c r="Y14" s="117"/>
      <c r="Z14" s="117"/>
      <c r="AA14" s="117"/>
      <c r="AB14" s="117"/>
    </row>
    <row r="15" spans="2:29" ht="16.149999999999999" customHeight="1" x14ac:dyDescent="0.15">
      <c r="B15" s="259"/>
      <c r="C15" s="161"/>
      <c r="D15" s="161"/>
      <c r="E15" s="162"/>
      <c r="F15" s="162"/>
      <c r="G15" s="161"/>
      <c r="H15" s="157"/>
      <c r="I15" s="259"/>
      <c r="J15" s="161"/>
      <c r="K15" s="161"/>
      <c r="L15" s="162"/>
      <c r="M15" s="162"/>
      <c r="N15" s="161"/>
      <c r="O15" s="158"/>
      <c r="P15" s="259"/>
      <c r="Q15" s="161"/>
      <c r="R15" s="161"/>
      <c r="S15" s="162"/>
      <c r="T15" s="162"/>
      <c r="U15" s="161"/>
      <c r="W15" s="117"/>
      <c r="X15" s="117"/>
      <c r="Y15" s="117"/>
      <c r="Z15" s="117"/>
      <c r="AA15" s="117"/>
      <c r="AB15" s="117"/>
    </row>
    <row r="16" spans="2:29" ht="16.149999999999999" customHeight="1" x14ac:dyDescent="0.15">
      <c r="B16" s="260"/>
      <c r="C16" s="163"/>
      <c r="D16" s="163"/>
      <c r="E16" s="164"/>
      <c r="F16" s="164"/>
      <c r="G16" s="163"/>
      <c r="H16" s="157"/>
      <c r="I16" s="260"/>
      <c r="J16" s="163"/>
      <c r="K16" s="163"/>
      <c r="L16" s="164"/>
      <c r="M16" s="164"/>
      <c r="N16" s="163"/>
      <c r="O16" s="158"/>
      <c r="P16" s="260"/>
      <c r="Q16" s="163"/>
      <c r="R16" s="163"/>
      <c r="S16" s="164"/>
      <c r="T16" s="164"/>
      <c r="U16" s="163"/>
      <c r="W16" s="117"/>
      <c r="X16" s="117"/>
      <c r="Y16" s="117"/>
      <c r="Z16" s="117"/>
      <c r="AA16" s="117"/>
      <c r="AB16" s="117"/>
    </row>
    <row r="17" spans="2:28" ht="16.149999999999999" customHeight="1" x14ac:dyDescent="0.15">
      <c r="B17" s="258">
        <v>3</v>
      </c>
      <c r="C17" s="159"/>
      <c r="D17" s="159"/>
      <c r="E17" s="160"/>
      <c r="F17" s="160"/>
      <c r="G17" s="159"/>
      <c r="H17" s="157"/>
      <c r="I17" s="258">
        <v>3</v>
      </c>
      <c r="J17" s="159"/>
      <c r="K17" s="159"/>
      <c r="L17" s="160"/>
      <c r="M17" s="160"/>
      <c r="N17" s="159"/>
      <c r="O17" s="158"/>
      <c r="P17" s="258">
        <v>3</v>
      </c>
      <c r="Q17" s="159"/>
      <c r="R17" s="159"/>
      <c r="S17" s="160"/>
      <c r="T17" s="160"/>
      <c r="U17" s="159"/>
      <c r="W17" s="117"/>
      <c r="X17" s="117"/>
      <c r="Y17" s="117"/>
      <c r="Z17" s="117"/>
      <c r="AA17" s="117"/>
      <c r="AB17" s="117"/>
    </row>
    <row r="18" spans="2:28" ht="16.149999999999999" customHeight="1" x14ac:dyDescent="0.15">
      <c r="B18" s="259"/>
      <c r="C18" s="161"/>
      <c r="D18" s="161"/>
      <c r="E18" s="162"/>
      <c r="F18" s="162"/>
      <c r="G18" s="161"/>
      <c r="H18" s="157"/>
      <c r="I18" s="259"/>
      <c r="J18" s="161"/>
      <c r="K18" s="161"/>
      <c r="L18" s="162"/>
      <c r="M18" s="162"/>
      <c r="N18" s="161"/>
      <c r="O18" s="158"/>
      <c r="P18" s="259"/>
      <c r="Q18" s="161"/>
      <c r="R18" s="161"/>
      <c r="S18" s="162"/>
      <c r="T18" s="162"/>
      <c r="U18" s="161"/>
      <c r="W18" s="117"/>
      <c r="X18" s="117"/>
      <c r="Y18" s="117"/>
      <c r="Z18" s="117"/>
      <c r="AA18" s="117"/>
      <c r="AB18" s="117"/>
    </row>
    <row r="19" spans="2:28" ht="16.149999999999999" customHeight="1" x14ac:dyDescent="0.15">
      <c r="B19" s="260"/>
      <c r="C19" s="163"/>
      <c r="D19" s="163"/>
      <c r="E19" s="164"/>
      <c r="F19" s="164"/>
      <c r="G19" s="163"/>
      <c r="H19" s="157"/>
      <c r="I19" s="260"/>
      <c r="J19" s="163"/>
      <c r="K19" s="163"/>
      <c r="L19" s="164"/>
      <c r="M19" s="164"/>
      <c r="N19" s="163"/>
      <c r="O19" s="158"/>
      <c r="P19" s="260"/>
      <c r="Q19" s="163"/>
      <c r="R19" s="163"/>
      <c r="S19" s="164"/>
      <c r="T19" s="164"/>
      <c r="U19" s="163"/>
      <c r="W19" s="117"/>
      <c r="X19" s="117"/>
      <c r="Y19" s="117"/>
      <c r="Z19" s="117"/>
      <c r="AA19" s="117"/>
      <c r="AB19" s="117"/>
    </row>
    <row r="20" spans="2:28" ht="16.149999999999999" customHeight="1" x14ac:dyDescent="0.15">
      <c r="B20" s="258">
        <v>4</v>
      </c>
      <c r="C20" s="159"/>
      <c r="D20" s="159"/>
      <c r="E20" s="159"/>
      <c r="F20" s="159"/>
      <c r="G20" s="159"/>
      <c r="H20" s="157"/>
      <c r="I20" s="258">
        <v>4</v>
      </c>
      <c r="J20" s="159"/>
      <c r="K20" s="159"/>
      <c r="L20" s="159"/>
      <c r="M20" s="159"/>
      <c r="N20" s="159"/>
      <c r="O20" s="158"/>
      <c r="P20" s="258">
        <v>4</v>
      </c>
      <c r="Q20" s="159"/>
      <c r="R20" s="159"/>
      <c r="S20" s="159"/>
      <c r="T20" s="159"/>
      <c r="U20" s="159"/>
      <c r="W20" s="117"/>
      <c r="X20" s="117"/>
      <c r="Y20" s="117"/>
      <c r="Z20" s="117"/>
      <c r="AA20" s="117"/>
      <c r="AB20" s="117"/>
    </row>
    <row r="21" spans="2:28" ht="16.149999999999999" customHeight="1" x14ac:dyDescent="0.15">
      <c r="B21" s="259"/>
      <c r="C21" s="161"/>
      <c r="D21" s="161"/>
      <c r="E21" s="161"/>
      <c r="F21" s="161"/>
      <c r="G21" s="161"/>
      <c r="H21" s="157"/>
      <c r="I21" s="259"/>
      <c r="J21" s="161"/>
      <c r="K21" s="161"/>
      <c r="L21" s="161"/>
      <c r="M21" s="161"/>
      <c r="N21" s="161"/>
      <c r="O21" s="158"/>
      <c r="P21" s="259"/>
      <c r="Q21" s="161"/>
      <c r="R21" s="161"/>
      <c r="S21" s="161"/>
      <c r="T21" s="161"/>
      <c r="U21" s="161"/>
      <c r="W21" s="117"/>
      <c r="X21" s="117"/>
      <c r="Y21" s="117"/>
      <c r="Z21" s="117"/>
      <c r="AA21" s="117"/>
      <c r="AB21" s="117"/>
    </row>
    <row r="22" spans="2:28" ht="16.149999999999999" customHeight="1" x14ac:dyDescent="0.15">
      <c r="B22" s="260"/>
      <c r="C22" s="163"/>
      <c r="D22" s="163"/>
      <c r="E22" s="163"/>
      <c r="F22" s="163"/>
      <c r="G22" s="163"/>
      <c r="H22" s="157"/>
      <c r="I22" s="260"/>
      <c r="J22" s="163"/>
      <c r="K22" s="163"/>
      <c r="L22" s="163"/>
      <c r="M22" s="163"/>
      <c r="N22" s="163"/>
      <c r="O22" s="158"/>
      <c r="P22" s="260"/>
      <c r="Q22" s="163"/>
      <c r="R22" s="163"/>
      <c r="S22" s="163"/>
      <c r="T22" s="163"/>
      <c r="U22" s="163"/>
      <c r="W22" s="117"/>
      <c r="X22" s="117"/>
      <c r="Y22" s="117"/>
      <c r="Z22" s="117"/>
      <c r="AA22" s="117"/>
      <c r="AB22" s="117"/>
    </row>
    <row r="23" spans="2:28" ht="16.149999999999999" customHeight="1" x14ac:dyDescent="0.15">
      <c r="B23" s="258">
        <v>5</v>
      </c>
      <c r="C23" s="159"/>
      <c r="D23" s="159"/>
      <c r="E23" s="159"/>
      <c r="F23" s="159"/>
      <c r="G23" s="159"/>
      <c r="H23" s="157"/>
      <c r="I23" s="258">
        <v>5</v>
      </c>
      <c r="J23" s="159"/>
      <c r="K23" s="159"/>
      <c r="L23" s="159"/>
      <c r="M23" s="159"/>
      <c r="N23" s="159"/>
      <c r="O23" s="158"/>
      <c r="P23" s="258">
        <v>5</v>
      </c>
      <c r="Q23" s="159"/>
      <c r="R23" s="159"/>
      <c r="S23" s="159"/>
      <c r="T23" s="159"/>
      <c r="U23" s="159"/>
      <c r="W23" s="117"/>
      <c r="X23" s="117"/>
      <c r="Y23" s="117"/>
      <c r="Z23" s="117"/>
      <c r="AA23" s="117"/>
      <c r="AB23" s="117"/>
    </row>
    <row r="24" spans="2:28" ht="16.149999999999999" customHeight="1" x14ac:dyDescent="0.15">
      <c r="B24" s="259"/>
      <c r="C24" s="161"/>
      <c r="D24" s="161"/>
      <c r="E24" s="161"/>
      <c r="F24" s="161"/>
      <c r="G24" s="161"/>
      <c r="H24" s="157"/>
      <c r="I24" s="259"/>
      <c r="J24" s="161"/>
      <c r="K24" s="161"/>
      <c r="L24" s="161"/>
      <c r="M24" s="161"/>
      <c r="N24" s="161"/>
      <c r="O24" s="158"/>
      <c r="P24" s="259"/>
      <c r="Q24" s="161"/>
      <c r="R24" s="161"/>
      <c r="S24" s="161"/>
      <c r="T24" s="161"/>
      <c r="U24" s="161"/>
      <c r="W24" s="117"/>
      <c r="X24" s="117"/>
      <c r="Y24" s="117"/>
      <c r="Z24" s="117"/>
      <c r="AA24" s="117"/>
      <c r="AB24" s="117"/>
    </row>
    <row r="25" spans="2:28" ht="16.149999999999999" customHeight="1" x14ac:dyDescent="0.15">
      <c r="B25" s="260"/>
      <c r="C25" s="163"/>
      <c r="D25" s="163"/>
      <c r="E25" s="163"/>
      <c r="F25" s="163"/>
      <c r="G25" s="163"/>
      <c r="H25" s="157"/>
      <c r="I25" s="260"/>
      <c r="J25" s="163"/>
      <c r="K25" s="163"/>
      <c r="L25" s="163"/>
      <c r="M25" s="163"/>
      <c r="N25" s="163"/>
      <c r="O25" s="158"/>
      <c r="P25" s="260"/>
      <c r="Q25" s="163"/>
      <c r="R25" s="163"/>
      <c r="S25" s="163"/>
      <c r="T25" s="163"/>
      <c r="U25" s="163"/>
      <c r="W25" s="117"/>
      <c r="X25" s="117"/>
      <c r="Y25" s="117"/>
      <c r="Z25" s="117"/>
      <c r="AA25" s="117"/>
      <c r="AB25" s="117"/>
    </row>
    <row r="26" spans="2:28" ht="16.149999999999999" customHeight="1" x14ac:dyDescent="0.15">
      <c r="B26" s="258">
        <v>6</v>
      </c>
      <c r="C26" s="159"/>
      <c r="D26" s="159"/>
      <c r="E26" s="159"/>
      <c r="F26" s="159"/>
      <c r="G26" s="159"/>
      <c r="H26" s="157"/>
      <c r="I26" s="258">
        <v>6</v>
      </c>
      <c r="J26" s="159"/>
      <c r="K26" s="159"/>
      <c r="L26" s="159"/>
      <c r="M26" s="159"/>
      <c r="N26" s="159"/>
      <c r="O26" s="158"/>
      <c r="P26" s="258">
        <v>6</v>
      </c>
      <c r="Q26" s="159"/>
      <c r="R26" s="159"/>
      <c r="S26" s="159"/>
      <c r="T26" s="159"/>
      <c r="U26" s="159"/>
      <c r="W26" s="117"/>
      <c r="X26" s="117"/>
      <c r="Y26" s="117"/>
      <c r="Z26" s="117"/>
      <c r="AA26" s="117"/>
      <c r="AB26" s="117"/>
    </row>
    <row r="27" spans="2:28" ht="16.149999999999999" customHeight="1" x14ac:dyDescent="0.15">
      <c r="B27" s="259"/>
      <c r="C27" s="161"/>
      <c r="D27" s="161"/>
      <c r="E27" s="161"/>
      <c r="F27" s="161"/>
      <c r="G27" s="161"/>
      <c r="H27" s="157"/>
      <c r="I27" s="259"/>
      <c r="J27" s="161"/>
      <c r="K27" s="161"/>
      <c r="L27" s="161"/>
      <c r="M27" s="161"/>
      <c r="N27" s="161"/>
      <c r="O27" s="158"/>
      <c r="P27" s="259"/>
      <c r="Q27" s="161"/>
      <c r="R27" s="161"/>
      <c r="S27" s="161"/>
      <c r="T27" s="161"/>
      <c r="U27" s="161"/>
      <c r="W27" s="117"/>
      <c r="X27" s="117"/>
      <c r="Y27" s="117"/>
      <c r="Z27" s="117"/>
      <c r="AA27" s="117"/>
      <c r="AB27" s="117"/>
    </row>
    <row r="28" spans="2:28" ht="16.149999999999999" customHeight="1" x14ac:dyDescent="0.15">
      <c r="B28" s="260"/>
      <c r="C28" s="163"/>
      <c r="D28" s="163"/>
      <c r="E28" s="163"/>
      <c r="F28" s="163"/>
      <c r="G28" s="163"/>
      <c r="H28" s="157"/>
      <c r="I28" s="260"/>
      <c r="J28" s="163"/>
      <c r="K28" s="163"/>
      <c r="L28" s="163"/>
      <c r="M28" s="163"/>
      <c r="N28" s="163"/>
      <c r="O28" s="158"/>
      <c r="P28" s="260"/>
      <c r="Q28" s="163"/>
      <c r="R28" s="163"/>
      <c r="S28" s="163"/>
      <c r="T28" s="163"/>
      <c r="U28" s="163"/>
      <c r="W28" s="117"/>
      <c r="X28" s="117"/>
      <c r="Y28" s="117"/>
      <c r="Z28" s="117"/>
      <c r="AA28" s="117"/>
      <c r="AB28" s="117"/>
    </row>
    <row r="29" spans="2:28" ht="3.4" customHeight="1" x14ac:dyDescent="0.15">
      <c r="B29" s="136"/>
      <c r="C29" s="137"/>
      <c r="D29" s="137"/>
      <c r="E29" s="137"/>
      <c r="F29" s="137"/>
      <c r="G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W29" s="117"/>
      <c r="X29" s="117"/>
      <c r="Y29" s="117"/>
      <c r="Z29" s="117"/>
      <c r="AA29" s="117"/>
      <c r="AB29" s="117"/>
    </row>
    <row r="30" spans="2:28" s="121" customFormat="1" ht="11.25" x14ac:dyDescent="0.15">
      <c r="B30" s="133"/>
      <c r="C30" s="256"/>
      <c r="D30" s="256"/>
      <c r="E30" s="256"/>
      <c r="F30" s="256"/>
      <c r="G30" s="256"/>
      <c r="H30" s="256"/>
      <c r="I30" s="138"/>
      <c r="J30" s="257"/>
      <c r="K30" s="257"/>
      <c r="L30" s="257"/>
      <c r="M30" s="257"/>
      <c r="N30" s="257"/>
      <c r="O30" s="257"/>
      <c r="Q30" s="104"/>
      <c r="R30" s="104"/>
      <c r="S30" s="104"/>
      <c r="T30" s="104"/>
      <c r="U30" s="104"/>
      <c r="V30" s="104"/>
    </row>
    <row r="31" spans="2:28" s="121" customFormat="1" ht="11.25" x14ac:dyDescent="0.15">
      <c r="B31" s="133"/>
      <c r="C31" s="139"/>
      <c r="D31" s="256"/>
      <c r="E31" s="256"/>
      <c r="F31" s="256"/>
      <c r="G31" s="256"/>
      <c r="H31" s="256"/>
      <c r="I31" s="138"/>
      <c r="J31" s="138"/>
      <c r="K31" s="257"/>
      <c r="L31" s="257"/>
      <c r="M31" s="257"/>
      <c r="N31" s="257"/>
      <c r="O31" s="257"/>
      <c r="P31" s="133"/>
      <c r="Q31" s="104"/>
      <c r="R31" s="104"/>
      <c r="S31" s="104"/>
      <c r="T31" s="104"/>
      <c r="U31" s="104"/>
      <c r="V31" s="104"/>
      <c r="W31" s="104"/>
    </row>
    <row r="32" spans="2:28" s="121" customFormat="1" ht="11.25" x14ac:dyDescent="0.15">
      <c r="B32" s="133"/>
      <c r="C32" s="139"/>
      <c r="D32" s="256"/>
      <c r="E32" s="256"/>
      <c r="F32" s="256"/>
      <c r="G32" s="256"/>
      <c r="H32" s="256"/>
      <c r="I32" s="138"/>
      <c r="J32" s="138"/>
      <c r="K32" s="257"/>
      <c r="L32" s="257"/>
      <c r="M32" s="257"/>
      <c r="N32" s="257"/>
      <c r="O32" s="257"/>
      <c r="P32" s="133"/>
      <c r="Q32" s="104"/>
      <c r="R32" s="104"/>
      <c r="S32" s="104"/>
      <c r="T32" s="104"/>
      <c r="U32" s="104"/>
      <c r="V32" s="104"/>
      <c r="W32" s="104"/>
    </row>
    <row r="33" spans="2:22" ht="21" customHeight="1" x14ac:dyDescent="0.15">
      <c r="B33" s="140"/>
      <c r="C33" s="141"/>
      <c r="D33" s="142"/>
      <c r="E33" s="142"/>
      <c r="F33" s="142"/>
      <c r="G33" s="142"/>
      <c r="H33" s="142"/>
      <c r="I33" s="143"/>
      <c r="J33" s="143"/>
      <c r="K33" s="144"/>
      <c r="L33" s="144"/>
      <c r="M33" s="144"/>
      <c r="N33" s="144"/>
      <c r="O33" s="144"/>
      <c r="Q33" s="99"/>
      <c r="R33" s="99"/>
      <c r="S33" s="99"/>
      <c r="T33" s="99"/>
      <c r="U33" s="99"/>
      <c r="V33" s="99"/>
    </row>
    <row r="34" spans="2:22" ht="16.149999999999999" customHeight="1" x14ac:dyDescent="0.15">
      <c r="B34" s="145"/>
      <c r="C34" s="255"/>
      <c r="D34" s="144"/>
      <c r="E34" s="144"/>
      <c r="F34" s="146"/>
      <c r="G34" s="146"/>
      <c r="H34" s="144"/>
      <c r="I34" s="144"/>
      <c r="J34" s="255"/>
      <c r="K34" s="144"/>
      <c r="L34" s="144"/>
      <c r="M34" s="146"/>
      <c r="N34" s="146"/>
      <c r="O34" s="144"/>
      <c r="Q34" s="99"/>
      <c r="R34" s="99"/>
      <c r="S34" s="99"/>
      <c r="T34" s="99"/>
      <c r="U34" s="99"/>
      <c r="V34" s="99"/>
    </row>
    <row r="35" spans="2:22" ht="16.149999999999999" customHeight="1" x14ac:dyDescent="0.15">
      <c r="B35" s="145"/>
      <c r="C35" s="255"/>
      <c r="D35" s="144"/>
      <c r="E35" s="144"/>
      <c r="F35" s="146"/>
      <c r="G35" s="146"/>
      <c r="H35" s="144"/>
      <c r="I35" s="144"/>
      <c r="J35" s="255"/>
      <c r="K35" s="144"/>
      <c r="L35" s="144"/>
      <c r="M35" s="146"/>
      <c r="N35" s="146"/>
      <c r="O35" s="144"/>
      <c r="Q35" s="99"/>
      <c r="R35" s="99"/>
      <c r="S35" s="99"/>
      <c r="T35" s="99"/>
      <c r="U35" s="99"/>
      <c r="V35" s="99"/>
    </row>
    <row r="36" spans="2:22" ht="16.149999999999999" customHeight="1" x14ac:dyDescent="0.15">
      <c r="B36" s="145"/>
      <c r="C36" s="255"/>
      <c r="D36" s="144"/>
      <c r="E36" s="144"/>
      <c r="F36" s="146"/>
      <c r="G36" s="146"/>
      <c r="H36" s="144"/>
      <c r="I36" s="144"/>
      <c r="J36" s="255"/>
      <c r="K36" s="144"/>
      <c r="L36" s="144"/>
      <c r="M36" s="146"/>
      <c r="N36" s="146"/>
      <c r="O36" s="144"/>
      <c r="Q36" s="99"/>
      <c r="R36" s="99"/>
      <c r="S36" s="99"/>
      <c r="T36" s="99"/>
      <c r="U36" s="99"/>
      <c r="V36" s="99"/>
    </row>
    <row r="37" spans="2:22" ht="16.149999999999999" customHeight="1" x14ac:dyDescent="0.15">
      <c r="B37" s="145"/>
      <c r="C37" s="255"/>
      <c r="D37" s="144"/>
      <c r="E37" s="144"/>
      <c r="F37" s="146"/>
      <c r="G37" s="146"/>
      <c r="H37" s="144"/>
      <c r="I37" s="144"/>
      <c r="J37" s="255"/>
      <c r="K37" s="144"/>
      <c r="L37" s="144"/>
      <c r="M37" s="146"/>
      <c r="N37" s="146"/>
      <c r="O37" s="144"/>
      <c r="Q37" s="99"/>
      <c r="R37" s="99"/>
      <c r="S37" s="99"/>
      <c r="T37" s="99"/>
      <c r="U37" s="99"/>
      <c r="V37" s="99"/>
    </row>
    <row r="38" spans="2:22" ht="16.149999999999999" customHeight="1" x14ac:dyDescent="0.15">
      <c r="B38" s="145"/>
      <c r="C38" s="255"/>
      <c r="D38" s="144"/>
      <c r="E38" s="144"/>
      <c r="F38" s="146"/>
      <c r="G38" s="146"/>
      <c r="H38" s="144"/>
      <c r="I38" s="144"/>
      <c r="J38" s="255"/>
      <c r="K38" s="144"/>
      <c r="L38" s="144"/>
      <c r="M38" s="146"/>
      <c r="N38" s="146"/>
      <c r="O38" s="144"/>
      <c r="Q38" s="99"/>
      <c r="R38" s="99"/>
      <c r="S38" s="99"/>
      <c r="T38" s="99"/>
      <c r="U38" s="99"/>
      <c r="V38" s="99"/>
    </row>
    <row r="39" spans="2:22" ht="16.149999999999999" customHeight="1" x14ac:dyDescent="0.15">
      <c r="B39" s="145"/>
      <c r="C39" s="255"/>
      <c r="D39" s="144"/>
      <c r="E39" s="144"/>
      <c r="F39" s="146"/>
      <c r="G39" s="146"/>
      <c r="H39" s="144"/>
      <c r="I39" s="144"/>
      <c r="J39" s="255"/>
      <c r="K39" s="144"/>
      <c r="L39" s="144"/>
      <c r="M39" s="146"/>
      <c r="N39" s="146"/>
      <c r="O39" s="144"/>
      <c r="Q39" s="99"/>
      <c r="R39" s="99"/>
      <c r="S39" s="99"/>
      <c r="T39" s="99"/>
      <c r="U39" s="99"/>
      <c r="V39" s="99"/>
    </row>
    <row r="40" spans="2:22" ht="16.149999999999999" customHeight="1" x14ac:dyDescent="0.15">
      <c r="B40" s="145"/>
      <c r="C40" s="255"/>
      <c r="D40" s="144"/>
      <c r="E40" s="144"/>
      <c r="F40" s="146"/>
      <c r="G40" s="146"/>
      <c r="H40" s="144"/>
      <c r="I40" s="144"/>
      <c r="J40" s="255"/>
      <c r="K40" s="144"/>
      <c r="L40" s="144"/>
      <c r="M40" s="146"/>
      <c r="N40" s="146"/>
      <c r="O40" s="144"/>
      <c r="Q40" s="99"/>
      <c r="R40" s="99"/>
      <c r="S40" s="99"/>
      <c r="T40" s="99"/>
      <c r="U40" s="99"/>
      <c r="V40" s="99"/>
    </row>
    <row r="41" spans="2:22" ht="16.149999999999999" customHeight="1" x14ac:dyDescent="0.15">
      <c r="B41" s="145"/>
      <c r="C41" s="255"/>
      <c r="D41" s="144"/>
      <c r="E41" s="144"/>
      <c r="F41" s="146"/>
      <c r="G41" s="146"/>
      <c r="H41" s="144"/>
      <c r="I41" s="144"/>
      <c r="J41" s="255"/>
      <c r="K41" s="144"/>
      <c r="L41" s="144"/>
      <c r="M41" s="146"/>
      <c r="N41" s="146"/>
      <c r="O41" s="144"/>
      <c r="Q41" s="99"/>
      <c r="R41" s="99"/>
      <c r="S41" s="99"/>
      <c r="T41" s="99"/>
      <c r="U41" s="99"/>
      <c r="V41" s="99"/>
    </row>
    <row r="42" spans="2:22" ht="16.149999999999999" customHeight="1" x14ac:dyDescent="0.15">
      <c r="B42" s="145"/>
      <c r="C42" s="255"/>
      <c r="D42" s="144"/>
      <c r="E42" s="144"/>
      <c r="F42" s="146"/>
      <c r="G42" s="146"/>
      <c r="H42" s="144"/>
      <c r="I42" s="144"/>
      <c r="J42" s="255"/>
      <c r="K42" s="144"/>
      <c r="L42" s="144"/>
      <c r="M42" s="146"/>
      <c r="N42" s="146"/>
      <c r="O42" s="144"/>
      <c r="Q42" s="99"/>
      <c r="R42" s="99"/>
      <c r="S42" s="99"/>
      <c r="T42" s="99"/>
      <c r="U42" s="99"/>
      <c r="V42" s="99"/>
    </row>
    <row r="43" spans="2:22" ht="16.149999999999999" customHeight="1" x14ac:dyDescent="0.15">
      <c r="B43" s="145"/>
      <c r="C43" s="255"/>
      <c r="D43" s="144"/>
      <c r="E43" s="144"/>
      <c r="F43" s="144"/>
      <c r="G43" s="144"/>
      <c r="H43" s="144"/>
      <c r="I43" s="144"/>
      <c r="J43" s="255"/>
      <c r="K43" s="144"/>
      <c r="L43" s="144"/>
      <c r="M43" s="144"/>
      <c r="N43" s="144"/>
      <c r="O43" s="144"/>
      <c r="Q43" s="99"/>
      <c r="R43" s="99"/>
      <c r="S43" s="99"/>
      <c r="T43" s="99"/>
      <c r="U43" s="99"/>
      <c r="V43" s="99"/>
    </row>
    <row r="44" spans="2:22" ht="16.149999999999999" customHeight="1" x14ac:dyDescent="0.15">
      <c r="B44" s="145"/>
      <c r="C44" s="255"/>
      <c r="D44" s="144"/>
      <c r="E44" s="144"/>
      <c r="F44" s="144"/>
      <c r="G44" s="144"/>
      <c r="H44" s="144"/>
      <c r="I44" s="144"/>
      <c r="J44" s="255"/>
      <c r="K44" s="144"/>
      <c r="L44" s="144"/>
      <c r="M44" s="144"/>
      <c r="N44" s="144"/>
      <c r="O44" s="144"/>
      <c r="Q44" s="99"/>
      <c r="R44" s="99"/>
      <c r="S44" s="99"/>
      <c r="T44" s="99"/>
      <c r="U44" s="99"/>
      <c r="V44" s="99"/>
    </row>
    <row r="45" spans="2:22" ht="16.149999999999999" customHeight="1" x14ac:dyDescent="0.15">
      <c r="B45" s="145"/>
      <c r="C45" s="255"/>
      <c r="D45" s="144"/>
      <c r="E45" s="144"/>
      <c r="F45" s="144"/>
      <c r="G45" s="144"/>
      <c r="H45" s="144"/>
      <c r="I45" s="144"/>
      <c r="J45" s="255"/>
      <c r="K45" s="144"/>
      <c r="L45" s="144"/>
      <c r="M45" s="144"/>
      <c r="N45" s="144"/>
      <c r="O45" s="144"/>
      <c r="Q45" s="99"/>
      <c r="R45" s="99"/>
      <c r="S45" s="99"/>
      <c r="T45" s="99"/>
      <c r="U45" s="99"/>
      <c r="V45" s="99"/>
    </row>
    <row r="46" spans="2:22" ht="16.149999999999999" customHeight="1" x14ac:dyDescent="0.15">
      <c r="B46" s="145"/>
      <c r="C46" s="255"/>
      <c r="D46" s="144"/>
      <c r="E46" s="144"/>
      <c r="F46" s="144"/>
      <c r="G46" s="144"/>
      <c r="H46" s="144"/>
      <c r="I46" s="144"/>
      <c r="J46" s="255"/>
      <c r="K46" s="144"/>
      <c r="L46" s="144"/>
      <c r="M46" s="144"/>
      <c r="N46" s="144"/>
      <c r="O46" s="144"/>
      <c r="Q46" s="99"/>
      <c r="R46" s="99"/>
      <c r="S46" s="99"/>
      <c r="T46" s="99"/>
      <c r="U46" s="99"/>
      <c r="V46" s="99"/>
    </row>
    <row r="47" spans="2:22" ht="16.149999999999999" customHeight="1" x14ac:dyDescent="0.15">
      <c r="B47" s="145"/>
      <c r="C47" s="255"/>
      <c r="D47" s="144"/>
      <c r="E47" s="144"/>
      <c r="F47" s="144"/>
      <c r="G47" s="144"/>
      <c r="H47" s="144"/>
      <c r="I47" s="144"/>
      <c r="J47" s="255"/>
      <c r="K47" s="144"/>
      <c r="L47" s="144"/>
      <c r="M47" s="144"/>
      <c r="N47" s="144"/>
      <c r="O47" s="144"/>
      <c r="Q47" s="99"/>
      <c r="R47" s="99"/>
      <c r="S47" s="99"/>
      <c r="T47" s="99"/>
      <c r="U47" s="99"/>
      <c r="V47" s="99"/>
    </row>
    <row r="48" spans="2:22" ht="16.149999999999999" customHeight="1" x14ac:dyDescent="0.15">
      <c r="B48" s="145"/>
      <c r="C48" s="255"/>
      <c r="D48" s="144"/>
      <c r="E48" s="144"/>
      <c r="F48" s="144"/>
      <c r="G48" s="144"/>
      <c r="H48" s="144"/>
      <c r="I48" s="144"/>
      <c r="J48" s="255"/>
      <c r="K48" s="144"/>
      <c r="L48" s="144"/>
      <c r="M48" s="144"/>
      <c r="N48" s="144"/>
      <c r="O48" s="144"/>
      <c r="Q48" s="99"/>
      <c r="R48" s="99"/>
      <c r="S48" s="99"/>
      <c r="T48" s="99"/>
      <c r="U48" s="99"/>
      <c r="V48" s="99"/>
    </row>
    <row r="49" spans="1:28" ht="16.149999999999999" customHeight="1" x14ac:dyDescent="0.15">
      <c r="B49" s="145"/>
      <c r="C49" s="255"/>
      <c r="D49" s="144"/>
      <c r="E49" s="144"/>
      <c r="F49" s="144"/>
      <c r="G49" s="144"/>
      <c r="H49" s="144"/>
      <c r="I49" s="144"/>
      <c r="J49" s="255"/>
      <c r="K49" s="144"/>
      <c r="L49" s="144"/>
      <c r="M49" s="144"/>
      <c r="N49" s="144"/>
      <c r="O49" s="144"/>
      <c r="Q49" s="99"/>
      <c r="R49" s="99"/>
      <c r="S49" s="99"/>
      <c r="T49" s="99"/>
      <c r="U49" s="99"/>
      <c r="V49" s="99"/>
    </row>
    <row r="50" spans="1:28" ht="16.149999999999999" customHeight="1" x14ac:dyDescent="0.15">
      <c r="B50" s="145"/>
      <c r="C50" s="255"/>
      <c r="D50" s="144"/>
      <c r="E50" s="144"/>
      <c r="F50" s="144"/>
      <c r="G50" s="144"/>
      <c r="H50" s="144"/>
      <c r="I50" s="144"/>
      <c r="J50" s="255"/>
      <c r="K50" s="144"/>
      <c r="L50" s="144"/>
      <c r="M50" s="144"/>
      <c r="N50" s="144"/>
      <c r="O50" s="144"/>
      <c r="Q50" s="99"/>
      <c r="R50" s="99"/>
      <c r="S50" s="99"/>
      <c r="T50" s="99"/>
      <c r="U50" s="99"/>
      <c r="V50" s="99"/>
    </row>
    <row r="51" spans="1:28" ht="16.149999999999999" customHeight="1" x14ac:dyDescent="0.15">
      <c r="B51" s="145"/>
      <c r="C51" s="255"/>
      <c r="D51" s="144"/>
      <c r="E51" s="144"/>
      <c r="F51" s="144"/>
      <c r="G51" s="144"/>
      <c r="H51" s="144"/>
      <c r="I51" s="144"/>
      <c r="J51" s="255"/>
      <c r="K51" s="144"/>
      <c r="L51" s="144"/>
      <c r="M51" s="144"/>
      <c r="N51" s="144"/>
      <c r="O51" s="144"/>
      <c r="Q51" s="99"/>
      <c r="R51" s="99"/>
      <c r="S51" s="99"/>
      <c r="T51" s="99"/>
      <c r="U51" s="99"/>
      <c r="V51" s="99"/>
    </row>
    <row r="52" spans="1:28" ht="7.15" customHeight="1" x14ac:dyDescent="0.15">
      <c r="B52" s="144"/>
      <c r="C52" s="144"/>
      <c r="D52" s="144"/>
      <c r="E52" s="144"/>
      <c r="F52" s="144"/>
      <c r="G52" s="144"/>
      <c r="H52" s="145"/>
      <c r="I52" s="144"/>
      <c r="J52" s="144"/>
      <c r="K52" s="144"/>
      <c r="L52" s="144"/>
      <c r="M52" s="144"/>
      <c r="N52" s="144"/>
      <c r="O52" s="147"/>
      <c r="P52" s="144"/>
      <c r="Q52" s="144"/>
      <c r="R52" s="144"/>
      <c r="S52" s="144"/>
      <c r="T52" s="144"/>
      <c r="U52" s="144"/>
      <c r="W52" s="117"/>
      <c r="X52" s="117"/>
      <c r="Y52" s="117"/>
      <c r="Z52" s="117"/>
      <c r="AA52" s="117"/>
      <c r="AB52" s="117"/>
    </row>
    <row r="53" spans="1:28" ht="13.7" customHeight="1" x14ac:dyDescent="0.15">
      <c r="B53" s="246" t="s">
        <v>62</v>
      </c>
      <c r="C53" s="247"/>
      <c r="D53" s="247"/>
      <c r="E53" s="247"/>
      <c r="F53" s="247"/>
      <c r="G53" s="247"/>
      <c r="H53" s="247"/>
      <c r="I53" s="247"/>
      <c r="J53" s="247"/>
      <c r="K53" s="247"/>
      <c r="L53" s="247"/>
      <c r="M53" s="247"/>
      <c r="N53" s="247"/>
      <c r="O53" s="247"/>
      <c r="P53" s="247"/>
      <c r="Q53" s="247"/>
      <c r="R53" s="247"/>
      <c r="S53" s="247"/>
      <c r="T53" s="247"/>
      <c r="U53" s="248"/>
      <c r="W53" s="117"/>
      <c r="X53" s="117"/>
      <c r="Y53" s="117"/>
      <c r="Z53" s="117"/>
      <c r="AA53" s="117"/>
      <c r="AB53" s="117"/>
    </row>
    <row r="54" spans="1:28" ht="16.5" customHeight="1" x14ac:dyDescent="0.15">
      <c r="B54" s="249"/>
      <c r="C54" s="250"/>
      <c r="D54" s="250"/>
      <c r="E54" s="250"/>
      <c r="F54" s="250"/>
      <c r="G54" s="250"/>
      <c r="H54" s="250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0"/>
      <c r="U54" s="251"/>
      <c r="W54" s="117"/>
      <c r="X54" s="117"/>
      <c r="Y54" s="117"/>
      <c r="Z54" s="117"/>
      <c r="AA54" s="117"/>
      <c r="AB54" s="117"/>
    </row>
    <row r="55" spans="1:28" ht="12.75" customHeight="1" x14ac:dyDescent="0.15">
      <c r="B55" s="252"/>
      <c r="C55" s="253"/>
      <c r="D55" s="253"/>
      <c r="E55" s="253"/>
      <c r="F55" s="253"/>
      <c r="G55" s="253"/>
      <c r="H55" s="253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3"/>
      <c r="U55" s="254"/>
      <c r="W55" s="117"/>
      <c r="X55" s="117"/>
      <c r="Y55" s="117"/>
      <c r="Z55" s="117"/>
      <c r="AA55" s="117"/>
      <c r="AB55" s="117"/>
    </row>
    <row r="56" spans="1:28" x14ac:dyDescent="0.15">
      <c r="C56" s="148"/>
      <c r="W56" s="117"/>
      <c r="X56" s="117"/>
      <c r="Y56" s="117"/>
      <c r="Z56" s="117"/>
      <c r="AA56" s="117"/>
      <c r="AB56" s="117"/>
    </row>
    <row r="57" spans="1:28" x14ac:dyDescent="0.15">
      <c r="W57" s="117"/>
      <c r="X57" s="117"/>
      <c r="Y57" s="117"/>
      <c r="Z57" s="117"/>
      <c r="AA57" s="117"/>
      <c r="AB57" s="117"/>
    </row>
    <row r="58" spans="1:28" x14ac:dyDescent="0.15">
      <c r="W58" s="117"/>
      <c r="X58" s="117"/>
      <c r="Y58" s="117"/>
      <c r="Z58" s="117"/>
      <c r="AA58" s="117"/>
      <c r="AB58" s="117"/>
    </row>
    <row r="59" spans="1:28" x14ac:dyDescent="0.15">
      <c r="W59" s="117"/>
      <c r="X59" s="117"/>
      <c r="Y59" s="117"/>
      <c r="Z59" s="117"/>
      <c r="AA59" s="117"/>
      <c r="AB59" s="117"/>
    </row>
    <row r="60" spans="1:28" x14ac:dyDescent="0.15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</row>
    <row r="61" spans="1:28" x14ac:dyDescent="0.15">
      <c r="A61" s="117"/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</row>
    <row r="62" spans="1:28" x14ac:dyDescent="0.15">
      <c r="A62" s="117"/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</row>
    <row r="63" spans="1:28" x14ac:dyDescent="0.15">
      <c r="A63" s="117"/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7"/>
      <c r="W63" s="117"/>
      <c r="X63" s="117"/>
      <c r="Y63" s="117"/>
      <c r="Z63" s="117"/>
      <c r="AA63" s="117"/>
      <c r="AB63" s="117"/>
    </row>
    <row r="64" spans="1:28" x14ac:dyDescent="0.15">
      <c r="A64" s="117"/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</row>
    <row r="65" spans="1:28" x14ac:dyDescent="0.15">
      <c r="A65" s="1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7"/>
      <c r="W65" s="117"/>
      <c r="X65" s="117"/>
      <c r="Y65" s="117"/>
      <c r="Z65" s="117"/>
      <c r="AA65" s="117"/>
      <c r="AB65" s="117"/>
    </row>
    <row r="66" spans="1:28" x14ac:dyDescent="0.15">
      <c r="A66" s="1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</row>
    <row r="67" spans="1:28" x14ac:dyDescent="0.15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7"/>
      <c r="S67" s="117"/>
      <c r="T67" s="117"/>
      <c r="U67" s="117"/>
      <c r="V67" s="117"/>
      <c r="W67" s="117"/>
      <c r="X67" s="117"/>
      <c r="Y67" s="117"/>
      <c r="Z67" s="117"/>
      <c r="AA67" s="117"/>
      <c r="AB67" s="117"/>
    </row>
    <row r="68" spans="1:28" x14ac:dyDescent="0.15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</row>
    <row r="69" spans="1:28" x14ac:dyDescent="0.15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7"/>
      <c r="W69" s="117"/>
      <c r="X69" s="117"/>
      <c r="Y69" s="117"/>
      <c r="Z69" s="117"/>
      <c r="AA69" s="117"/>
      <c r="AB69" s="117"/>
    </row>
    <row r="70" spans="1:28" x14ac:dyDescent="0.15">
      <c r="A70" s="117"/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</row>
    <row r="71" spans="1:28" s="117" customFormat="1" x14ac:dyDescent="0.15"/>
    <row r="72" spans="1:28" s="117" customFormat="1" x14ac:dyDescent="0.15"/>
    <row r="73" spans="1:28" s="117" customFormat="1" x14ac:dyDescent="0.15"/>
    <row r="74" spans="1:28" s="117" customFormat="1" x14ac:dyDescent="0.15"/>
    <row r="75" spans="1:28" s="117" customFormat="1" x14ac:dyDescent="0.15"/>
    <row r="76" spans="1:28" s="117" customFormat="1" x14ac:dyDescent="0.15"/>
    <row r="77" spans="1:28" s="117" customFormat="1" x14ac:dyDescent="0.15"/>
    <row r="78" spans="1:28" s="117" customFormat="1" x14ac:dyDescent="0.15"/>
    <row r="79" spans="1:28" s="117" customFormat="1" x14ac:dyDescent="0.15"/>
    <row r="80" spans="1:28" s="117" customFormat="1" x14ac:dyDescent="0.15"/>
    <row r="81" s="117" customFormat="1" x14ac:dyDescent="0.15"/>
    <row r="82" s="117" customFormat="1" x14ac:dyDescent="0.15"/>
    <row r="83" s="117" customFormat="1" x14ac:dyDescent="0.15"/>
    <row r="84" s="117" customFormat="1" x14ac:dyDescent="0.15"/>
    <row r="85" s="117" customFormat="1" x14ac:dyDescent="0.15"/>
    <row r="86" s="117" customFormat="1" x14ac:dyDescent="0.15"/>
    <row r="87" s="117" customFormat="1" x14ac:dyDescent="0.15"/>
    <row r="88" s="117" customFormat="1" x14ac:dyDescent="0.15"/>
    <row r="89" s="117" customFormat="1" x14ac:dyDescent="0.15"/>
    <row r="90" s="117" customFormat="1" x14ac:dyDescent="0.15"/>
    <row r="91" s="117" customFormat="1" x14ac:dyDescent="0.15"/>
    <row r="92" s="117" customFormat="1" x14ac:dyDescent="0.15"/>
    <row r="93" s="117" customFormat="1" x14ac:dyDescent="0.15"/>
    <row r="94" s="117" customFormat="1" x14ac:dyDescent="0.15"/>
    <row r="95" s="117" customFormat="1" x14ac:dyDescent="0.15"/>
    <row r="96" s="117" customFormat="1" x14ac:dyDescent="0.15"/>
    <row r="97" s="117" customFormat="1" x14ac:dyDescent="0.15"/>
    <row r="98" s="117" customFormat="1" x14ac:dyDescent="0.15"/>
    <row r="99" s="117" customFormat="1" x14ac:dyDescent="0.15"/>
    <row r="100" s="117" customFormat="1" x14ac:dyDescent="0.15"/>
    <row r="101" s="117" customFormat="1" x14ac:dyDescent="0.15"/>
    <row r="102" s="117" customFormat="1" x14ac:dyDescent="0.15"/>
    <row r="103" s="117" customFormat="1" x14ac:dyDescent="0.15"/>
    <row r="104" s="117" customFormat="1" x14ac:dyDescent="0.15"/>
    <row r="105" s="117" customFormat="1" x14ac:dyDescent="0.15"/>
    <row r="106" s="117" customFormat="1" x14ac:dyDescent="0.15"/>
    <row r="107" s="117" customFormat="1" x14ac:dyDescent="0.15"/>
    <row r="108" s="117" customFormat="1" x14ac:dyDescent="0.15"/>
    <row r="109" s="117" customFormat="1" x14ac:dyDescent="0.15"/>
    <row r="110" s="117" customFormat="1" x14ac:dyDescent="0.15"/>
    <row r="111" s="117" customFormat="1" x14ac:dyDescent="0.15"/>
    <row r="112" s="117" customFormat="1" x14ac:dyDescent="0.15"/>
    <row r="113" s="117" customFormat="1" x14ac:dyDescent="0.15"/>
    <row r="114" s="117" customFormat="1" x14ac:dyDescent="0.15"/>
    <row r="115" s="117" customFormat="1" x14ac:dyDescent="0.15"/>
    <row r="116" s="117" customFormat="1" x14ac:dyDescent="0.15"/>
    <row r="117" s="117" customFormat="1" x14ac:dyDescent="0.15"/>
    <row r="118" s="117" customFormat="1" x14ac:dyDescent="0.15"/>
    <row r="119" s="117" customFormat="1" x14ac:dyDescent="0.15"/>
    <row r="120" s="117" customFormat="1" x14ac:dyDescent="0.15"/>
    <row r="121" s="117" customFormat="1" x14ac:dyDescent="0.15"/>
    <row r="122" s="117" customFormat="1" x14ac:dyDescent="0.15"/>
    <row r="123" s="117" customFormat="1" x14ac:dyDescent="0.15"/>
    <row r="124" s="117" customFormat="1" x14ac:dyDescent="0.15"/>
    <row r="125" s="117" customFormat="1" x14ac:dyDescent="0.15"/>
    <row r="126" s="117" customFormat="1" x14ac:dyDescent="0.15"/>
    <row r="127" s="117" customFormat="1" x14ac:dyDescent="0.15"/>
    <row r="128" s="117" customFormat="1" x14ac:dyDescent="0.15"/>
    <row r="129" s="117" customFormat="1" x14ac:dyDescent="0.15"/>
    <row r="130" s="117" customFormat="1" x14ac:dyDescent="0.15"/>
    <row r="131" s="117" customFormat="1" x14ac:dyDescent="0.15"/>
    <row r="132" s="117" customFormat="1" x14ac:dyDescent="0.15"/>
    <row r="133" s="117" customFormat="1" x14ac:dyDescent="0.15"/>
    <row r="134" s="117" customFormat="1" x14ac:dyDescent="0.15"/>
    <row r="135" s="117" customFormat="1" x14ac:dyDescent="0.15"/>
    <row r="136" s="117" customFormat="1" x14ac:dyDescent="0.15"/>
    <row r="137" s="117" customFormat="1" x14ac:dyDescent="0.15"/>
    <row r="138" s="117" customFormat="1" x14ac:dyDescent="0.15"/>
    <row r="139" s="117" customFormat="1" x14ac:dyDescent="0.15"/>
    <row r="140" s="117" customFormat="1" x14ac:dyDescent="0.15"/>
    <row r="141" s="117" customFormat="1" x14ac:dyDescent="0.15"/>
    <row r="142" s="117" customFormat="1" x14ac:dyDescent="0.15"/>
    <row r="143" s="117" customFormat="1" x14ac:dyDescent="0.15"/>
    <row r="144" s="117" customFormat="1" x14ac:dyDescent="0.15"/>
    <row r="145" s="117" customFormat="1" x14ac:dyDescent="0.15"/>
    <row r="146" s="117" customFormat="1" x14ac:dyDescent="0.15"/>
    <row r="147" s="117" customFormat="1" x14ac:dyDescent="0.15"/>
    <row r="148" s="117" customFormat="1" x14ac:dyDescent="0.15"/>
    <row r="149" s="117" customFormat="1" x14ac:dyDescent="0.15"/>
    <row r="150" s="117" customFormat="1" x14ac:dyDescent="0.15"/>
    <row r="151" s="117" customFormat="1" x14ac:dyDescent="0.15"/>
    <row r="152" s="117" customFormat="1" x14ac:dyDescent="0.15"/>
    <row r="153" s="117" customFormat="1" x14ac:dyDescent="0.15"/>
    <row r="154" s="117" customFormat="1" x14ac:dyDescent="0.15"/>
    <row r="155" s="117" customFormat="1" x14ac:dyDescent="0.15"/>
    <row r="156" s="117" customFormat="1" x14ac:dyDescent="0.15"/>
    <row r="157" s="117" customFormat="1" x14ac:dyDescent="0.15"/>
    <row r="158" s="117" customFormat="1" x14ac:dyDescent="0.15"/>
    <row r="159" s="117" customFormat="1" x14ac:dyDescent="0.15"/>
    <row r="160" s="117" customFormat="1" x14ac:dyDescent="0.15"/>
    <row r="161" s="117" customFormat="1" x14ac:dyDescent="0.15"/>
    <row r="162" s="117" customFormat="1" x14ac:dyDescent="0.15"/>
    <row r="163" s="117" customFormat="1" x14ac:dyDescent="0.15"/>
    <row r="164" s="117" customFormat="1" x14ac:dyDescent="0.15"/>
    <row r="165" s="117" customFormat="1" x14ac:dyDescent="0.15"/>
    <row r="166" s="117" customFormat="1" x14ac:dyDescent="0.15"/>
    <row r="167" s="117" customFormat="1" x14ac:dyDescent="0.15"/>
    <row r="168" s="117" customFormat="1" x14ac:dyDescent="0.15"/>
    <row r="169" s="117" customFormat="1" x14ac:dyDescent="0.15"/>
    <row r="170" s="117" customFormat="1" x14ac:dyDescent="0.15"/>
    <row r="171" s="117" customFormat="1" x14ac:dyDescent="0.15"/>
    <row r="172" s="117" customFormat="1" x14ac:dyDescent="0.15"/>
    <row r="173" s="117" customFormat="1" x14ac:dyDescent="0.15"/>
    <row r="174" s="117" customFormat="1" x14ac:dyDescent="0.15"/>
    <row r="175" s="117" customFormat="1" x14ac:dyDescent="0.15"/>
    <row r="176" s="117" customFormat="1" x14ac:dyDescent="0.15"/>
    <row r="177" s="117" customFormat="1" x14ac:dyDescent="0.15"/>
    <row r="178" s="117" customFormat="1" x14ac:dyDescent="0.15"/>
    <row r="179" s="117" customFormat="1" x14ac:dyDescent="0.15"/>
    <row r="180" s="117" customFormat="1" x14ac:dyDescent="0.15"/>
    <row r="181" s="117" customFormat="1" x14ac:dyDescent="0.15"/>
    <row r="182" s="117" customFormat="1" x14ac:dyDescent="0.15"/>
    <row r="183" s="117" customFormat="1" x14ac:dyDescent="0.15"/>
    <row r="184" s="117" customFormat="1" x14ac:dyDescent="0.15"/>
    <row r="185" s="117" customFormat="1" x14ac:dyDescent="0.15"/>
    <row r="186" s="117" customFormat="1" x14ac:dyDescent="0.15"/>
    <row r="187" s="117" customFormat="1" x14ac:dyDescent="0.15"/>
    <row r="188" s="117" customFormat="1" x14ac:dyDescent="0.15"/>
    <row r="189" s="117" customFormat="1" x14ac:dyDescent="0.15"/>
    <row r="190" s="117" customFormat="1" x14ac:dyDescent="0.15"/>
    <row r="191" s="117" customFormat="1" x14ac:dyDescent="0.15"/>
    <row r="192" s="117" customFormat="1" x14ac:dyDescent="0.15"/>
    <row r="193" s="117" customFormat="1" x14ac:dyDescent="0.15"/>
    <row r="194" s="117" customFormat="1" x14ac:dyDescent="0.15"/>
    <row r="195" s="117" customFormat="1" x14ac:dyDescent="0.15"/>
    <row r="196" s="117" customFormat="1" x14ac:dyDescent="0.15"/>
    <row r="197" s="117" customFormat="1" x14ac:dyDescent="0.15"/>
    <row r="198" s="117" customFormat="1" x14ac:dyDescent="0.15"/>
    <row r="199" s="117" customFormat="1" x14ac:dyDescent="0.15"/>
    <row r="200" s="117" customFormat="1" x14ac:dyDescent="0.15"/>
    <row r="201" s="117" customFormat="1" x14ac:dyDescent="0.15"/>
    <row r="202" s="117" customFormat="1" x14ac:dyDescent="0.15"/>
    <row r="203" s="117" customFormat="1" x14ac:dyDescent="0.15"/>
    <row r="204" s="117" customFormat="1" x14ac:dyDescent="0.15"/>
    <row r="205" s="117" customFormat="1" x14ac:dyDescent="0.15"/>
    <row r="206" s="117" customFormat="1" x14ac:dyDescent="0.15"/>
    <row r="207" s="117" customFormat="1" x14ac:dyDescent="0.15"/>
    <row r="208" s="117" customFormat="1" x14ac:dyDescent="0.15"/>
    <row r="209" s="117" customFormat="1" x14ac:dyDescent="0.15"/>
    <row r="210" s="117" customFormat="1" x14ac:dyDescent="0.15"/>
    <row r="211" s="117" customFormat="1" x14ac:dyDescent="0.15"/>
    <row r="212" s="117" customFormat="1" x14ac:dyDescent="0.15"/>
    <row r="213" s="117" customFormat="1" x14ac:dyDescent="0.15"/>
    <row r="214" s="117" customFormat="1" x14ac:dyDescent="0.15"/>
    <row r="215" s="117" customFormat="1" x14ac:dyDescent="0.15"/>
    <row r="216" s="117" customFormat="1" x14ac:dyDescent="0.15"/>
    <row r="217" s="117" customFormat="1" x14ac:dyDescent="0.15"/>
    <row r="218" s="117" customFormat="1" x14ac:dyDescent="0.15"/>
    <row r="219" s="117" customFormat="1" x14ac:dyDescent="0.15"/>
    <row r="220" s="117" customFormat="1" x14ac:dyDescent="0.15"/>
    <row r="221" s="117" customFormat="1" x14ac:dyDescent="0.15"/>
    <row r="222" s="117" customFormat="1" x14ac:dyDescent="0.15"/>
    <row r="223" s="117" customFormat="1" x14ac:dyDescent="0.15"/>
    <row r="224" s="117" customFormat="1" x14ac:dyDescent="0.15"/>
    <row r="225" s="117" customFormat="1" x14ac:dyDescent="0.15"/>
    <row r="226" s="117" customFormat="1" x14ac:dyDescent="0.15"/>
    <row r="227" s="117" customFormat="1" x14ac:dyDescent="0.15"/>
    <row r="228" s="117" customFormat="1" x14ac:dyDescent="0.15"/>
    <row r="229" s="117" customFormat="1" x14ac:dyDescent="0.15"/>
    <row r="230" s="117" customFormat="1" x14ac:dyDescent="0.15"/>
    <row r="231" s="117" customFormat="1" x14ac:dyDescent="0.15"/>
    <row r="232" s="117" customFormat="1" x14ac:dyDescent="0.15"/>
    <row r="233" s="117" customFormat="1" x14ac:dyDescent="0.15"/>
    <row r="234" s="117" customFormat="1" x14ac:dyDescent="0.15"/>
    <row r="235" s="117" customFormat="1" x14ac:dyDescent="0.15"/>
    <row r="236" s="117" customFormat="1" x14ac:dyDescent="0.15"/>
    <row r="237" s="117" customFormat="1" x14ac:dyDescent="0.15"/>
    <row r="238" s="117" customFormat="1" x14ac:dyDescent="0.15"/>
    <row r="239" s="117" customFormat="1" x14ac:dyDescent="0.15"/>
    <row r="240" s="117" customFormat="1" x14ac:dyDescent="0.15"/>
    <row r="241" s="117" customFormat="1" x14ac:dyDescent="0.15"/>
    <row r="242" s="117" customFormat="1" x14ac:dyDescent="0.15"/>
    <row r="243" s="117" customFormat="1" x14ac:dyDescent="0.15"/>
    <row r="244" s="117" customFormat="1" x14ac:dyDescent="0.15"/>
    <row r="245" s="117" customFormat="1" x14ac:dyDescent="0.15"/>
    <row r="246" s="117" customFormat="1" x14ac:dyDescent="0.15"/>
    <row r="247" s="117" customFormat="1" x14ac:dyDescent="0.15"/>
    <row r="248" s="117" customFormat="1" x14ac:dyDescent="0.15"/>
    <row r="249" s="117" customFormat="1" x14ac:dyDescent="0.15"/>
    <row r="250" s="117" customFormat="1" x14ac:dyDescent="0.15"/>
    <row r="251" s="117" customFormat="1" x14ac:dyDescent="0.15"/>
    <row r="252" s="117" customFormat="1" x14ac:dyDescent="0.15"/>
    <row r="253" s="117" customFormat="1" x14ac:dyDescent="0.15"/>
    <row r="254" s="117" customFormat="1" x14ac:dyDescent="0.15"/>
    <row r="255" s="117" customFormat="1" x14ac:dyDescent="0.15"/>
    <row r="256" s="117" customFormat="1" x14ac:dyDescent="0.15"/>
    <row r="257" s="117" customFormat="1" x14ac:dyDescent="0.15"/>
    <row r="258" s="117" customFormat="1" x14ac:dyDescent="0.15"/>
    <row r="259" s="117" customFormat="1" x14ac:dyDescent="0.15"/>
    <row r="260" s="117" customFormat="1" x14ac:dyDescent="0.15"/>
    <row r="261" s="117" customFormat="1" x14ac:dyDescent="0.15"/>
    <row r="262" s="117" customFormat="1" x14ac:dyDescent="0.15"/>
    <row r="263" s="117" customFormat="1" x14ac:dyDescent="0.15"/>
    <row r="264" s="117" customFormat="1" x14ac:dyDescent="0.15"/>
    <row r="265" s="117" customFormat="1" x14ac:dyDescent="0.15"/>
    <row r="266" s="117" customFormat="1" x14ac:dyDescent="0.15"/>
    <row r="267" s="117" customFormat="1" x14ac:dyDescent="0.15"/>
    <row r="268" s="117" customFormat="1" x14ac:dyDescent="0.15"/>
    <row r="269" s="117" customFormat="1" x14ac:dyDescent="0.15"/>
    <row r="270" s="117" customFormat="1" x14ac:dyDescent="0.15"/>
    <row r="271" s="117" customFormat="1" x14ac:dyDescent="0.15"/>
    <row r="272" s="117" customFormat="1" x14ac:dyDescent="0.15"/>
    <row r="273" s="117" customFormat="1" x14ac:dyDescent="0.15"/>
    <row r="274" s="117" customFormat="1" x14ac:dyDescent="0.15"/>
    <row r="275" s="117" customFormat="1" x14ac:dyDescent="0.15"/>
    <row r="276" s="117" customFormat="1" x14ac:dyDescent="0.15"/>
    <row r="277" s="117" customFormat="1" x14ac:dyDescent="0.15"/>
    <row r="278" s="117" customFormat="1" x14ac:dyDescent="0.15"/>
    <row r="279" s="117" customFormat="1" x14ac:dyDescent="0.15"/>
    <row r="280" s="117" customFormat="1" x14ac:dyDescent="0.15"/>
    <row r="281" s="117" customFormat="1" x14ac:dyDescent="0.15"/>
    <row r="282" s="117" customFormat="1" x14ac:dyDescent="0.15"/>
    <row r="283" s="117" customFormat="1" x14ac:dyDescent="0.15"/>
    <row r="284" s="117" customFormat="1" x14ac:dyDescent="0.15"/>
    <row r="285" s="117" customFormat="1" x14ac:dyDescent="0.15"/>
    <row r="286" s="117" customFormat="1" x14ac:dyDescent="0.15"/>
    <row r="287" s="117" customFormat="1" x14ac:dyDescent="0.15"/>
    <row r="288" s="117" customFormat="1" x14ac:dyDescent="0.15"/>
    <row r="289" s="117" customFormat="1" x14ac:dyDescent="0.15"/>
    <row r="290" s="117" customFormat="1" x14ac:dyDescent="0.15"/>
    <row r="291" s="117" customFormat="1" x14ac:dyDescent="0.15"/>
    <row r="292" s="117" customFormat="1" x14ac:dyDescent="0.15"/>
    <row r="293" s="117" customFormat="1" x14ac:dyDescent="0.15"/>
    <row r="294" s="117" customFormat="1" x14ac:dyDescent="0.15"/>
    <row r="295" s="117" customFormat="1" x14ac:dyDescent="0.15"/>
    <row r="296" s="117" customFormat="1" x14ac:dyDescent="0.15"/>
    <row r="297" s="117" customFormat="1" x14ac:dyDescent="0.15"/>
    <row r="298" s="117" customFormat="1" x14ac:dyDescent="0.15"/>
    <row r="299" s="117" customFormat="1" x14ac:dyDescent="0.15"/>
    <row r="300" s="117" customFormat="1" x14ac:dyDescent="0.15"/>
    <row r="301" s="117" customFormat="1" x14ac:dyDescent="0.15"/>
    <row r="302" s="117" customFormat="1" x14ac:dyDescent="0.15"/>
    <row r="303" s="117" customFormat="1" x14ac:dyDescent="0.15"/>
    <row r="304" s="117" customFormat="1" x14ac:dyDescent="0.15"/>
    <row r="305" s="117" customFormat="1" x14ac:dyDescent="0.15"/>
    <row r="306" s="117" customFormat="1" x14ac:dyDescent="0.15"/>
    <row r="307" s="117" customFormat="1" x14ac:dyDescent="0.15"/>
    <row r="308" s="117" customFormat="1" x14ac:dyDescent="0.15"/>
    <row r="309" s="117" customFormat="1" x14ac:dyDescent="0.15"/>
    <row r="310" s="117" customFormat="1" x14ac:dyDescent="0.15"/>
    <row r="311" s="117" customFormat="1" x14ac:dyDescent="0.15"/>
    <row r="312" s="117" customFormat="1" x14ac:dyDescent="0.15"/>
    <row r="313" s="117" customFormat="1" x14ac:dyDescent="0.15"/>
    <row r="314" s="117" customFormat="1" x14ac:dyDescent="0.15"/>
    <row r="315" s="117" customFormat="1" x14ac:dyDescent="0.15"/>
    <row r="316" s="117" customFormat="1" x14ac:dyDescent="0.15"/>
    <row r="317" s="117" customFormat="1" x14ac:dyDescent="0.15"/>
    <row r="318" s="117" customFormat="1" x14ac:dyDescent="0.15"/>
    <row r="319" s="117" customFormat="1" x14ac:dyDescent="0.15"/>
    <row r="320" s="117" customFormat="1" x14ac:dyDescent="0.15"/>
    <row r="321" s="117" customFormat="1" x14ac:dyDescent="0.15"/>
    <row r="322" s="117" customFormat="1" x14ac:dyDescent="0.15"/>
    <row r="323" s="117" customFormat="1" x14ac:dyDescent="0.15"/>
    <row r="324" s="117" customFormat="1" x14ac:dyDescent="0.15"/>
    <row r="325" s="117" customFormat="1" x14ac:dyDescent="0.15"/>
    <row r="326" s="117" customFormat="1" x14ac:dyDescent="0.15"/>
    <row r="327" s="117" customFormat="1" x14ac:dyDescent="0.15"/>
    <row r="328" s="117" customFormat="1" x14ac:dyDescent="0.15"/>
    <row r="329" s="117" customFormat="1" x14ac:dyDescent="0.15"/>
    <row r="330" s="117" customFormat="1" x14ac:dyDescent="0.15"/>
    <row r="331" s="117" customFormat="1" x14ac:dyDescent="0.15"/>
    <row r="332" s="117" customFormat="1" x14ac:dyDescent="0.15"/>
    <row r="333" s="117" customFormat="1" x14ac:dyDescent="0.15"/>
    <row r="334" s="117" customFormat="1" x14ac:dyDescent="0.15"/>
    <row r="335" s="117" customFormat="1" x14ac:dyDescent="0.15"/>
    <row r="336" s="117" customFormat="1" x14ac:dyDescent="0.15"/>
    <row r="337" s="117" customFormat="1" x14ac:dyDescent="0.15"/>
    <row r="338" s="117" customFormat="1" x14ac:dyDescent="0.15"/>
    <row r="339" s="117" customFormat="1" x14ac:dyDescent="0.15"/>
    <row r="340" s="117" customFormat="1" x14ac:dyDescent="0.15"/>
  </sheetData>
  <sheetProtection formatCells="0" formatColumns="0" formatRows="0"/>
  <mergeCells count="49">
    <mergeCell ref="B1:K1"/>
    <mergeCell ref="B3:U3"/>
    <mergeCell ref="B4:U4"/>
    <mergeCell ref="B6:C6"/>
    <mergeCell ref="D6:J6"/>
    <mergeCell ref="K6:M6"/>
    <mergeCell ref="B8:G8"/>
    <mergeCell ref="I8:N8"/>
    <mergeCell ref="P8:U8"/>
    <mergeCell ref="C9:E9"/>
    <mergeCell ref="J9:L9"/>
    <mergeCell ref="Q9:S9"/>
    <mergeCell ref="B11:B13"/>
    <mergeCell ref="I11:I13"/>
    <mergeCell ref="P11:P13"/>
    <mergeCell ref="B14:B16"/>
    <mergeCell ref="I14:I16"/>
    <mergeCell ref="P14:P16"/>
    <mergeCell ref="B17:B19"/>
    <mergeCell ref="I17:I19"/>
    <mergeCell ref="P17:P19"/>
    <mergeCell ref="B20:B22"/>
    <mergeCell ref="I20:I22"/>
    <mergeCell ref="P20:P22"/>
    <mergeCell ref="B23:B25"/>
    <mergeCell ref="I23:I25"/>
    <mergeCell ref="P23:P25"/>
    <mergeCell ref="B26:B28"/>
    <mergeCell ref="I26:I28"/>
    <mergeCell ref="P26:P28"/>
    <mergeCell ref="C30:H30"/>
    <mergeCell ref="J30:O30"/>
    <mergeCell ref="D31:H31"/>
    <mergeCell ref="K31:O31"/>
    <mergeCell ref="D32:H32"/>
    <mergeCell ref="K32:O32"/>
    <mergeCell ref="C34:C36"/>
    <mergeCell ref="J34:J36"/>
    <mergeCell ref="C37:C39"/>
    <mergeCell ref="J37:J39"/>
    <mergeCell ref="C40:C42"/>
    <mergeCell ref="J40:J42"/>
    <mergeCell ref="B53:U55"/>
    <mergeCell ref="C43:C45"/>
    <mergeCell ref="J43:J45"/>
    <mergeCell ref="C46:C48"/>
    <mergeCell ref="J46:J48"/>
    <mergeCell ref="C49:C51"/>
    <mergeCell ref="J49:J51"/>
  </mergeCells>
  <phoneticPr fontId="1"/>
  <printOptions horizontalCentered="1"/>
  <pageMargins left="0.78740157480314965" right="0.78740157480314965" top="0.98425196850393704" bottom="0.98425196850393704" header="0.15748031496062992" footer="0.27559055118110237"/>
  <pageSetup paperSize="9" scale="88" orientation="portrait" horizontalDpi="4294967293" verticalDpi="360" r:id="rId1"/>
  <headerFooter alignWithMargins="0"/>
  <rowBreaks count="1" manualBreakCount="1">
    <brk id="56" max="2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11"/>
    <pageSetUpPr autoPageBreaks="0"/>
  </sheetPr>
  <dimension ref="A1:AC341"/>
  <sheetViews>
    <sheetView showGridLines="0" view="pageBreakPreview" zoomScaleNormal="100" workbookViewId="0">
      <selection activeCell="B3" sqref="B3:U3"/>
    </sheetView>
  </sheetViews>
  <sheetFormatPr defaultRowHeight="13.5" x14ac:dyDescent="0.15"/>
  <cols>
    <col min="1" max="1" width="1" style="116" customWidth="1"/>
    <col min="2" max="2" width="3.125" style="116" customWidth="1"/>
    <col min="3" max="7" width="4.875" style="116" customWidth="1"/>
    <col min="8" max="8" width="1.375" style="116" customWidth="1"/>
    <col min="9" max="9" width="3.125" style="116" customWidth="1"/>
    <col min="10" max="14" width="4.875" style="116" customWidth="1"/>
    <col min="15" max="15" width="1.5" style="116" customWidth="1"/>
    <col min="16" max="16" width="3.125" style="116" customWidth="1"/>
    <col min="17" max="21" width="4.875" style="116" customWidth="1"/>
    <col min="22" max="22" width="1.25" style="116" customWidth="1"/>
    <col min="23" max="16384" width="9" style="116"/>
  </cols>
  <sheetData>
    <row r="1" spans="2:29" x14ac:dyDescent="0.15">
      <c r="B1" s="263" t="s">
        <v>63</v>
      </c>
      <c r="C1" s="263"/>
      <c r="D1" s="263"/>
      <c r="E1" s="263"/>
      <c r="F1" s="263"/>
      <c r="G1" s="263"/>
      <c r="H1" s="263"/>
      <c r="I1" s="263"/>
      <c r="J1" s="263"/>
      <c r="K1" s="263"/>
      <c r="W1" s="117"/>
      <c r="X1" s="117"/>
      <c r="Y1" s="117"/>
      <c r="Z1" s="117"/>
      <c r="AA1" s="117"/>
      <c r="AB1" s="117"/>
    </row>
    <row r="2" spans="2:29" x14ac:dyDescent="0.15">
      <c r="B2" s="130"/>
      <c r="C2" s="130"/>
      <c r="D2" s="130"/>
      <c r="E2" s="130"/>
      <c r="F2" s="130"/>
      <c r="G2" s="130"/>
      <c r="H2" s="130"/>
      <c r="I2" s="130"/>
      <c r="W2" s="117"/>
      <c r="X2" s="117"/>
      <c r="Y2" s="117"/>
      <c r="Z2" s="117"/>
      <c r="AA2" s="117"/>
      <c r="AB2" s="117"/>
    </row>
    <row r="3" spans="2:29" ht="30" customHeight="1" x14ac:dyDescent="0.15">
      <c r="B3" s="239" t="s">
        <v>51</v>
      </c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  <c r="U3" s="239"/>
      <c r="W3" s="117"/>
      <c r="X3" s="117"/>
      <c r="Y3" s="117"/>
      <c r="Z3" s="117"/>
      <c r="AA3" s="117"/>
      <c r="AB3" s="117"/>
    </row>
    <row r="4" spans="2:29" x14ac:dyDescent="0.15">
      <c r="B4" s="264" t="s">
        <v>64</v>
      </c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W4" s="117"/>
      <c r="X4" s="117"/>
      <c r="Y4" s="117"/>
      <c r="Z4" s="117"/>
      <c r="AA4" s="117"/>
      <c r="AB4" s="117"/>
    </row>
    <row r="5" spans="2:29" x14ac:dyDescent="0.15"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W5" s="117"/>
      <c r="X5" s="117"/>
      <c r="Y5" s="117"/>
      <c r="Z5" s="117"/>
      <c r="AA5" s="117"/>
      <c r="AB5" s="117"/>
    </row>
    <row r="6" spans="2:29" ht="25.5" customHeight="1" x14ac:dyDescent="0.15">
      <c r="B6" s="265" t="s">
        <v>53</v>
      </c>
      <c r="C6" s="265"/>
      <c r="D6" s="266">
        <f>'様式1-4'!X4</f>
        <v>0</v>
      </c>
      <c r="E6" s="266"/>
      <c r="F6" s="266"/>
      <c r="G6" s="266"/>
      <c r="H6" s="266"/>
      <c r="I6" s="266"/>
      <c r="J6" s="266"/>
      <c r="K6" s="267" t="s">
        <v>54</v>
      </c>
      <c r="L6" s="267"/>
      <c r="M6" s="267"/>
      <c r="W6" s="117"/>
      <c r="X6" s="117"/>
      <c r="Y6" s="117"/>
      <c r="Z6" s="117"/>
      <c r="AA6" s="117"/>
      <c r="AB6" s="117"/>
    </row>
    <row r="7" spans="2:29" ht="10.5" customHeight="1" x14ac:dyDescent="0.2">
      <c r="B7" s="132"/>
      <c r="W7" s="117"/>
      <c r="X7" s="117"/>
      <c r="Y7" s="117"/>
      <c r="Z7" s="117"/>
      <c r="AA7" s="117"/>
      <c r="AB7" s="117"/>
    </row>
    <row r="8" spans="2:29" s="121" customFormat="1" ht="11.25" x14ac:dyDescent="0.15">
      <c r="B8" s="261" t="s">
        <v>55</v>
      </c>
      <c r="C8" s="261"/>
      <c r="D8" s="261"/>
      <c r="E8" s="261"/>
      <c r="F8" s="261"/>
      <c r="G8" s="261"/>
      <c r="H8" s="133"/>
      <c r="I8" s="261" t="s">
        <v>56</v>
      </c>
      <c r="J8" s="261"/>
      <c r="K8" s="261"/>
      <c r="L8" s="261"/>
      <c r="M8" s="261"/>
      <c r="N8" s="261"/>
      <c r="P8" s="261" t="s">
        <v>65</v>
      </c>
      <c r="Q8" s="261"/>
      <c r="R8" s="261"/>
      <c r="S8" s="261"/>
      <c r="T8" s="261"/>
      <c r="U8" s="261"/>
      <c r="W8" s="120"/>
      <c r="X8" s="120"/>
      <c r="Y8" s="120"/>
      <c r="Z8" s="120"/>
      <c r="AA8" s="120"/>
      <c r="AB8" s="120"/>
    </row>
    <row r="9" spans="2:29" s="121" customFormat="1" ht="11.25" x14ac:dyDescent="0.15">
      <c r="C9" s="133" t="s">
        <v>66</v>
      </c>
      <c r="D9" s="133"/>
      <c r="E9" s="268"/>
      <c r="F9" s="268"/>
      <c r="G9" s="133" t="s">
        <v>115</v>
      </c>
      <c r="H9" s="133"/>
      <c r="I9" s="133"/>
      <c r="J9" s="133" t="s">
        <v>66</v>
      </c>
      <c r="K9" s="133"/>
      <c r="L9" s="268"/>
      <c r="M9" s="268"/>
      <c r="N9" s="133" t="s">
        <v>116</v>
      </c>
      <c r="O9" s="133"/>
      <c r="Q9" s="133" t="s">
        <v>66</v>
      </c>
      <c r="R9" s="133"/>
      <c r="S9" s="268"/>
      <c r="T9" s="268"/>
      <c r="U9" s="133" t="s">
        <v>117</v>
      </c>
      <c r="V9" s="133"/>
      <c r="W9" s="120"/>
      <c r="X9" s="120"/>
      <c r="Y9" s="120"/>
      <c r="Z9" s="120"/>
      <c r="AA9" s="120"/>
      <c r="AB9" s="120"/>
      <c r="AC9" s="104"/>
    </row>
    <row r="10" spans="2:29" s="121" customFormat="1" ht="13.5" customHeight="1" x14ac:dyDescent="0.15">
      <c r="C10" s="269" t="s">
        <v>90</v>
      </c>
      <c r="D10" s="269"/>
      <c r="E10" s="269"/>
      <c r="F10" s="129"/>
      <c r="G10" s="134" t="s">
        <v>91</v>
      </c>
      <c r="H10" s="133"/>
      <c r="I10" s="133"/>
      <c r="J10" s="262" t="s">
        <v>92</v>
      </c>
      <c r="K10" s="262"/>
      <c r="L10" s="262"/>
      <c r="M10" s="129"/>
      <c r="N10" s="134" t="s">
        <v>91</v>
      </c>
      <c r="O10" s="135"/>
      <c r="Q10" s="262" t="s">
        <v>93</v>
      </c>
      <c r="R10" s="262"/>
      <c r="S10" s="262"/>
      <c r="T10" s="129"/>
      <c r="U10" s="134" t="s">
        <v>91</v>
      </c>
      <c r="V10" s="135"/>
      <c r="W10" s="120"/>
      <c r="X10" s="120"/>
      <c r="Y10" s="120"/>
      <c r="Z10" s="120"/>
      <c r="AA10" s="120"/>
      <c r="AB10" s="120"/>
      <c r="AC10" s="104"/>
    </row>
    <row r="11" spans="2:29" ht="21" customHeight="1" x14ac:dyDescent="0.15">
      <c r="B11" s="155"/>
      <c r="C11" s="156" t="s">
        <v>57</v>
      </c>
      <c r="D11" s="156" t="s">
        <v>58</v>
      </c>
      <c r="E11" s="156" t="s">
        <v>59</v>
      </c>
      <c r="F11" s="156" t="s">
        <v>60</v>
      </c>
      <c r="G11" s="156" t="s">
        <v>61</v>
      </c>
      <c r="H11" s="157"/>
      <c r="I11" s="155"/>
      <c r="J11" s="156" t="s">
        <v>57</v>
      </c>
      <c r="K11" s="156" t="s">
        <v>58</v>
      </c>
      <c r="L11" s="156" t="s">
        <v>59</v>
      </c>
      <c r="M11" s="156" t="s">
        <v>60</v>
      </c>
      <c r="N11" s="156" t="s">
        <v>61</v>
      </c>
      <c r="O11" s="158"/>
      <c r="P11" s="155"/>
      <c r="Q11" s="156" t="s">
        <v>57</v>
      </c>
      <c r="R11" s="156" t="s">
        <v>58</v>
      </c>
      <c r="S11" s="156" t="s">
        <v>59</v>
      </c>
      <c r="T11" s="156" t="s">
        <v>60</v>
      </c>
      <c r="U11" s="156" t="s">
        <v>61</v>
      </c>
      <c r="W11" s="117"/>
      <c r="X11" s="117"/>
      <c r="Y11" s="117"/>
      <c r="Z11" s="117"/>
      <c r="AA11" s="117"/>
      <c r="AB11" s="117"/>
    </row>
    <row r="12" spans="2:29" ht="16.149999999999999" customHeight="1" x14ac:dyDescent="0.15">
      <c r="B12" s="258">
        <v>1</v>
      </c>
      <c r="C12" s="159"/>
      <c r="D12" s="159"/>
      <c r="E12" s="160"/>
      <c r="F12" s="160"/>
      <c r="G12" s="159"/>
      <c r="H12" s="157"/>
      <c r="I12" s="258">
        <v>1</v>
      </c>
      <c r="J12" s="159"/>
      <c r="K12" s="159"/>
      <c r="L12" s="160"/>
      <c r="M12" s="160"/>
      <c r="N12" s="159"/>
      <c r="O12" s="158"/>
      <c r="P12" s="258">
        <v>1</v>
      </c>
      <c r="Q12" s="159"/>
      <c r="R12" s="159"/>
      <c r="S12" s="160"/>
      <c r="T12" s="160"/>
      <c r="U12" s="159"/>
      <c r="W12" s="117"/>
      <c r="X12" s="117"/>
      <c r="Y12" s="117"/>
      <c r="Z12" s="117"/>
      <c r="AA12" s="117"/>
      <c r="AB12" s="117"/>
    </row>
    <row r="13" spans="2:29" ht="16.149999999999999" customHeight="1" x14ac:dyDescent="0.15">
      <c r="B13" s="259"/>
      <c r="C13" s="161"/>
      <c r="D13" s="161"/>
      <c r="E13" s="162"/>
      <c r="F13" s="162"/>
      <c r="G13" s="161"/>
      <c r="H13" s="157"/>
      <c r="I13" s="259"/>
      <c r="J13" s="161"/>
      <c r="K13" s="161"/>
      <c r="L13" s="162"/>
      <c r="M13" s="162"/>
      <c r="N13" s="161"/>
      <c r="O13" s="158"/>
      <c r="P13" s="259"/>
      <c r="Q13" s="161"/>
      <c r="R13" s="161"/>
      <c r="S13" s="162"/>
      <c r="T13" s="162"/>
      <c r="U13" s="161"/>
      <c r="W13" s="117"/>
      <c r="X13" s="117"/>
      <c r="Y13" s="117"/>
      <c r="Z13" s="117"/>
      <c r="AA13" s="117"/>
      <c r="AB13" s="117"/>
    </row>
    <row r="14" spans="2:29" ht="16.149999999999999" customHeight="1" x14ac:dyDescent="0.15">
      <c r="B14" s="260"/>
      <c r="C14" s="163"/>
      <c r="D14" s="163"/>
      <c r="E14" s="164"/>
      <c r="F14" s="164"/>
      <c r="G14" s="163"/>
      <c r="H14" s="157"/>
      <c r="I14" s="260"/>
      <c r="J14" s="163"/>
      <c r="K14" s="163"/>
      <c r="L14" s="164"/>
      <c r="M14" s="164"/>
      <c r="N14" s="163"/>
      <c r="O14" s="158"/>
      <c r="P14" s="260"/>
      <c r="Q14" s="163"/>
      <c r="R14" s="163"/>
      <c r="S14" s="164"/>
      <c r="T14" s="164"/>
      <c r="U14" s="163"/>
      <c r="W14" s="117"/>
      <c r="X14" s="117"/>
      <c r="Y14" s="117"/>
      <c r="Z14" s="117"/>
      <c r="AA14" s="117"/>
      <c r="AB14" s="117"/>
    </row>
    <row r="15" spans="2:29" ht="16.149999999999999" customHeight="1" x14ac:dyDescent="0.15">
      <c r="B15" s="258">
        <v>2</v>
      </c>
      <c r="C15" s="159"/>
      <c r="D15" s="159"/>
      <c r="E15" s="160"/>
      <c r="F15" s="160"/>
      <c r="G15" s="159"/>
      <c r="H15" s="157"/>
      <c r="I15" s="258">
        <v>2</v>
      </c>
      <c r="J15" s="159"/>
      <c r="K15" s="159"/>
      <c r="L15" s="160"/>
      <c r="M15" s="160"/>
      <c r="N15" s="159"/>
      <c r="O15" s="158"/>
      <c r="P15" s="258">
        <v>2</v>
      </c>
      <c r="Q15" s="159"/>
      <c r="R15" s="159"/>
      <c r="S15" s="160"/>
      <c r="T15" s="160"/>
      <c r="U15" s="159"/>
      <c r="W15" s="117"/>
      <c r="X15" s="117"/>
      <c r="Y15" s="117"/>
      <c r="Z15" s="117"/>
      <c r="AA15" s="117"/>
      <c r="AB15" s="117"/>
    </row>
    <row r="16" spans="2:29" ht="16.149999999999999" customHeight="1" x14ac:dyDescent="0.15">
      <c r="B16" s="259"/>
      <c r="C16" s="161"/>
      <c r="D16" s="161"/>
      <c r="E16" s="162"/>
      <c r="F16" s="162"/>
      <c r="G16" s="161"/>
      <c r="H16" s="157"/>
      <c r="I16" s="259"/>
      <c r="J16" s="161"/>
      <c r="K16" s="161"/>
      <c r="L16" s="162"/>
      <c r="M16" s="162"/>
      <c r="N16" s="161"/>
      <c r="O16" s="158"/>
      <c r="P16" s="259"/>
      <c r="Q16" s="161"/>
      <c r="R16" s="161"/>
      <c r="S16" s="162"/>
      <c r="T16" s="162"/>
      <c r="U16" s="161"/>
      <c r="W16" s="117"/>
      <c r="X16" s="117"/>
      <c r="Y16" s="117"/>
      <c r="Z16" s="117"/>
      <c r="AA16" s="117"/>
      <c r="AB16" s="117"/>
    </row>
    <row r="17" spans="2:29" ht="16.149999999999999" customHeight="1" x14ac:dyDescent="0.15">
      <c r="B17" s="260"/>
      <c r="C17" s="163"/>
      <c r="D17" s="163"/>
      <c r="E17" s="164"/>
      <c r="F17" s="164"/>
      <c r="G17" s="163"/>
      <c r="H17" s="157"/>
      <c r="I17" s="260"/>
      <c r="J17" s="163"/>
      <c r="K17" s="163"/>
      <c r="L17" s="164"/>
      <c r="M17" s="164"/>
      <c r="N17" s="163"/>
      <c r="O17" s="158"/>
      <c r="P17" s="260"/>
      <c r="Q17" s="163"/>
      <c r="R17" s="163"/>
      <c r="S17" s="164"/>
      <c r="T17" s="164"/>
      <c r="U17" s="163"/>
      <c r="W17" s="117"/>
      <c r="X17" s="117"/>
      <c r="Y17" s="117"/>
      <c r="Z17" s="117"/>
      <c r="AA17" s="117"/>
      <c r="AB17" s="117"/>
    </row>
    <row r="18" spans="2:29" ht="16.149999999999999" customHeight="1" x14ac:dyDescent="0.15">
      <c r="B18" s="258">
        <v>3</v>
      </c>
      <c r="C18" s="159"/>
      <c r="D18" s="159"/>
      <c r="E18" s="160"/>
      <c r="F18" s="160"/>
      <c r="G18" s="159"/>
      <c r="H18" s="157"/>
      <c r="I18" s="258">
        <v>3</v>
      </c>
      <c r="J18" s="159"/>
      <c r="K18" s="159"/>
      <c r="L18" s="160"/>
      <c r="M18" s="160"/>
      <c r="N18" s="159"/>
      <c r="O18" s="158"/>
      <c r="P18" s="258">
        <v>3</v>
      </c>
      <c r="Q18" s="159"/>
      <c r="R18" s="159"/>
      <c r="S18" s="160"/>
      <c r="T18" s="160"/>
      <c r="U18" s="159"/>
      <c r="W18" s="117"/>
      <c r="X18" s="117"/>
      <c r="Y18" s="117"/>
      <c r="Z18" s="117"/>
      <c r="AA18" s="117"/>
      <c r="AB18" s="117"/>
    </row>
    <row r="19" spans="2:29" ht="16.149999999999999" customHeight="1" x14ac:dyDescent="0.15">
      <c r="B19" s="259"/>
      <c r="C19" s="161"/>
      <c r="D19" s="161"/>
      <c r="E19" s="162"/>
      <c r="F19" s="162"/>
      <c r="G19" s="161"/>
      <c r="H19" s="157"/>
      <c r="I19" s="259"/>
      <c r="J19" s="161"/>
      <c r="K19" s="161"/>
      <c r="L19" s="162"/>
      <c r="M19" s="162"/>
      <c r="N19" s="161"/>
      <c r="O19" s="158"/>
      <c r="P19" s="259"/>
      <c r="Q19" s="161"/>
      <c r="R19" s="161"/>
      <c r="S19" s="162"/>
      <c r="T19" s="162"/>
      <c r="U19" s="161"/>
      <c r="W19" s="117"/>
      <c r="X19" s="117"/>
      <c r="Y19" s="117"/>
      <c r="Z19" s="117"/>
      <c r="AA19" s="117"/>
      <c r="AB19" s="117"/>
    </row>
    <row r="20" spans="2:29" ht="16.149999999999999" customHeight="1" x14ac:dyDescent="0.15">
      <c r="B20" s="260"/>
      <c r="C20" s="163"/>
      <c r="D20" s="163"/>
      <c r="E20" s="164"/>
      <c r="F20" s="164"/>
      <c r="G20" s="163"/>
      <c r="H20" s="157"/>
      <c r="I20" s="260"/>
      <c r="J20" s="163"/>
      <c r="K20" s="163"/>
      <c r="L20" s="164"/>
      <c r="M20" s="164"/>
      <c r="N20" s="163"/>
      <c r="O20" s="158"/>
      <c r="P20" s="260"/>
      <c r="Q20" s="163"/>
      <c r="R20" s="163"/>
      <c r="S20" s="164"/>
      <c r="T20" s="164"/>
      <c r="U20" s="163"/>
      <c r="W20" s="117"/>
      <c r="X20" s="117"/>
      <c r="Y20" s="117"/>
      <c r="Z20" s="117"/>
      <c r="AA20" s="117"/>
      <c r="AB20" s="117"/>
    </row>
    <row r="21" spans="2:29" ht="16.149999999999999" customHeight="1" x14ac:dyDescent="0.15">
      <c r="B21" s="258">
        <v>4</v>
      </c>
      <c r="C21" s="159"/>
      <c r="D21" s="159"/>
      <c r="E21" s="159"/>
      <c r="F21" s="159"/>
      <c r="G21" s="159"/>
      <c r="H21" s="157"/>
      <c r="I21" s="258">
        <v>4</v>
      </c>
      <c r="J21" s="159"/>
      <c r="K21" s="159"/>
      <c r="L21" s="159"/>
      <c r="M21" s="159"/>
      <c r="N21" s="159"/>
      <c r="O21" s="158"/>
      <c r="P21" s="258">
        <v>4</v>
      </c>
      <c r="Q21" s="159"/>
      <c r="R21" s="159"/>
      <c r="S21" s="159"/>
      <c r="T21" s="159"/>
      <c r="U21" s="159"/>
      <c r="W21" s="117"/>
      <c r="X21" s="117"/>
      <c r="Y21" s="117"/>
      <c r="Z21" s="117"/>
      <c r="AA21" s="117"/>
      <c r="AB21" s="117"/>
    </row>
    <row r="22" spans="2:29" ht="16.149999999999999" customHeight="1" x14ac:dyDescent="0.15">
      <c r="B22" s="259"/>
      <c r="C22" s="161"/>
      <c r="D22" s="161"/>
      <c r="E22" s="161"/>
      <c r="F22" s="161"/>
      <c r="G22" s="161"/>
      <c r="H22" s="157"/>
      <c r="I22" s="259"/>
      <c r="J22" s="161"/>
      <c r="K22" s="161"/>
      <c r="L22" s="161"/>
      <c r="M22" s="161"/>
      <c r="N22" s="161"/>
      <c r="O22" s="158"/>
      <c r="P22" s="259"/>
      <c r="Q22" s="161"/>
      <c r="R22" s="161"/>
      <c r="S22" s="161"/>
      <c r="T22" s="161"/>
      <c r="U22" s="161"/>
      <c r="W22" s="117"/>
      <c r="X22" s="117"/>
      <c r="Y22" s="117"/>
      <c r="Z22" s="117"/>
      <c r="AA22" s="117"/>
      <c r="AB22" s="117"/>
    </row>
    <row r="23" spans="2:29" ht="16.149999999999999" customHeight="1" x14ac:dyDescent="0.15">
      <c r="B23" s="260"/>
      <c r="C23" s="163"/>
      <c r="D23" s="163"/>
      <c r="E23" s="163"/>
      <c r="F23" s="163"/>
      <c r="G23" s="163"/>
      <c r="H23" s="157"/>
      <c r="I23" s="260"/>
      <c r="J23" s="163"/>
      <c r="K23" s="163"/>
      <c r="L23" s="163"/>
      <c r="M23" s="163"/>
      <c r="N23" s="163"/>
      <c r="O23" s="158"/>
      <c r="P23" s="260"/>
      <c r="Q23" s="163"/>
      <c r="R23" s="163"/>
      <c r="S23" s="163"/>
      <c r="T23" s="163"/>
      <c r="U23" s="163"/>
      <c r="W23" s="117"/>
      <c r="X23" s="117"/>
      <c r="Y23" s="117"/>
      <c r="Z23" s="117"/>
      <c r="AA23" s="117"/>
      <c r="AB23" s="117"/>
    </row>
    <row r="24" spans="2:29" ht="16.149999999999999" customHeight="1" x14ac:dyDescent="0.15">
      <c r="B24" s="258">
        <v>5</v>
      </c>
      <c r="C24" s="159"/>
      <c r="D24" s="159"/>
      <c r="E24" s="159"/>
      <c r="F24" s="159"/>
      <c r="G24" s="159"/>
      <c r="H24" s="157"/>
      <c r="I24" s="258">
        <v>5</v>
      </c>
      <c r="J24" s="159"/>
      <c r="K24" s="159"/>
      <c r="L24" s="159"/>
      <c r="M24" s="159"/>
      <c r="N24" s="159"/>
      <c r="O24" s="158"/>
      <c r="P24" s="258">
        <v>5</v>
      </c>
      <c r="Q24" s="159"/>
      <c r="R24" s="159"/>
      <c r="S24" s="159"/>
      <c r="T24" s="159"/>
      <c r="U24" s="159"/>
      <c r="W24" s="117"/>
      <c r="X24" s="117"/>
      <c r="Y24" s="117"/>
      <c r="Z24" s="117"/>
      <c r="AA24" s="117"/>
      <c r="AB24" s="117"/>
    </row>
    <row r="25" spans="2:29" ht="16.149999999999999" customHeight="1" x14ac:dyDescent="0.15">
      <c r="B25" s="259"/>
      <c r="C25" s="161"/>
      <c r="D25" s="161"/>
      <c r="E25" s="161"/>
      <c r="F25" s="161"/>
      <c r="G25" s="161"/>
      <c r="H25" s="157"/>
      <c r="I25" s="259"/>
      <c r="J25" s="161"/>
      <c r="K25" s="161"/>
      <c r="L25" s="161"/>
      <c r="M25" s="161"/>
      <c r="N25" s="161"/>
      <c r="O25" s="158"/>
      <c r="P25" s="259"/>
      <c r="Q25" s="161"/>
      <c r="R25" s="161"/>
      <c r="S25" s="161"/>
      <c r="T25" s="161"/>
      <c r="U25" s="161"/>
      <c r="W25" s="117"/>
      <c r="X25" s="117"/>
      <c r="Y25" s="117"/>
      <c r="Z25" s="117"/>
      <c r="AA25" s="117"/>
      <c r="AB25" s="117"/>
    </row>
    <row r="26" spans="2:29" ht="16.149999999999999" customHeight="1" x14ac:dyDescent="0.15">
      <c r="B26" s="260"/>
      <c r="C26" s="163"/>
      <c r="D26" s="163"/>
      <c r="E26" s="163"/>
      <c r="F26" s="163"/>
      <c r="G26" s="163"/>
      <c r="H26" s="157"/>
      <c r="I26" s="260"/>
      <c r="J26" s="163"/>
      <c r="K26" s="163"/>
      <c r="L26" s="163"/>
      <c r="M26" s="163"/>
      <c r="N26" s="163"/>
      <c r="O26" s="158"/>
      <c r="P26" s="260"/>
      <c r="Q26" s="163"/>
      <c r="R26" s="163"/>
      <c r="S26" s="163"/>
      <c r="T26" s="163"/>
      <c r="U26" s="163"/>
      <c r="W26" s="117"/>
      <c r="X26" s="117"/>
      <c r="Y26" s="117"/>
      <c r="Z26" s="117"/>
      <c r="AA26" s="117"/>
      <c r="AB26" s="117"/>
    </row>
    <row r="27" spans="2:29" ht="16.149999999999999" customHeight="1" x14ac:dyDescent="0.15">
      <c r="B27" s="258">
        <v>6</v>
      </c>
      <c r="C27" s="159"/>
      <c r="D27" s="159"/>
      <c r="E27" s="159"/>
      <c r="F27" s="159"/>
      <c r="G27" s="159"/>
      <c r="H27" s="157"/>
      <c r="I27" s="258">
        <v>6</v>
      </c>
      <c r="J27" s="159"/>
      <c r="K27" s="159"/>
      <c r="L27" s="159"/>
      <c r="M27" s="159"/>
      <c r="N27" s="159"/>
      <c r="O27" s="158"/>
      <c r="P27" s="258">
        <v>6</v>
      </c>
      <c r="Q27" s="159"/>
      <c r="R27" s="159"/>
      <c r="S27" s="159"/>
      <c r="T27" s="159"/>
      <c r="U27" s="159"/>
      <c r="W27" s="117"/>
      <c r="X27" s="117"/>
      <c r="Y27" s="117"/>
      <c r="Z27" s="117"/>
      <c r="AA27" s="117"/>
      <c r="AB27" s="117"/>
    </row>
    <row r="28" spans="2:29" ht="16.149999999999999" customHeight="1" x14ac:dyDescent="0.15">
      <c r="B28" s="259"/>
      <c r="C28" s="161"/>
      <c r="D28" s="161"/>
      <c r="E28" s="161"/>
      <c r="F28" s="161"/>
      <c r="G28" s="161"/>
      <c r="H28" s="157"/>
      <c r="I28" s="259"/>
      <c r="J28" s="161"/>
      <c r="K28" s="161"/>
      <c r="L28" s="161"/>
      <c r="M28" s="161"/>
      <c r="N28" s="161"/>
      <c r="O28" s="158"/>
      <c r="P28" s="259"/>
      <c r="Q28" s="161"/>
      <c r="R28" s="161"/>
      <c r="S28" s="161"/>
      <c r="T28" s="161"/>
      <c r="U28" s="161"/>
      <c r="W28" s="117"/>
      <c r="X28" s="117"/>
      <c r="Y28" s="117"/>
      <c r="Z28" s="117"/>
      <c r="AA28" s="117"/>
      <c r="AB28" s="117"/>
    </row>
    <row r="29" spans="2:29" ht="16.149999999999999" customHeight="1" x14ac:dyDescent="0.15">
      <c r="B29" s="260"/>
      <c r="C29" s="163"/>
      <c r="D29" s="163"/>
      <c r="E29" s="163"/>
      <c r="F29" s="163"/>
      <c r="G29" s="163"/>
      <c r="H29" s="157"/>
      <c r="I29" s="260"/>
      <c r="J29" s="163"/>
      <c r="K29" s="163"/>
      <c r="L29" s="163"/>
      <c r="M29" s="163"/>
      <c r="N29" s="163"/>
      <c r="O29" s="158"/>
      <c r="P29" s="260"/>
      <c r="Q29" s="163"/>
      <c r="R29" s="163"/>
      <c r="S29" s="163"/>
      <c r="T29" s="163"/>
      <c r="U29" s="163"/>
      <c r="W29" s="117"/>
      <c r="X29" s="117"/>
      <c r="Y29" s="117"/>
      <c r="Z29" s="117"/>
      <c r="AA29" s="117"/>
      <c r="AB29" s="117"/>
    </row>
    <row r="30" spans="2:29" ht="3.4" customHeight="1" x14ac:dyDescent="0.15">
      <c r="B30" s="136"/>
      <c r="C30" s="137"/>
      <c r="D30" s="137"/>
      <c r="E30" s="137"/>
      <c r="F30" s="137"/>
      <c r="G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7"/>
      <c r="W30" s="117"/>
      <c r="X30" s="117"/>
      <c r="Y30" s="117"/>
      <c r="Z30" s="117"/>
      <c r="AA30" s="117"/>
      <c r="AB30" s="117"/>
    </row>
    <row r="31" spans="2:29" s="121" customFormat="1" ht="11.25" x14ac:dyDescent="0.15">
      <c r="B31" s="261" t="s">
        <v>67</v>
      </c>
      <c r="C31" s="261"/>
      <c r="D31" s="261"/>
      <c r="E31" s="261"/>
      <c r="F31" s="261"/>
      <c r="G31" s="261"/>
      <c r="H31" s="133"/>
      <c r="I31" s="256"/>
      <c r="J31" s="256"/>
      <c r="K31" s="256"/>
      <c r="L31" s="256"/>
      <c r="M31" s="256"/>
      <c r="N31" s="256"/>
      <c r="O31" s="138"/>
      <c r="P31" s="257"/>
      <c r="Q31" s="257"/>
      <c r="R31" s="257"/>
      <c r="S31" s="257"/>
      <c r="T31" s="257"/>
      <c r="U31" s="257"/>
      <c r="W31" s="120"/>
      <c r="X31" s="120"/>
      <c r="Y31" s="120"/>
      <c r="Z31" s="120"/>
      <c r="AA31" s="120"/>
      <c r="AB31" s="120"/>
    </row>
    <row r="32" spans="2:29" s="121" customFormat="1" ht="11.25" x14ac:dyDescent="0.15">
      <c r="C32" s="133" t="s">
        <v>66</v>
      </c>
      <c r="D32" s="133"/>
      <c r="E32" s="268"/>
      <c r="F32" s="268"/>
      <c r="G32" s="133" t="s">
        <v>116</v>
      </c>
      <c r="H32" s="133"/>
      <c r="I32" s="139"/>
      <c r="J32" s="256"/>
      <c r="K32" s="256"/>
      <c r="L32" s="256"/>
      <c r="M32" s="256"/>
      <c r="N32" s="256"/>
      <c r="O32" s="138"/>
      <c r="P32" s="138"/>
      <c r="Q32" s="257"/>
      <c r="R32" s="257"/>
      <c r="S32" s="257"/>
      <c r="T32" s="257"/>
      <c r="U32" s="257"/>
      <c r="V32" s="133"/>
      <c r="W32" s="120"/>
      <c r="X32" s="120"/>
      <c r="Y32" s="120"/>
      <c r="Z32" s="120"/>
      <c r="AA32" s="120"/>
      <c r="AB32" s="120"/>
      <c r="AC32" s="104"/>
    </row>
    <row r="33" spans="2:29" s="121" customFormat="1" ht="11.25" x14ac:dyDescent="0.15">
      <c r="C33" s="134" t="s">
        <v>93</v>
      </c>
      <c r="D33" s="134"/>
      <c r="E33" s="134"/>
      <c r="F33" s="129"/>
      <c r="G33" s="134" t="s">
        <v>95</v>
      </c>
      <c r="H33" s="133"/>
      <c r="I33" s="139"/>
      <c r="J33" s="256"/>
      <c r="K33" s="256"/>
      <c r="L33" s="256"/>
      <c r="M33" s="256"/>
      <c r="N33" s="256"/>
      <c r="O33" s="138"/>
      <c r="P33" s="138"/>
      <c r="Q33" s="257"/>
      <c r="R33" s="257"/>
      <c r="S33" s="257"/>
      <c r="T33" s="257"/>
      <c r="U33" s="257"/>
      <c r="V33" s="133"/>
      <c r="W33" s="120"/>
      <c r="X33" s="120"/>
      <c r="Y33" s="120"/>
      <c r="Z33" s="120"/>
      <c r="AA33" s="120"/>
      <c r="AB33" s="120"/>
      <c r="AC33" s="104"/>
    </row>
    <row r="34" spans="2:29" ht="21" customHeight="1" x14ac:dyDescent="0.15">
      <c r="B34" s="155"/>
      <c r="C34" s="156" t="s">
        <v>57</v>
      </c>
      <c r="D34" s="156" t="s">
        <v>58</v>
      </c>
      <c r="E34" s="156" t="s">
        <v>59</v>
      </c>
      <c r="F34" s="156" t="s">
        <v>60</v>
      </c>
      <c r="G34" s="156" t="s">
        <v>61</v>
      </c>
      <c r="H34" s="140"/>
      <c r="I34" s="141"/>
      <c r="J34" s="142"/>
      <c r="K34" s="142"/>
      <c r="L34" s="142"/>
      <c r="M34" s="142"/>
      <c r="N34" s="142"/>
      <c r="O34" s="143"/>
      <c r="P34" s="143"/>
      <c r="Q34" s="144"/>
      <c r="R34" s="144"/>
      <c r="S34" s="144"/>
      <c r="T34" s="144"/>
      <c r="U34" s="144"/>
      <c r="W34" s="117"/>
      <c r="X34" s="117"/>
      <c r="Y34" s="117"/>
      <c r="Z34" s="117"/>
      <c r="AA34" s="117"/>
      <c r="AB34" s="117"/>
    </row>
    <row r="35" spans="2:29" ht="16.149999999999999" customHeight="1" x14ac:dyDescent="0.15">
      <c r="B35" s="258">
        <v>1</v>
      </c>
      <c r="C35" s="159"/>
      <c r="D35" s="159"/>
      <c r="E35" s="160"/>
      <c r="F35" s="160"/>
      <c r="G35" s="159"/>
      <c r="H35" s="145"/>
      <c r="I35" s="255"/>
      <c r="J35" s="144"/>
      <c r="K35" s="144"/>
      <c r="L35" s="146"/>
      <c r="M35" s="146"/>
      <c r="N35" s="144"/>
      <c r="O35" s="144"/>
      <c r="P35" s="255"/>
      <c r="Q35" s="144"/>
      <c r="R35" s="144"/>
      <c r="S35" s="146"/>
      <c r="T35" s="146"/>
      <c r="U35" s="144"/>
      <c r="W35" s="117"/>
      <c r="X35" s="117"/>
      <c r="Y35" s="117"/>
      <c r="Z35" s="117"/>
      <c r="AA35" s="117"/>
      <c r="AB35" s="117"/>
    </row>
    <row r="36" spans="2:29" ht="16.149999999999999" customHeight="1" x14ac:dyDescent="0.15">
      <c r="B36" s="259"/>
      <c r="C36" s="161"/>
      <c r="D36" s="161"/>
      <c r="E36" s="162"/>
      <c r="F36" s="162"/>
      <c r="G36" s="161"/>
      <c r="H36" s="145"/>
      <c r="I36" s="255"/>
      <c r="J36" s="144"/>
      <c r="K36" s="144"/>
      <c r="L36" s="146"/>
      <c r="M36" s="146"/>
      <c r="N36" s="144"/>
      <c r="O36" s="144"/>
      <c r="P36" s="255"/>
      <c r="Q36" s="144"/>
      <c r="R36" s="144"/>
      <c r="S36" s="146"/>
      <c r="T36" s="146"/>
      <c r="U36" s="144"/>
      <c r="W36" s="117"/>
      <c r="X36" s="117"/>
      <c r="Y36" s="117"/>
      <c r="Z36" s="117"/>
      <c r="AA36" s="117"/>
      <c r="AB36" s="117"/>
    </row>
    <row r="37" spans="2:29" ht="16.149999999999999" customHeight="1" x14ac:dyDescent="0.15">
      <c r="B37" s="260"/>
      <c r="C37" s="163"/>
      <c r="D37" s="163"/>
      <c r="E37" s="164"/>
      <c r="F37" s="164"/>
      <c r="G37" s="163"/>
      <c r="H37" s="145"/>
      <c r="I37" s="255"/>
      <c r="J37" s="144"/>
      <c r="K37" s="144"/>
      <c r="L37" s="146"/>
      <c r="M37" s="146"/>
      <c r="N37" s="144"/>
      <c r="O37" s="144"/>
      <c r="P37" s="255"/>
      <c r="Q37" s="144"/>
      <c r="R37" s="144"/>
      <c r="S37" s="146"/>
      <c r="T37" s="146"/>
      <c r="U37" s="144"/>
      <c r="W37" s="117"/>
      <c r="X37" s="117"/>
      <c r="Y37" s="117"/>
      <c r="Z37" s="117"/>
      <c r="AA37" s="117"/>
      <c r="AB37" s="117"/>
    </row>
    <row r="38" spans="2:29" ht="16.149999999999999" customHeight="1" x14ac:dyDescent="0.15">
      <c r="B38" s="258">
        <v>2</v>
      </c>
      <c r="C38" s="159"/>
      <c r="D38" s="159"/>
      <c r="E38" s="160"/>
      <c r="F38" s="160"/>
      <c r="G38" s="159"/>
      <c r="H38" s="145"/>
      <c r="I38" s="255"/>
      <c r="J38" s="144"/>
      <c r="K38" s="144"/>
      <c r="L38" s="146"/>
      <c r="M38" s="146"/>
      <c r="N38" s="144"/>
      <c r="O38" s="144"/>
      <c r="P38" s="255"/>
      <c r="Q38" s="144"/>
      <c r="R38" s="144"/>
      <c r="S38" s="146"/>
      <c r="T38" s="146"/>
      <c r="U38" s="144"/>
      <c r="W38" s="117"/>
      <c r="X38" s="117"/>
      <c r="Y38" s="117"/>
      <c r="Z38" s="117"/>
      <c r="AA38" s="117"/>
      <c r="AB38" s="117"/>
    </row>
    <row r="39" spans="2:29" ht="16.149999999999999" customHeight="1" x14ac:dyDescent="0.15">
      <c r="B39" s="259"/>
      <c r="C39" s="161"/>
      <c r="D39" s="161"/>
      <c r="E39" s="162"/>
      <c r="F39" s="162"/>
      <c r="G39" s="161"/>
      <c r="H39" s="145"/>
      <c r="I39" s="255"/>
      <c r="J39" s="144"/>
      <c r="K39" s="144"/>
      <c r="L39" s="146"/>
      <c r="M39" s="146"/>
      <c r="N39" s="144"/>
      <c r="O39" s="144"/>
      <c r="P39" s="255"/>
      <c r="Q39" s="144"/>
      <c r="R39" s="144"/>
      <c r="S39" s="146"/>
      <c r="T39" s="146"/>
      <c r="U39" s="144"/>
      <c r="W39" s="117"/>
      <c r="X39" s="117"/>
      <c r="Y39" s="117"/>
      <c r="Z39" s="117"/>
      <c r="AA39" s="117"/>
      <c r="AB39" s="117"/>
    </row>
    <row r="40" spans="2:29" ht="16.149999999999999" customHeight="1" x14ac:dyDescent="0.15">
      <c r="B40" s="260"/>
      <c r="C40" s="163"/>
      <c r="D40" s="163"/>
      <c r="E40" s="164"/>
      <c r="F40" s="164"/>
      <c r="G40" s="163"/>
      <c r="H40" s="145"/>
      <c r="I40" s="255"/>
      <c r="J40" s="144"/>
      <c r="K40" s="144"/>
      <c r="L40" s="146"/>
      <c r="M40" s="146"/>
      <c r="N40" s="144"/>
      <c r="O40" s="144"/>
      <c r="P40" s="255"/>
      <c r="Q40" s="144"/>
      <c r="R40" s="144"/>
      <c r="S40" s="146"/>
      <c r="T40" s="146"/>
      <c r="U40" s="144"/>
      <c r="W40" s="117"/>
      <c r="X40" s="117"/>
      <c r="Y40" s="117"/>
      <c r="Z40" s="117"/>
      <c r="AA40" s="117"/>
      <c r="AB40" s="117"/>
    </row>
    <row r="41" spans="2:29" ht="16.149999999999999" customHeight="1" x14ac:dyDescent="0.15">
      <c r="B41" s="258">
        <v>3</v>
      </c>
      <c r="C41" s="159"/>
      <c r="D41" s="159"/>
      <c r="E41" s="160"/>
      <c r="F41" s="160"/>
      <c r="G41" s="159"/>
      <c r="H41" s="145"/>
      <c r="I41" s="255"/>
      <c r="J41" s="144"/>
      <c r="K41" s="144"/>
      <c r="L41" s="146"/>
      <c r="M41" s="146"/>
      <c r="N41" s="144"/>
      <c r="O41" s="144"/>
      <c r="P41" s="255"/>
      <c r="Q41" s="144"/>
      <c r="R41" s="144"/>
      <c r="S41" s="146"/>
      <c r="T41" s="146"/>
      <c r="U41" s="144"/>
      <c r="W41" s="117"/>
      <c r="X41" s="117"/>
      <c r="Y41" s="117"/>
      <c r="Z41" s="117"/>
      <c r="AA41" s="117"/>
      <c r="AB41" s="117"/>
    </row>
    <row r="42" spans="2:29" ht="16.149999999999999" customHeight="1" x14ac:dyDescent="0.15">
      <c r="B42" s="259"/>
      <c r="C42" s="161"/>
      <c r="D42" s="161"/>
      <c r="E42" s="162"/>
      <c r="F42" s="162"/>
      <c r="G42" s="161"/>
      <c r="H42" s="145"/>
      <c r="I42" s="255"/>
      <c r="J42" s="144"/>
      <c r="K42" s="144"/>
      <c r="L42" s="146"/>
      <c r="M42" s="146"/>
      <c r="N42" s="144"/>
      <c r="O42" s="144"/>
      <c r="P42" s="255"/>
      <c r="Q42" s="144"/>
      <c r="R42" s="144"/>
      <c r="S42" s="146"/>
      <c r="T42" s="146"/>
      <c r="U42" s="144"/>
      <c r="W42" s="117"/>
      <c r="X42" s="117"/>
      <c r="Y42" s="117"/>
      <c r="Z42" s="117"/>
      <c r="AA42" s="117"/>
      <c r="AB42" s="117"/>
    </row>
    <row r="43" spans="2:29" ht="16.149999999999999" customHeight="1" x14ac:dyDescent="0.15">
      <c r="B43" s="260"/>
      <c r="C43" s="163"/>
      <c r="D43" s="163"/>
      <c r="E43" s="164"/>
      <c r="F43" s="164"/>
      <c r="G43" s="163"/>
      <c r="H43" s="145"/>
      <c r="I43" s="255"/>
      <c r="J43" s="144"/>
      <c r="K43" s="144"/>
      <c r="L43" s="146"/>
      <c r="M43" s="146"/>
      <c r="N43" s="144"/>
      <c r="O43" s="144"/>
      <c r="P43" s="255"/>
      <c r="Q43" s="144"/>
      <c r="R43" s="144"/>
      <c r="S43" s="146"/>
      <c r="T43" s="146"/>
      <c r="U43" s="144"/>
      <c r="W43" s="117"/>
      <c r="X43" s="117"/>
      <c r="Y43" s="117"/>
      <c r="Z43" s="117"/>
      <c r="AA43" s="117"/>
      <c r="AB43" s="117"/>
    </row>
    <row r="44" spans="2:29" ht="16.149999999999999" customHeight="1" x14ac:dyDescent="0.15">
      <c r="B44" s="258">
        <v>4</v>
      </c>
      <c r="C44" s="159"/>
      <c r="D44" s="159"/>
      <c r="E44" s="159"/>
      <c r="F44" s="159"/>
      <c r="G44" s="159"/>
      <c r="H44" s="145"/>
      <c r="I44" s="255"/>
      <c r="J44" s="144"/>
      <c r="K44" s="144"/>
      <c r="L44" s="144"/>
      <c r="M44" s="144"/>
      <c r="N44" s="144"/>
      <c r="O44" s="144"/>
      <c r="P44" s="255"/>
      <c r="Q44" s="144"/>
      <c r="R44" s="144"/>
      <c r="S44" s="144"/>
      <c r="T44" s="144"/>
      <c r="U44" s="144"/>
      <c r="W44" s="117"/>
      <c r="X44" s="117"/>
      <c r="Y44" s="117"/>
      <c r="Z44" s="117"/>
      <c r="AA44" s="117"/>
      <c r="AB44" s="117"/>
    </row>
    <row r="45" spans="2:29" ht="16.149999999999999" customHeight="1" x14ac:dyDescent="0.15">
      <c r="B45" s="259"/>
      <c r="C45" s="161"/>
      <c r="D45" s="161"/>
      <c r="E45" s="161"/>
      <c r="F45" s="161"/>
      <c r="G45" s="161"/>
      <c r="H45" s="145"/>
      <c r="I45" s="255"/>
      <c r="J45" s="144"/>
      <c r="K45" s="144"/>
      <c r="L45" s="144"/>
      <c r="M45" s="144"/>
      <c r="N45" s="144"/>
      <c r="O45" s="144"/>
      <c r="P45" s="255"/>
      <c r="Q45" s="144"/>
      <c r="R45" s="144"/>
      <c r="S45" s="144"/>
      <c r="T45" s="144"/>
      <c r="U45" s="144"/>
      <c r="W45" s="117"/>
      <c r="X45" s="117"/>
      <c r="Y45" s="117"/>
      <c r="Z45" s="117"/>
      <c r="AA45" s="117"/>
      <c r="AB45" s="117"/>
    </row>
    <row r="46" spans="2:29" ht="16.149999999999999" customHeight="1" x14ac:dyDescent="0.15">
      <c r="B46" s="260"/>
      <c r="C46" s="163"/>
      <c r="D46" s="163"/>
      <c r="E46" s="163"/>
      <c r="F46" s="163"/>
      <c r="G46" s="163"/>
      <c r="H46" s="145"/>
      <c r="I46" s="255"/>
      <c r="J46" s="144"/>
      <c r="K46" s="144"/>
      <c r="L46" s="144"/>
      <c r="M46" s="144"/>
      <c r="N46" s="144"/>
      <c r="O46" s="144"/>
      <c r="P46" s="255"/>
      <c r="Q46" s="144"/>
      <c r="R46" s="144"/>
      <c r="S46" s="144"/>
      <c r="T46" s="144"/>
      <c r="U46" s="144"/>
      <c r="W46" s="117"/>
      <c r="X46" s="117"/>
      <c r="Y46" s="117"/>
      <c r="Z46" s="117"/>
      <c r="AA46" s="117"/>
      <c r="AB46" s="117"/>
    </row>
    <row r="47" spans="2:29" ht="16.149999999999999" customHeight="1" x14ac:dyDescent="0.15">
      <c r="B47" s="258">
        <v>5</v>
      </c>
      <c r="C47" s="159"/>
      <c r="D47" s="159"/>
      <c r="E47" s="159"/>
      <c r="F47" s="159"/>
      <c r="G47" s="159"/>
      <c r="H47" s="145"/>
      <c r="I47" s="255"/>
      <c r="J47" s="144"/>
      <c r="K47" s="144"/>
      <c r="L47" s="144"/>
      <c r="M47" s="144"/>
      <c r="N47" s="144"/>
      <c r="O47" s="144"/>
      <c r="P47" s="255"/>
      <c r="Q47" s="144"/>
      <c r="R47" s="144"/>
      <c r="S47" s="144"/>
      <c r="T47" s="144"/>
      <c r="U47" s="144"/>
      <c r="W47" s="117"/>
      <c r="X47" s="117"/>
      <c r="Y47" s="117"/>
      <c r="Z47" s="117"/>
      <c r="AA47" s="117"/>
      <c r="AB47" s="117"/>
    </row>
    <row r="48" spans="2:29" ht="16.149999999999999" customHeight="1" x14ac:dyDescent="0.15">
      <c r="B48" s="259"/>
      <c r="C48" s="161"/>
      <c r="D48" s="161"/>
      <c r="E48" s="161"/>
      <c r="F48" s="161"/>
      <c r="G48" s="161"/>
      <c r="H48" s="145"/>
      <c r="I48" s="255"/>
      <c r="J48" s="144"/>
      <c r="K48" s="144"/>
      <c r="L48" s="144"/>
      <c r="M48" s="144"/>
      <c r="N48" s="144"/>
      <c r="O48" s="144"/>
      <c r="P48" s="255"/>
      <c r="Q48" s="144"/>
      <c r="R48" s="144"/>
      <c r="S48" s="144"/>
      <c r="T48" s="144"/>
      <c r="U48" s="144"/>
      <c r="W48" s="117"/>
      <c r="X48" s="117"/>
      <c r="Y48" s="117"/>
      <c r="Z48" s="117"/>
      <c r="AA48" s="117"/>
      <c r="AB48" s="117"/>
    </row>
    <row r="49" spans="1:28" ht="16.149999999999999" customHeight="1" x14ac:dyDescent="0.15">
      <c r="B49" s="260"/>
      <c r="C49" s="163"/>
      <c r="D49" s="163"/>
      <c r="E49" s="163"/>
      <c r="F49" s="163"/>
      <c r="G49" s="163"/>
      <c r="H49" s="145"/>
      <c r="I49" s="255"/>
      <c r="J49" s="144"/>
      <c r="K49" s="144"/>
      <c r="L49" s="144"/>
      <c r="M49" s="144"/>
      <c r="N49" s="144"/>
      <c r="O49" s="144"/>
      <c r="P49" s="255"/>
      <c r="Q49" s="144"/>
      <c r="R49" s="144"/>
      <c r="S49" s="144"/>
      <c r="T49" s="144"/>
      <c r="U49" s="144"/>
      <c r="W49" s="117"/>
      <c r="X49" s="117"/>
      <c r="Y49" s="117"/>
      <c r="Z49" s="117"/>
      <c r="AA49" s="117"/>
      <c r="AB49" s="117"/>
    </row>
    <row r="50" spans="1:28" ht="16.149999999999999" customHeight="1" x14ac:dyDescent="0.15">
      <c r="B50" s="258">
        <v>6</v>
      </c>
      <c r="C50" s="159"/>
      <c r="D50" s="159"/>
      <c r="E50" s="159"/>
      <c r="F50" s="159"/>
      <c r="G50" s="159"/>
      <c r="H50" s="145"/>
      <c r="I50" s="255"/>
      <c r="J50" s="144"/>
      <c r="K50" s="144"/>
      <c r="L50" s="144"/>
      <c r="M50" s="144"/>
      <c r="N50" s="144"/>
      <c r="O50" s="144"/>
      <c r="P50" s="255"/>
      <c r="Q50" s="144"/>
      <c r="R50" s="144"/>
      <c r="S50" s="144"/>
      <c r="T50" s="144"/>
      <c r="U50" s="144"/>
      <c r="W50" s="117"/>
      <c r="X50" s="117"/>
      <c r="Y50" s="117"/>
      <c r="Z50" s="117"/>
      <c r="AA50" s="117"/>
      <c r="AB50" s="117"/>
    </row>
    <row r="51" spans="1:28" ht="16.149999999999999" customHeight="1" x14ac:dyDescent="0.15">
      <c r="B51" s="259"/>
      <c r="C51" s="161"/>
      <c r="D51" s="161"/>
      <c r="E51" s="161"/>
      <c r="F51" s="161"/>
      <c r="G51" s="161"/>
      <c r="H51" s="145"/>
      <c r="I51" s="255"/>
      <c r="J51" s="144"/>
      <c r="K51" s="144"/>
      <c r="L51" s="144"/>
      <c r="M51" s="144"/>
      <c r="N51" s="144"/>
      <c r="O51" s="144"/>
      <c r="P51" s="255"/>
      <c r="Q51" s="144"/>
      <c r="R51" s="144"/>
      <c r="S51" s="144"/>
      <c r="T51" s="144"/>
      <c r="U51" s="144"/>
      <c r="W51" s="117"/>
      <c r="X51" s="117"/>
      <c r="Y51" s="117"/>
      <c r="Z51" s="117"/>
      <c r="AA51" s="117"/>
      <c r="AB51" s="117"/>
    </row>
    <row r="52" spans="1:28" ht="16.149999999999999" customHeight="1" x14ac:dyDescent="0.15">
      <c r="B52" s="260"/>
      <c r="C52" s="163"/>
      <c r="D52" s="163"/>
      <c r="E52" s="163"/>
      <c r="F52" s="163"/>
      <c r="G52" s="163"/>
      <c r="H52" s="145"/>
      <c r="I52" s="255"/>
      <c r="J52" s="144"/>
      <c r="K52" s="144"/>
      <c r="L52" s="144"/>
      <c r="M52" s="144"/>
      <c r="N52" s="144"/>
      <c r="O52" s="144"/>
      <c r="P52" s="255"/>
      <c r="Q52" s="144"/>
      <c r="R52" s="144"/>
      <c r="S52" s="144"/>
      <c r="T52" s="144"/>
      <c r="U52" s="144"/>
      <c r="W52" s="117"/>
      <c r="X52" s="117"/>
      <c r="Y52" s="117"/>
      <c r="Z52" s="117"/>
      <c r="AA52" s="117"/>
      <c r="AB52" s="117"/>
    </row>
    <row r="53" spans="1:28" ht="7.15" customHeight="1" x14ac:dyDescent="0.15">
      <c r="B53" s="144"/>
      <c r="C53" s="144"/>
      <c r="D53" s="144"/>
      <c r="E53" s="144"/>
      <c r="F53" s="144"/>
      <c r="G53" s="144"/>
      <c r="H53" s="145"/>
      <c r="I53" s="144"/>
      <c r="J53" s="144"/>
      <c r="K53" s="144"/>
      <c r="L53" s="144"/>
      <c r="M53" s="144"/>
      <c r="N53" s="144"/>
      <c r="O53" s="147"/>
      <c r="P53" s="144"/>
      <c r="Q53" s="144"/>
      <c r="R53" s="144"/>
      <c r="S53" s="144"/>
      <c r="T53" s="144"/>
      <c r="U53" s="144"/>
      <c r="W53" s="117"/>
      <c r="X53" s="117"/>
      <c r="Y53" s="117"/>
      <c r="Z53" s="117"/>
      <c r="AA53" s="117"/>
      <c r="AB53" s="117"/>
    </row>
    <row r="54" spans="1:28" ht="13.7" customHeight="1" x14ac:dyDescent="0.15">
      <c r="B54" s="246" t="s">
        <v>62</v>
      </c>
      <c r="C54" s="247"/>
      <c r="D54" s="247"/>
      <c r="E54" s="247"/>
      <c r="F54" s="247"/>
      <c r="G54" s="247"/>
      <c r="H54" s="247"/>
      <c r="I54" s="247"/>
      <c r="J54" s="247"/>
      <c r="K54" s="247"/>
      <c r="L54" s="247"/>
      <c r="M54" s="247"/>
      <c r="N54" s="247"/>
      <c r="O54" s="247"/>
      <c r="P54" s="247"/>
      <c r="Q54" s="247"/>
      <c r="R54" s="247"/>
      <c r="S54" s="247"/>
      <c r="T54" s="247"/>
      <c r="U54" s="248"/>
      <c r="W54" s="117"/>
      <c r="X54" s="117"/>
      <c r="Y54" s="117"/>
      <c r="Z54" s="117"/>
      <c r="AA54" s="117"/>
      <c r="AB54" s="117"/>
    </row>
    <row r="55" spans="1:28" ht="13.7" customHeight="1" x14ac:dyDescent="0.15">
      <c r="B55" s="249"/>
      <c r="C55" s="250"/>
      <c r="D55" s="250"/>
      <c r="E55" s="250"/>
      <c r="F55" s="250"/>
      <c r="G55" s="250"/>
      <c r="H55" s="250"/>
      <c r="I55" s="250"/>
      <c r="J55" s="250"/>
      <c r="K55" s="250"/>
      <c r="L55" s="250"/>
      <c r="M55" s="250"/>
      <c r="N55" s="250"/>
      <c r="O55" s="250"/>
      <c r="P55" s="250"/>
      <c r="Q55" s="250"/>
      <c r="R55" s="250"/>
      <c r="S55" s="250"/>
      <c r="T55" s="250"/>
      <c r="U55" s="251"/>
      <c r="W55" s="117"/>
      <c r="X55" s="117"/>
      <c r="Y55" s="117"/>
      <c r="Z55" s="117"/>
      <c r="AA55" s="117"/>
      <c r="AB55" s="117"/>
    </row>
    <row r="56" spans="1:28" ht="13.7" customHeight="1" x14ac:dyDescent="0.15">
      <c r="B56" s="252"/>
      <c r="C56" s="253"/>
      <c r="D56" s="253"/>
      <c r="E56" s="253"/>
      <c r="F56" s="253"/>
      <c r="G56" s="253"/>
      <c r="H56" s="253"/>
      <c r="I56" s="253"/>
      <c r="J56" s="253"/>
      <c r="K56" s="253"/>
      <c r="L56" s="253"/>
      <c r="M56" s="253"/>
      <c r="N56" s="253"/>
      <c r="O56" s="253"/>
      <c r="P56" s="253"/>
      <c r="Q56" s="253"/>
      <c r="R56" s="253"/>
      <c r="S56" s="253"/>
      <c r="T56" s="253"/>
      <c r="U56" s="254"/>
      <c r="W56" s="117"/>
      <c r="X56" s="117"/>
      <c r="Y56" s="117"/>
      <c r="Z56" s="117"/>
      <c r="AA56" s="117"/>
      <c r="AB56" s="117"/>
    </row>
    <row r="57" spans="1:28" x14ac:dyDescent="0.15">
      <c r="C57" s="148"/>
      <c r="W57" s="117"/>
      <c r="X57" s="117"/>
      <c r="Y57" s="117"/>
      <c r="Z57" s="117"/>
      <c r="AA57" s="117"/>
      <c r="AB57" s="117"/>
    </row>
    <row r="58" spans="1:28" x14ac:dyDescent="0.15">
      <c r="W58" s="117"/>
      <c r="X58" s="117"/>
      <c r="Y58" s="117"/>
      <c r="Z58" s="117"/>
      <c r="AA58" s="117"/>
      <c r="AB58" s="117"/>
    </row>
    <row r="59" spans="1:28" x14ac:dyDescent="0.15">
      <c r="W59" s="117"/>
      <c r="X59" s="117"/>
      <c r="Y59" s="117"/>
      <c r="Z59" s="117"/>
      <c r="AA59" s="117"/>
      <c r="AB59" s="117"/>
    </row>
    <row r="60" spans="1:28" x14ac:dyDescent="0.15">
      <c r="W60" s="117"/>
      <c r="X60" s="117"/>
      <c r="Y60" s="117"/>
      <c r="Z60" s="117"/>
      <c r="AA60" s="117"/>
      <c r="AB60" s="117"/>
    </row>
    <row r="61" spans="1:28" x14ac:dyDescent="0.15">
      <c r="A61" s="117"/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</row>
    <row r="62" spans="1:28" x14ac:dyDescent="0.15">
      <c r="A62" s="117"/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</row>
    <row r="63" spans="1:28" x14ac:dyDescent="0.15">
      <c r="A63" s="117"/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7"/>
      <c r="W63" s="117"/>
      <c r="X63" s="117"/>
      <c r="Y63" s="117"/>
      <c r="Z63" s="117"/>
      <c r="AA63" s="117"/>
      <c r="AB63" s="117"/>
    </row>
    <row r="64" spans="1:28" x14ac:dyDescent="0.15">
      <c r="A64" s="117"/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</row>
    <row r="65" spans="1:28" x14ac:dyDescent="0.15">
      <c r="A65" s="1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7"/>
      <c r="W65" s="117"/>
      <c r="X65" s="117"/>
      <c r="Y65" s="117"/>
      <c r="Z65" s="117"/>
      <c r="AA65" s="117"/>
      <c r="AB65" s="117"/>
    </row>
    <row r="66" spans="1:28" x14ac:dyDescent="0.15">
      <c r="A66" s="1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</row>
    <row r="67" spans="1:28" x14ac:dyDescent="0.15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7"/>
      <c r="S67" s="117"/>
      <c r="T67" s="117"/>
      <c r="U67" s="117"/>
      <c r="V67" s="117"/>
      <c r="W67" s="117"/>
      <c r="X67" s="117"/>
      <c r="Y67" s="117"/>
      <c r="Z67" s="117"/>
      <c r="AA67" s="117"/>
      <c r="AB67" s="117"/>
    </row>
    <row r="68" spans="1:28" x14ac:dyDescent="0.15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</row>
    <row r="69" spans="1:28" x14ac:dyDescent="0.15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7"/>
      <c r="W69" s="117"/>
      <c r="X69" s="117"/>
      <c r="Y69" s="117"/>
      <c r="Z69" s="117"/>
      <c r="AA69" s="117"/>
      <c r="AB69" s="117"/>
    </row>
    <row r="70" spans="1:28" x14ac:dyDescent="0.15">
      <c r="A70" s="117"/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</row>
    <row r="71" spans="1:28" x14ac:dyDescent="0.15">
      <c r="A71" s="117"/>
      <c r="B71" s="117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</row>
    <row r="72" spans="1:28" s="117" customFormat="1" x14ac:dyDescent="0.15"/>
    <row r="73" spans="1:28" s="117" customFormat="1" x14ac:dyDescent="0.15"/>
    <row r="74" spans="1:28" s="117" customFormat="1" x14ac:dyDescent="0.15"/>
    <row r="75" spans="1:28" s="117" customFormat="1" x14ac:dyDescent="0.15"/>
    <row r="76" spans="1:28" s="117" customFormat="1" x14ac:dyDescent="0.15"/>
    <row r="77" spans="1:28" s="117" customFormat="1" x14ac:dyDescent="0.15"/>
    <row r="78" spans="1:28" s="117" customFormat="1" x14ac:dyDescent="0.15"/>
    <row r="79" spans="1:28" s="117" customFormat="1" x14ac:dyDescent="0.15"/>
    <row r="80" spans="1:28" s="117" customFormat="1" x14ac:dyDescent="0.15"/>
    <row r="81" s="117" customFormat="1" x14ac:dyDescent="0.15"/>
    <row r="82" s="117" customFormat="1" x14ac:dyDescent="0.15"/>
    <row r="83" s="117" customFormat="1" x14ac:dyDescent="0.15"/>
    <row r="84" s="117" customFormat="1" x14ac:dyDescent="0.15"/>
    <row r="85" s="117" customFormat="1" x14ac:dyDescent="0.15"/>
    <row r="86" s="117" customFormat="1" x14ac:dyDescent="0.15"/>
    <row r="87" s="117" customFormat="1" x14ac:dyDescent="0.15"/>
    <row r="88" s="117" customFormat="1" x14ac:dyDescent="0.15"/>
    <row r="89" s="117" customFormat="1" x14ac:dyDescent="0.15"/>
    <row r="90" s="117" customFormat="1" x14ac:dyDescent="0.15"/>
    <row r="91" s="117" customFormat="1" x14ac:dyDescent="0.15"/>
    <row r="92" s="117" customFormat="1" x14ac:dyDescent="0.15"/>
    <row r="93" s="117" customFormat="1" x14ac:dyDescent="0.15"/>
    <row r="94" s="117" customFormat="1" x14ac:dyDescent="0.15"/>
    <row r="95" s="117" customFormat="1" x14ac:dyDescent="0.15"/>
    <row r="96" s="117" customFormat="1" x14ac:dyDescent="0.15"/>
    <row r="97" s="117" customFormat="1" x14ac:dyDescent="0.15"/>
    <row r="98" s="117" customFormat="1" x14ac:dyDescent="0.15"/>
    <row r="99" s="117" customFormat="1" x14ac:dyDescent="0.15"/>
    <row r="100" s="117" customFormat="1" x14ac:dyDescent="0.15"/>
    <row r="101" s="117" customFormat="1" x14ac:dyDescent="0.15"/>
    <row r="102" s="117" customFormat="1" x14ac:dyDescent="0.15"/>
    <row r="103" s="117" customFormat="1" x14ac:dyDescent="0.15"/>
    <row r="104" s="117" customFormat="1" x14ac:dyDescent="0.15"/>
    <row r="105" s="117" customFormat="1" x14ac:dyDescent="0.15"/>
    <row r="106" s="117" customFormat="1" x14ac:dyDescent="0.15"/>
    <row r="107" s="117" customFormat="1" x14ac:dyDescent="0.15"/>
    <row r="108" s="117" customFormat="1" x14ac:dyDescent="0.15"/>
    <row r="109" s="117" customFormat="1" x14ac:dyDescent="0.15"/>
    <row r="110" s="117" customFormat="1" x14ac:dyDescent="0.15"/>
    <row r="111" s="117" customFormat="1" x14ac:dyDescent="0.15"/>
    <row r="112" s="117" customFormat="1" x14ac:dyDescent="0.15"/>
    <row r="113" s="117" customFormat="1" x14ac:dyDescent="0.15"/>
    <row r="114" s="117" customFormat="1" x14ac:dyDescent="0.15"/>
    <row r="115" s="117" customFormat="1" x14ac:dyDescent="0.15"/>
    <row r="116" s="117" customFormat="1" x14ac:dyDescent="0.15"/>
    <row r="117" s="117" customFormat="1" x14ac:dyDescent="0.15"/>
    <row r="118" s="117" customFormat="1" x14ac:dyDescent="0.15"/>
    <row r="119" s="117" customFormat="1" x14ac:dyDescent="0.15"/>
    <row r="120" s="117" customFormat="1" x14ac:dyDescent="0.15"/>
    <row r="121" s="117" customFormat="1" x14ac:dyDescent="0.15"/>
    <row r="122" s="117" customFormat="1" x14ac:dyDescent="0.15"/>
    <row r="123" s="117" customFormat="1" x14ac:dyDescent="0.15"/>
    <row r="124" s="117" customFormat="1" x14ac:dyDescent="0.15"/>
    <row r="125" s="117" customFormat="1" x14ac:dyDescent="0.15"/>
    <row r="126" s="117" customFormat="1" x14ac:dyDescent="0.15"/>
    <row r="127" s="117" customFormat="1" x14ac:dyDescent="0.15"/>
    <row r="128" s="117" customFormat="1" x14ac:dyDescent="0.15"/>
    <row r="129" s="117" customFormat="1" x14ac:dyDescent="0.15"/>
    <row r="130" s="117" customFormat="1" x14ac:dyDescent="0.15"/>
    <row r="131" s="117" customFormat="1" x14ac:dyDescent="0.15"/>
    <row r="132" s="117" customFormat="1" x14ac:dyDescent="0.15"/>
    <row r="133" s="117" customFormat="1" x14ac:dyDescent="0.15"/>
    <row r="134" s="117" customFormat="1" x14ac:dyDescent="0.15"/>
    <row r="135" s="117" customFormat="1" x14ac:dyDescent="0.15"/>
    <row r="136" s="117" customFormat="1" x14ac:dyDescent="0.15"/>
    <row r="137" s="117" customFormat="1" x14ac:dyDescent="0.15"/>
    <row r="138" s="117" customFormat="1" x14ac:dyDescent="0.15"/>
    <row r="139" s="117" customFormat="1" x14ac:dyDescent="0.15"/>
    <row r="140" s="117" customFormat="1" x14ac:dyDescent="0.15"/>
    <row r="141" s="117" customFormat="1" x14ac:dyDescent="0.15"/>
    <row r="142" s="117" customFormat="1" x14ac:dyDescent="0.15"/>
    <row r="143" s="117" customFormat="1" x14ac:dyDescent="0.15"/>
    <row r="144" s="117" customFormat="1" x14ac:dyDescent="0.15"/>
    <row r="145" s="117" customFormat="1" x14ac:dyDescent="0.15"/>
    <row r="146" s="117" customFormat="1" x14ac:dyDescent="0.15"/>
    <row r="147" s="117" customFormat="1" x14ac:dyDescent="0.15"/>
    <row r="148" s="117" customFormat="1" x14ac:dyDescent="0.15"/>
    <row r="149" s="117" customFormat="1" x14ac:dyDescent="0.15"/>
    <row r="150" s="117" customFormat="1" x14ac:dyDescent="0.15"/>
    <row r="151" s="117" customFormat="1" x14ac:dyDescent="0.15"/>
    <row r="152" s="117" customFormat="1" x14ac:dyDescent="0.15"/>
    <row r="153" s="117" customFormat="1" x14ac:dyDescent="0.15"/>
    <row r="154" s="117" customFormat="1" x14ac:dyDescent="0.15"/>
    <row r="155" s="117" customFormat="1" x14ac:dyDescent="0.15"/>
    <row r="156" s="117" customFormat="1" x14ac:dyDescent="0.15"/>
    <row r="157" s="117" customFormat="1" x14ac:dyDescent="0.15"/>
    <row r="158" s="117" customFormat="1" x14ac:dyDescent="0.15"/>
    <row r="159" s="117" customFormat="1" x14ac:dyDescent="0.15"/>
    <row r="160" s="117" customFormat="1" x14ac:dyDescent="0.15"/>
    <row r="161" s="117" customFormat="1" x14ac:dyDescent="0.15"/>
    <row r="162" s="117" customFormat="1" x14ac:dyDescent="0.15"/>
    <row r="163" s="117" customFormat="1" x14ac:dyDescent="0.15"/>
    <row r="164" s="117" customFormat="1" x14ac:dyDescent="0.15"/>
    <row r="165" s="117" customFormat="1" x14ac:dyDescent="0.15"/>
    <row r="166" s="117" customFormat="1" x14ac:dyDescent="0.15"/>
    <row r="167" s="117" customFormat="1" x14ac:dyDescent="0.15"/>
    <row r="168" s="117" customFormat="1" x14ac:dyDescent="0.15"/>
    <row r="169" s="117" customFormat="1" x14ac:dyDescent="0.15"/>
    <row r="170" s="117" customFormat="1" x14ac:dyDescent="0.15"/>
    <row r="171" s="117" customFormat="1" x14ac:dyDescent="0.15"/>
    <row r="172" s="117" customFormat="1" x14ac:dyDescent="0.15"/>
    <row r="173" s="117" customFormat="1" x14ac:dyDescent="0.15"/>
    <row r="174" s="117" customFormat="1" x14ac:dyDescent="0.15"/>
    <row r="175" s="117" customFormat="1" x14ac:dyDescent="0.15"/>
    <row r="176" s="117" customFormat="1" x14ac:dyDescent="0.15"/>
    <row r="177" s="117" customFormat="1" x14ac:dyDescent="0.15"/>
    <row r="178" s="117" customFormat="1" x14ac:dyDescent="0.15"/>
    <row r="179" s="117" customFormat="1" x14ac:dyDescent="0.15"/>
    <row r="180" s="117" customFormat="1" x14ac:dyDescent="0.15"/>
    <row r="181" s="117" customFormat="1" x14ac:dyDescent="0.15"/>
    <row r="182" s="117" customFormat="1" x14ac:dyDescent="0.15"/>
    <row r="183" s="117" customFormat="1" x14ac:dyDescent="0.15"/>
    <row r="184" s="117" customFormat="1" x14ac:dyDescent="0.15"/>
    <row r="185" s="117" customFormat="1" x14ac:dyDescent="0.15"/>
    <row r="186" s="117" customFormat="1" x14ac:dyDescent="0.15"/>
    <row r="187" s="117" customFormat="1" x14ac:dyDescent="0.15"/>
    <row r="188" s="117" customFormat="1" x14ac:dyDescent="0.15"/>
    <row r="189" s="117" customFormat="1" x14ac:dyDescent="0.15"/>
    <row r="190" s="117" customFormat="1" x14ac:dyDescent="0.15"/>
    <row r="191" s="117" customFormat="1" x14ac:dyDescent="0.15"/>
    <row r="192" s="117" customFormat="1" x14ac:dyDescent="0.15"/>
    <row r="193" s="117" customFormat="1" x14ac:dyDescent="0.15"/>
    <row r="194" s="117" customFormat="1" x14ac:dyDescent="0.15"/>
    <row r="195" s="117" customFormat="1" x14ac:dyDescent="0.15"/>
    <row r="196" s="117" customFormat="1" x14ac:dyDescent="0.15"/>
    <row r="197" s="117" customFormat="1" x14ac:dyDescent="0.15"/>
    <row r="198" s="117" customFormat="1" x14ac:dyDescent="0.15"/>
    <row r="199" s="117" customFormat="1" x14ac:dyDescent="0.15"/>
    <row r="200" s="117" customFormat="1" x14ac:dyDescent="0.15"/>
    <row r="201" s="117" customFormat="1" x14ac:dyDescent="0.15"/>
    <row r="202" s="117" customFormat="1" x14ac:dyDescent="0.15"/>
    <row r="203" s="117" customFormat="1" x14ac:dyDescent="0.15"/>
    <row r="204" s="117" customFormat="1" x14ac:dyDescent="0.15"/>
    <row r="205" s="117" customFormat="1" x14ac:dyDescent="0.15"/>
    <row r="206" s="117" customFormat="1" x14ac:dyDescent="0.15"/>
    <row r="207" s="117" customFormat="1" x14ac:dyDescent="0.15"/>
    <row r="208" s="117" customFormat="1" x14ac:dyDescent="0.15"/>
    <row r="209" s="117" customFormat="1" x14ac:dyDescent="0.15"/>
    <row r="210" s="117" customFormat="1" x14ac:dyDescent="0.15"/>
    <row r="211" s="117" customFormat="1" x14ac:dyDescent="0.15"/>
    <row r="212" s="117" customFormat="1" x14ac:dyDescent="0.15"/>
    <row r="213" s="117" customFormat="1" x14ac:dyDescent="0.15"/>
    <row r="214" s="117" customFormat="1" x14ac:dyDescent="0.15"/>
    <row r="215" s="117" customFormat="1" x14ac:dyDescent="0.15"/>
    <row r="216" s="117" customFormat="1" x14ac:dyDescent="0.15"/>
    <row r="217" s="117" customFormat="1" x14ac:dyDescent="0.15"/>
    <row r="218" s="117" customFormat="1" x14ac:dyDescent="0.15"/>
    <row r="219" s="117" customFormat="1" x14ac:dyDescent="0.15"/>
    <row r="220" s="117" customFormat="1" x14ac:dyDescent="0.15"/>
    <row r="221" s="117" customFormat="1" x14ac:dyDescent="0.15"/>
    <row r="222" s="117" customFormat="1" x14ac:dyDescent="0.15"/>
    <row r="223" s="117" customFormat="1" x14ac:dyDescent="0.15"/>
    <row r="224" s="117" customFormat="1" x14ac:dyDescent="0.15"/>
    <row r="225" s="117" customFormat="1" x14ac:dyDescent="0.15"/>
    <row r="226" s="117" customFormat="1" x14ac:dyDescent="0.15"/>
    <row r="227" s="117" customFormat="1" x14ac:dyDescent="0.15"/>
    <row r="228" s="117" customFormat="1" x14ac:dyDescent="0.15"/>
    <row r="229" s="117" customFormat="1" x14ac:dyDescent="0.15"/>
    <row r="230" s="117" customFormat="1" x14ac:dyDescent="0.15"/>
    <row r="231" s="117" customFormat="1" x14ac:dyDescent="0.15"/>
    <row r="232" s="117" customFormat="1" x14ac:dyDescent="0.15"/>
    <row r="233" s="117" customFormat="1" x14ac:dyDescent="0.15"/>
    <row r="234" s="117" customFormat="1" x14ac:dyDescent="0.15"/>
    <row r="235" s="117" customFormat="1" x14ac:dyDescent="0.15"/>
    <row r="236" s="117" customFormat="1" x14ac:dyDescent="0.15"/>
    <row r="237" s="117" customFormat="1" x14ac:dyDescent="0.15"/>
    <row r="238" s="117" customFormat="1" x14ac:dyDescent="0.15"/>
    <row r="239" s="117" customFormat="1" x14ac:dyDescent="0.15"/>
    <row r="240" s="117" customFormat="1" x14ac:dyDescent="0.15"/>
    <row r="241" s="117" customFormat="1" x14ac:dyDescent="0.15"/>
    <row r="242" s="117" customFormat="1" x14ac:dyDescent="0.15"/>
    <row r="243" s="117" customFormat="1" x14ac:dyDescent="0.15"/>
    <row r="244" s="117" customFormat="1" x14ac:dyDescent="0.15"/>
    <row r="245" s="117" customFormat="1" x14ac:dyDescent="0.15"/>
    <row r="246" s="117" customFormat="1" x14ac:dyDescent="0.15"/>
    <row r="247" s="117" customFormat="1" x14ac:dyDescent="0.15"/>
    <row r="248" s="117" customFormat="1" x14ac:dyDescent="0.15"/>
    <row r="249" s="117" customFormat="1" x14ac:dyDescent="0.15"/>
    <row r="250" s="117" customFormat="1" x14ac:dyDescent="0.15"/>
    <row r="251" s="117" customFormat="1" x14ac:dyDescent="0.15"/>
    <row r="252" s="117" customFormat="1" x14ac:dyDescent="0.15"/>
    <row r="253" s="117" customFormat="1" x14ac:dyDescent="0.15"/>
    <row r="254" s="117" customFormat="1" x14ac:dyDescent="0.15"/>
    <row r="255" s="117" customFormat="1" x14ac:dyDescent="0.15"/>
    <row r="256" s="117" customFormat="1" x14ac:dyDescent="0.15"/>
    <row r="257" s="117" customFormat="1" x14ac:dyDescent="0.15"/>
    <row r="258" s="117" customFormat="1" x14ac:dyDescent="0.15"/>
    <row r="259" s="117" customFormat="1" x14ac:dyDescent="0.15"/>
    <row r="260" s="117" customFormat="1" x14ac:dyDescent="0.15"/>
    <row r="261" s="117" customFormat="1" x14ac:dyDescent="0.15"/>
    <row r="262" s="117" customFormat="1" x14ac:dyDescent="0.15"/>
    <row r="263" s="117" customFormat="1" x14ac:dyDescent="0.15"/>
    <row r="264" s="117" customFormat="1" x14ac:dyDescent="0.15"/>
    <row r="265" s="117" customFormat="1" x14ac:dyDescent="0.15"/>
    <row r="266" s="117" customFormat="1" x14ac:dyDescent="0.15"/>
    <row r="267" s="117" customFormat="1" x14ac:dyDescent="0.15"/>
    <row r="268" s="117" customFormat="1" x14ac:dyDescent="0.15"/>
    <row r="269" s="117" customFormat="1" x14ac:dyDescent="0.15"/>
    <row r="270" s="117" customFormat="1" x14ac:dyDescent="0.15"/>
    <row r="271" s="117" customFormat="1" x14ac:dyDescent="0.15"/>
    <row r="272" s="117" customFormat="1" x14ac:dyDescent="0.15"/>
    <row r="273" s="117" customFormat="1" x14ac:dyDescent="0.15"/>
    <row r="274" s="117" customFormat="1" x14ac:dyDescent="0.15"/>
    <row r="275" s="117" customFormat="1" x14ac:dyDescent="0.15"/>
    <row r="276" s="117" customFormat="1" x14ac:dyDescent="0.15"/>
    <row r="277" s="117" customFormat="1" x14ac:dyDescent="0.15"/>
    <row r="278" s="117" customFormat="1" x14ac:dyDescent="0.15"/>
    <row r="279" s="117" customFormat="1" x14ac:dyDescent="0.15"/>
    <row r="280" s="117" customFormat="1" x14ac:dyDescent="0.15"/>
    <row r="281" s="117" customFormat="1" x14ac:dyDescent="0.15"/>
    <row r="282" s="117" customFormat="1" x14ac:dyDescent="0.15"/>
    <row r="283" s="117" customFormat="1" x14ac:dyDescent="0.15"/>
    <row r="284" s="117" customFormat="1" x14ac:dyDescent="0.15"/>
    <row r="285" s="117" customFormat="1" x14ac:dyDescent="0.15"/>
    <row r="286" s="117" customFormat="1" x14ac:dyDescent="0.15"/>
    <row r="287" s="117" customFormat="1" x14ac:dyDescent="0.15"/>
    <row r="288" s="117" customFormat="1" x14ac:dyDescent="0.15"/>
    <row r="289" s="117" customFormat="1" x14ac:dyDescent="0.15"/>
    <row r="290" s="117" customFormat="1" x14ac:dyDescent="0.15"/>
    <row r="291" s="117" customFormat="1" x14ac:dyDescent="0.15"/>
    <row r="292" s="117" customFormat="1" x14ac:dyDescent="0.15"/>
    <row r="293" s="117" customFormat="1" x14ac:dyDescent="0.15"/>
    <row r="294" s="117" customFormat="1" x14ac:dyDescent="0.15"/>
    <row r="295" s="117" customFormat="1" x14ac:dyDescent="0.15"/>
    <row r="296" s="117" customFormat="1" x14ac:dyDescent="0.15"/>
    <row r="297" s="117" customFormat="1" x14ac:dyDescent="0.15"/>
    <row r="298" s="117" customFormat="1" x14ac:dyDescent="0.15"/>
    <row r="299" s="117" customFormat="1" x14ac:dyDescent="0.15"/>
    <row r="300" s="117" customFormat="1" x14ac:dyDescent="0.15"/>
    <row r="301" s="117" customFormat="1" x14ac:dyDescent="0.15"/>
    <row r="302" s="117" customFormat="1" x14ac:dyDescent="0.15"/>
    <row r="303" s="117" customFormat="1" x14ac:dyDescent="0.15"/>
    <row r="304" s="117" customFormat="1" x14ac:dyDescent="0.15"/>
    <row r="305" s="117" customFormat="1" x14ac:dyDescent="0.15"/>
    <row r="306" s="117" customFormat="1" x14ac:dyDescent="0.15"/>
    <row r="307" s="117" customFormat="1" x14ac:dyDescent="0.15"/>
    <row r="308" s="117" customFormat="1" x14ac:dyDescent="0.15"/>
    <row r="309" s="117" customFormat="1" x14ac:dyDescent="0.15"/>
    <row r="310" s="117" customFormat="1" x14ac:dyDescent="0.15"/>
    <row r="311" s="117" customFormat="1" x14ac:dyDescent="0.15"/>
    <row r="312" s="117" customFormat="1" x14ac:dyDescent="0.15"/>
    <row r="313" s="117" customFormat="1" x14ac:dyDescent="0.15"/>
    <row r="314" s="117" customFormat="1" x14ac:dyDescent="0.15"/>
    <row r="315" s="117" customFormat="1" x14ac:dyDescent="0.15"/>
    <row r="316" s="117" customFormat="1" x14ac:dyDescent="0.15"/>
    <row r="317" s="117" customFormat="1" x14ac:dyDescent="0.15"/>
    <row r="318" s="117" customFormat="1" x14ac:dyDescent="0.15"/>
    <row r="319" s="117" customFormat="1" x14ac:dyDescent="0.15"/>
    <row r="320" s="117" customFormat="1" x14ac:dyDescent="0.15"/>
    <row r="321" s="117" customFormat="1" x14ac:dyDescent="0.15"/>
    <row r="322" s="117" customFormat="1" x14ac:dyDescent="0.15"/>
    <row r="323" s="117" customFormat="1" x14ac:dyDescent="0.15"/>
    <row r="324" s="117" customFormat="1" x14ac:dyDescent="0.15"/>
    <row r="325" s="117" customFormat="1" x14ac:dyDescent="0.15"/>
    <row r="326" s="117" customFormat="1" x14ac:dyDescent="0.15"/>
    <row r="327" s="117" customFormat="1" x14ac:dyDescent="0.15"/>
    <row r="328" s="117" customFormat="1" x14ac:dyDescent="0.15"/>
    <row r="329" s="117" customFormat="1" x14ac:dyDescent="0.15"/>
    <row r="330" s="117" customFormat="1" x14ac:dyDescent="0.15"/>
    <row r="331" s="117" customFormat="1" x14ac:dyDescent="0.15"/>
    <row r="332" s="117" customFormat="1" x14ac:dyDescent="0.15"/>
    <row r="333" s="117" customFormat="1" x14ac:dyDescent="0.15"/>
    <row r="334" s="117" customFormat="1" x14ac:dyDescent="0.15"/>
    <row r="335" s="117" customFormat="1" x14ac:dyDescent="0.15"/>
    <row r="336" s="117" customFormat="1" x14ac:dyDescent="0.15"/>
    <row r="337" s="117" customFormat="1" x14ac:dyDescent="0.15"/>
    <row r="338" s="117" customFormat="1" x14ac:dyDescent="0.15"/>
    <row r="339" s="117" customFormat="1" x14ac:dyDescent="0.15"/>
    <row r="340" s="117" customFormat="1" x14ac:dyDescent="0.15"/>
    <row r="341" s="117" customFormat="1" x14ac:dyDescent="0.15"/>
  </sheetData>
  <sheetProtection formatCells="0" formatColumns="0" formatRows="0"/>
  <mergeCells count="60">
    <mergeCell ref="B1:K1"/>
    <mergeCell ref="B3:U3"/>
    <mergeCell ref="B4:U4"/>
    <mergeCell ref="B6:C6"/>
    <mergeCell ref="D6:J6"/>
    <mergeCell ref="K6:M6"/>
    <mergeCell ref="B8:G8"/>
    <mergeCell ref="I8:N8"/>
    <mergeCell ref="P8:U8"/>
    <mergeCell ref="E9:F9"/>
    <mergeCell ref="L9:M9"/>
    <mergeCell ref="S9:T9"/>
    <mergeCell ref="Q10:S10"/>
    <mergeCell ref="B15:B17"/>
    <mergeCell ref="I15:I17"/>
    <mergeCell ref="P15:P17"/>
    <mergeCell ref="B18:B20"/>
    <mergeCell ref="I18:I20"/>
    <mergeCell ref="P18:P20"/>
    <mergeCell ref="B12:B14"/>
    <mergeCell ref="I12:I14"/>
    <mergeCell ref="P12:P14"/>
    <mergeCell ref="C10:E10"/>
    <mergeCell ref="J10:L10"/>
    <mergeCell ref="B21:B23"/>
    <mergeCell ref="I21:I23"/>
    <mergeCell ref="P21:P23"/>
    <mergeCell ref="B24:B26"/>
    <mergeCell ref="I24:I26"/>
    <mergeCell ref="P24:P26"/>
    <mergeCell ref="B27:B29"/>
    <mergeCell ref="I27:I29"/>
    <mergeCell ref="P27:P29"/>
    <mergeCell ref="B31:G31"/>
    <mergeCell ref="I31:N31"/>
    <mergeCell ref="P31:U31"/>
    <mergeCell ref="J32:N32"/>
    <mergeCell ref="Q32:U32"/>
    <mergeCell ref="J33:N33"/>
    <mergeCell ref="Q33:U33"/>
    <mergeCell ref="E32:F32"/>
    <mergeCell ref="B35:B37"/>
    <mergeCell ref="I35:I37"/>
    <mergeCell ref="P35:P37"/>
    <mergeCell ref="B38:B40"/>
    <mergeCell ref="I38:I40"/>
    <mergeCell ref="P38:P40"/>
    <mergeCell ref="B41:B43"/>
    <mergeCell ref="I41:I43"/>
    <mergeCell ref="P41:P43"/>
    <mergeCell ref="B44:B46"/>
    <mergeCell ref="I44:I46"/>
    <mergeCell ref="P44:P46"/>
    <mergeCell ref="B54:U56"/>
    <mergeCell ref="B47:B49"/>
    <mergeCell ref="I47:I49"/>
    <mergeCell ref="P47:P49"/>
    <mergeCell ref="B50:B52"/>
    <mergeCell ref="I50:I52"/>
    <mergeCell ref="P50:P52"/>
  </mergeCells>
  <phoneticPr fontId="1"/>
  <printOptions horizontalCentered="1"/>
  <pageMargins left="0.78740157480314965" right="0.78740157480314965" top="0.98425196850393704" bottom="0.98425196850393704" header="0.15748031496062992" footer="0.27559055118110237"/>
  <pageSetup paperSize="9" scale="88" orientation="portrait" horizontalDpi="4294967293" verticalDpi="360" r:id="rId1"/>
  <headerFooter alignWithMargins="0"/>
  <rowBreaks count="1" manualBreakCount="1">
    <brk id="57" max="2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68"/>
  <sheetViews>
    <sheetView view="pageBreakPreview" zoomScaleNormal="100" zoomScaleSheetLayoutView="100" workbookViewId="0">
      <selection activeCell="C10" sqref="C10"/>
    </sheetView>
  </sheetViews>
  <sheetFormatPr defaultRowHeight="13.5" x14ac:dyDescent="0.15"/>
  <cols>
    <col min="9" max="9" width="4.875" customWidth="1"/>
    <col min="10" max="10" width="11.125" customWidth="1"/>
    <col min="11" max="11" width="2.125" customWidth="1"/>
    <col min="12" max="12" width="2.5" style="2" customWidth="1"/>
    <col min="13" max="16" width="9" style="2"/>
  </cols>
  <sheetData>
    <row r="1" spans="1:12" x14ac:dyDescent="0.15">
      <c r="A1" s="274" t="s">
        <v>101</v>
      </c>
      <c r="B1" s="274"/>
      <c r="C1" s="274"/>
      <c r="D1" s="274"/>
      <c r="E1" s="274"/>
      <c r="F1" s="3"/>
      <c r="G1" s="3"/>
      <c r="H1" s="3"/>
      <c r="I1" s="3"/>
      <c r="J1" s="3"/>
      <c r="K1" s="3"/>
      <c r="L1" s="46"/>
    </row>
    <row r="2" spans="1:12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6"/>
    </row>
    <row r="3" spans="1:12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6"/>
    </row>
    <row r="4" spans="1:12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46"/>
    </row>
    <row r="5" spans="1:12" x14ac:dyDescent="0.1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46"/>
    </row>
    <row r="6" spans="1:12" ht="14.25" x14ac:dyDescent="0.15">
      <c r="A6" s="3"/>
      <c r="B6" s="3"/>
      <c r="C6" s="3"/>
      <c r="D6" s="3"/>
      <c r="E6" s="3"/>
      <c r="F6" s="271" t="s">
        <v>102</v>
      </c>
      <c r="G6" s="275"/>
      <c r="H6" s="275"/>
      <c r="I6" s="275"/>
      <c r="J6" s="275"/>
      <c r="K6" s="90"/>
      <c r="L6" s="46"/>
    </row>
    <row r="7" spans="1:12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46"/>
    </row>
    <row r="8" spans="1:12" ht="17.25" x14ac:dyDescent="0.2">
      <c r="A8" s="272" t="s">
        <v>103</v>
      </c>
      <c r="B8" s="272"/>
      <c r="C8" s="272"/>
      <c r="D8" s="272"/>
      <c r="E8" s="272"/>
      <c r="F8" s="91"/>
      <c r="G8" s="3"/>
      <c r="H8" s="3"/>
      <c r="I8" s="3"/>
      <c r="J8" s="3"/>
      <c r="K8" s="3"/>
      <c r="L8" s="46"/>
    </row>
    <row r="9" spans="1:12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46"/>
    </row>
    <row r="10" spans="1:12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46"/>
    </row>
    <row r="11" spans="1:12" ht="14.25" x14ac:dyDescent="0.15">
      <c r="A11" s="3"/>
      <c r="B11" s="3"/>
      <c r="C11" s="3"/>
      <c r="D11" s="3"/>
      <c r="E11" s="3"/>
      <c r="F11" s="271"/>
      <c r="G11" s="276"/>
      <c r="H11" s="276"/>
      <c r="I11" s="276"/>
      <c r="J11" s="276"/>
      <c r="K11" s="92"/>
      <c r="L11" s="46"/>
    </row>
    <row r="12" spans="1:12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46"/>
    </row>
    <row r="13" spans="1:12" x14ac:dyDescent="0.1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46"/>
    </row>
    <row r="14" spans="1:12" x14ac:dyDescent="0.1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46"/>
    </row>
    <row r="15" spans="1:12" x14ac:dyDescent="0.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46"/>
    </row>
    <row r="16" spans="1:12" ht="17.25" x14ac:dyDescent="0.2">
      <c r="A16" s="271" t="s">
        <v>131</v>
      </c>
      <c r="B16" s="271"/>
      <c r="C16" s="271"/>
      <c r="D16" s="271"/>
      <c r="E16" s="271"/>
      <c r="F16" s="271"/>
      <c r="G16" s="271"/>
      <c r="H16" s="271"/>
      <c r="I16" s="271"/>
      <c r="J16" s="271"/>
      <c r="K16" s="93"/>
      <c r="L16" s="46"/>
    </row>
    <row r="17" spans="1:12" ht="17.25" x14ac:dyDescent="0.2">
      <c r="A17" s="270" t="s">
        <v>104</v>
      </c>
      <c r="B17" s="270"/>
      <c r="C17" s="270"/>
      <c r="D17" s="270"/>
      <c r="E17" s="270"/>
      <c r="F17" s="270"/>
      <c r="G17" s="270"/>
      <c r="H17" s="270"/>
      <c r="I17" s="270"/>
      <c r="J17" s="270"/>
      <c r="K17" s="93"/>
      <c r="L17" s="46"/>
    </row>
    <row r="18" spans="1:12" x14ac:dyDescent="0.1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46"/>
    </row>
    <row r="19" spans="1:12" x14ac:dyDescent="0.1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46"/>
    </row>
    <row r="20" spans="1:12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46"/>
    </row>
    <row r="21" spans="1:12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46"/>
    </row>
    <row r="22" spans="1:12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46"/>
    </row>
    <row r="23" spans="1:12" ht="14.25" x14ac:dyDescent="0.15">
      <c r="A23" s="270" t="s">
        <v>105</v>
      </c>
      <c r="B23" s="270"/>
      <c r="C23" s="270"/>
      <c r="D23" s="270"/>
      <c r="E23" s="270"/>
      <c r="F23" s="3"/>
      <c r="G23" s="3"/>
      <c r="H23" s="3"/>
      <c r="I23" s="3"/>
      <c r="J23" s="3"/>
      <c r="K23" s="3"/>
      <c r="L23" s="46"/>
    </row>
    <row r="24" spans="1:12" x14ac:dyDescent="0.1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46"/>
    </row>
    <row r="25" spans="1:12" x14ac:dyDescent="0.1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46"/>
    </row>
    <row r="26" spans="1:12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46"/>
    </row>
    <row r="27" spans="1:12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46"/>
    </row>
    <row r="28" spans="1:12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46"/>
    </row>
    <row r="29" spans="1:12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46"/>
    </row>
    <row r="30" spans="1:12" ht="14.25" x14ac:dyDescent="0.15">
      <c r="A30" s="271" t="s">
        <v>106</v>
      </c>
      <c r="B30" s="271"/>
      <c r="C30" s="271"/>
      <c r="D30" s="271"/>
      <c r="E30" s="271"/>
      <c r="F30" s="271"/>
      <c r="G30" s="271"/>
      <c r="H30" s="271"/>
      <c r="I30" s="271"/>
      <c r="J30" s="271"/>
      <c r="K30" s="92"/>
      <c r="L30" s="46"/>
    </row>
    <row r="31" spans="1:12" ht="14.25" x14ac:dyDescent="0.15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46"/>
    </row>
    <row r="32" spans="1:12" ht="14.25" x14ac:dyDescent="0.15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46"/>
    </row>
    <row r="33" spans="1:12" ht="14.25" x14ac:dyDescent="0.15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46"/>
    </row>
    <row r="34" spans="1:12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46"/>
    </row>
    <row r="35" spans="1:12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46"/>
    </row>
    <row r="36" spans="1:12" ht="14.25" x14ac:dyDescent="0.15">
      <c r="A36" s="272" t="s">
        <v>107</v>
      </c>
      <c r="B36" s="272"/>
      <c r="C36" s="272"/>
      <c r="D36" s="272"/>
      <c r="E36" s="272"/>
      <c r="F36" s="273" t="s">
        <v>108</v>
      </c>
      <c r="G36" s="273"/>
      <c r="H36" s="94"/>
      <c r="I36" s="94"/>
      <c r="J36" s="94"/>
      <c r="K36" s="94"/>
      <c r="L36" s="46"/>
    </row>
    <row r="37" spans="1:12" x14ac:dyDescent="0.15">
      <c r="A37" s="3"/>
      <c r="B37" s="3"/>
      <c r="C37" s="3"/>
      <c r="D37" s="3"/>
      <c r="E37" s="3"/>
      <c r="F37" s="3"/>
      <c r="G37" s="3"/>
      <c r="H37" s="95"/>
      <c r="I37" s="95"/>
      <c r="J37" s="95"/>
      <c r="K37" s="95"/>
      <c r="L37" s="46"/>
    </row>
    <row r="38" spans="1:12" ht="14.25" x14ac:dyDescent="0.15">
      <c r="A38" s="272" t="s">
        <v>109</v>
      </c>
      <c r="B38" s="272"/>
      <c r="C38" s="272"/>
      <c r="D38" s="272"/>
      <c r="E38" s="272"/>
      <c r="F38" s="273" t="s">
        <v>110</v>
      </c>
      <c r="G38" s="273"/>
      <c r="H38" s="94"/>
      <c r="I38" s="94"/>
      <c r="J38" s="94"/>
      <c r="K38" s="94"/>
      <c r="L38" s="46"/>
    </row>
    <row r="39" spans="1:12" x14ac:dyDescent="0.15">
      <c r="A39" s="3"/>
      <c r="B39" s="3"/>
      <c r="C39" s="3"/>
      <c r="D39" s="3"/>
      <c r="E39" s="3"/>
      <c r="F39" s="3"/>
      <c r="G39" s="3"/>
      <c r="H39" s="95"/>
      <c r="I39" s="95"/>
      <c r="J39" s="95"/>
      <c r="K39" s="95"/>
      <c r="L39" s="46"/>
    </row>
    <row r="40" spans="1:12" ht="14.25" x14ac:dyDescent="0.15">
      <c r="A40" s="3"/>
      <c r="B40" s="3"/>
      <c r="C40" s="3"/>
      <c r="D40" s="3"/>
      <c r="E40" s="3"/>
      <c r="F40" s="3"/>
      <c r="G40" s="96"/>
      <c r="H40" s="94"/>
      <c r="I40" s="94"/>
      <c r="J40" s="94"/>
      <c r="K40" s="94"/>
      <c r="L40" s="46"/>
    </row>
    <row r="41" spans="1:12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46"/>
    </row>
    <row r="42" spans="1:12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46"/>
    </row>
    <row r="43" spans="1:12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46"/>
    </row>
    <row r="44" spans="1:12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46"/>
    </row>
    <row r="45" spans="1:12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46"/>
    </row>
    <row r="46" spans="1:12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46"/>
    </row>
    <row r="47" spans="1:12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46"/>
    </row>
    <row r="48" spans="1:12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46"/>
    </row>
    <row r="49" spans="1:12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46"/>
    </row>
    <row r="50" spans="1:12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46"/>
    </row>
    <row r="51" spans="1:12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46"/>
    </row>
    <row r="52" spans="1:12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46"/>
    </row>
    <row r="53" spans="1:12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46"/>
    </row>
    <row r="54" spans="1:12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46"/>
    </row>
    <row r="55" spans="1:12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46"/>
    </row>
    <row r="56" spans="1:12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2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2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2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2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2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2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2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2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="2" customFormat="1" x14ac:dyDescent="0.15"/>
    <row r="66" s="2" customFormat="1" x14ac:dyDescent="0.15"/>
    <row r="67" s="2" customFormat="1" x14ac:dyDescent="0.15"/>
    <row r="68" s="2" customFormat="1" x14ac:dyDescent="0.15"/>
  </sheetData>
  <mergeCells count="12">
    <mergeCell ref="A17:J17"/>
    <mergeCell ref="A1:E1"/>
    <mergeCell ref="F6:J6"/>
    <mergeCell ref="A8:E8"/>
    <mergeCell ref="F11:J11"/>
    <mergeCell ref="A16:J16"/>
    <mergeCell ref="A23:E23"/>
    <mergeCell ref="A30:J30"/>
    <mergeCell ref="A36:E36"/>
    <mergeCell ref="F36:G36"/>
    <mergeCell ref="A38:E38"/>
    <mergeCell ref="F38:G38"/>
  </mergeCells>
  <phoneticPr fontId="1"/>
  <pageMargins left="0.7" right="0.7" top="0.75" bottom="0.75" header="0.3" footer="0.3"/>
  <pageSetup paperSize="9" scale="96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69"/>
  <sheetViews>
    <sheetView view="pageBreakPreview" zoomScaleNormal="100" zoomScaleSheetLayoutView="100" workbookViewId="0">
      <selection activeCell="A17" sqref="A17:J17"/>
    </sheetView>
  </sheetViews>
  <sheetFormatPr defaultRowHeight="13.5" x14ac:dyDescent="0.15"/>
  <cols>
    <col min="9" max="9" width="4.875" customWidth="1"/>
    <col min="10" max="10" width="11.125" customWidth="1"/>
    <col min="11" max="11" width="2.125" customWidth="1"/>
    <col min="12" max="12" width="2.5" style="47" customWidth="1"/>
    <col min="13" max="18" width="9" style="47"/>
  </cols>
  <sheetData>
    <row r="1" spans="1:11" x14ac:dyDescent="0.15">
      <c r="A1" s="274" t="s">
        <v>111</v>
      </c>
      <c r="B1" s="274"/>
      <c r="C1" s="274"/>
      <c r="D1" s="274"/>
      <c r="E1" s="274"/>
      <c r="F1" s="3"/>
      <c r="G1" s="3"/>
      <c r="H1" s="3"/>
      <c r="I1" s="3"/>
      <c r="J1" s="3"/>
      <c r="K1" s="3"/>
    </row>
    <row r="2" spans="1:1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15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ht="14.25" x14ac:dyDescent="0.15">
      <c r="A6" s="3"/>
      <c r="B6" s="3"/>
      <c r="C6" s="3"/>
      <c r="D6" s="3"/>
      <c r="E6" s="3"/>
      <c r="F6" s="271" t="s">
        <v>102</v>
      </c>
      <c r="G6" s="275"/>
      <c r="H6" s="275"/>
      <c r="I6" s="275"/>
      <c r="J6" s="275"/>
      <c r="K6" s="90"/>
    </row>
    <row r="7" spans="1:1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ht="17.25" x14ac:dyDescent="0.2">
      <c r="A8" s="272" t="s">
        <v>112</v>
      </c>
      <c r="B8" s="272"/>
      <c r="C8" s="272"/>
      <c r="D8" s="272"/>
      <c r="E8" s="272"/>
      <c r="F8" s="91"/>
      <c r="G8" s="3"/>
      <c r="H8" s="3"/>
      <c r="I8" s="3"/>
      <c r="J8" s="3"/>
      <c r="K8" s="3"/>
    </row>
    <row r="9" spans="1:11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ht="14.25" x14ac:dyDescent="0.15">
      <c r="A11" s="3"/>
      <c r="B11" s="3"/>
      <c r="C11" s="3"/>
      <c r="D11" s="3"/>
      <c r="E11" s="3"/>
      <c r="F11" s="271"/>
      <c r="G11" s="276"/>
      <c r="H11" s="276"/>
      <c r="I11" s="276"/>
      <c r="J11" s="276"/>
      <c r="K11" s="92"/>
    </row>
    <row r="12" spans="1:11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1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1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7.25" x14ac:dyDescent="0.2">
      <c r="A16" s="271" t="s">
        <v>131</v>
      </c>
      <c r="B16" s="271"/>
      <c r="C16" s="271"/>
      <c r="D16" s="271"/>
      <c r="E16" s="271"/>
      <c r="F16" s="271"/>
      <c r="G16" s="271"/>
      <c r="H16" s="271"/>
      <c r="I16" s="271"/>
      <c r="J16" s="271"/>
      <c r="K16" s="93"/>
    </row>
    <row r="17" spans="1:11" ht="17.25" x14ac:dyDescent="0.2">
      <c r="A17" s="270" t="s">
        <v>104</v>
      </c>
      <c r="B17" s="270"/>
      <c r="C17" s="270"/>
      <c r="D17" s="270"/>
      <c r="E17" s="270"/>
      <c r="F17" s="270"/>
      <c r="G17" s="270"/>
      <c r="H17" s="270"/>
      <c r="I17" s="270"/>
      <c r="J17" s="270"/>
      <c r="K17" s="93"/>
    </row>
    <row r="18" spans="1:11" x14ac:dyDescent="0.1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1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ht="14.25" x14ac:dyDescent="0.15">
      <c r="A23" s="270" t="s">
        <v>105</v>
      </c>
      <c r="B23" s="270"/>
      <c r="C23" s="270"/>
      <c r="D23" s="270"/>
      <c r="E23" s="270"/>
      <c r="F23" s="3"/>
      <c r="G23" s="3"/>
      <c r="H23" s="3"/>
      <c r="I23" s="3"/>
      <c r="J23" s="3"/>
      <c r="K23" s="3"/>
    </row>
    <row r="24" spans="1:11" x14ac:dyDescent="0.1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1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ht="14.25" x14ac:dyDescent="0.15">
      <c r="A30" s="271" t="s">
        <v>106</v>
      </c>
      <c r="B30" s="271"/>
      <c r="C30" s="271"/>
      <c r="D30" s="271"/>
      <c r="E30" s="271"/>
      <c r="F30" s="271"/>
      <c r="G30" s="271"/>
      <c r="H30" s="271"/>
      <c r="I30" s="271"/>
      <c r="J30" s="271"/>
      <c r="K30" s="92"/>
    </row>
    <row r="31" spans="1:11" ht="14.25" x14ac:dyDescent="0.15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</row>
    <row r="32" spans="1:11" ht="14.25" x14ac:dyDescent="0.15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</row>
    <row r="33" spans="1:11" ht="14.25" x14ac:dyDescent="0.15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</row>
    <row r="34" spans="1:1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ht="14.25" x14ac:dyDescent="0.15">
      <c r="A36" s="272" t="s">
        <v>113</v>
      </c>
      <c r="B36" s="272"/>
      <c r="C36" s="272"/>
      <c r="D36" s="272"/>
      <c r="E36" s="272"/>
      <c r="F36" s="273" t="s">
        <v>108</v>
      </c>
      <c r="G36" s="273"/>
      <c r="H36" s="94"/>
      <c r="I36" s="94"/>
      <c r="J36" s="94"/>
      <c r="K36" s="94"/>
    </row>
    <row r="37" spans="1:11" x14ac:dyDescent="0.15">
      <c r="A37" s="3"/>
      <c r="B37" s="3"/>
      <c r="C37" s="3"/>
      <c r="D37" s="3"/>
      <c r="E37" s="3"/>
      <c r="F37" s="3"/>
      <c r="G37" s="3"/>
      <c r="H37" s="95"/>
      <c r="I37" s="95"/>
      <c r="J37" s="95"/>
      <c r="K37" s="95"/>
    </row>
    <row r="38" spans="1:11" ht="14.25" x14ac:dyDescent="0.15">
      <c r="A38" s="272" t="s">
        <v>109</v>
      </c>
      <c r="B38" s="272"/>
      <c r="C38" s="272"/>
      <c r="D38" s="272"/>
      <c r="E38" s="272"/>
      <c r="F38" s="273" t="s">
        <v>110</v>
      </c>
      <c r="G38" s="273"/>
      <c r="H38" s="94"/>
      <c r="I38" s="94"/>
      <c r="J38" s="94"/>
      <c r="K38" s="94"/>
    </row>
    <row r="39" spans="1:11" x14ac:dyDescent="0.15">
      <c r="A39" s="3"/>
      <c r="B39" s="3"/>
      <c r="C39" s="3"/>
      <c r="D39" s="3"/>
      <c r="E39" s="3"/>
      <c r="F39" s="3"/>
      <c r="G39" s="3"/>
      <c r="H39" s="95"/>
      <c r="I39" s="95"/>
      <c r="J39" s="95"/>
      <c r="K39" s="95"/>
    </row>
    <row r="40" spans="1:11" ht="14.25" x14ac:dyDescent="0.15">
      <c r="A40" s="3"/>
      <c r="B40" s="3"/>
      <c r="C40" s="3"/>
      <c r="D40" s="3"/>
      <c r="E40" s="3"/>
      <c r="F40" s="3"/>
      <c r="G40" s="96"/>
      <c r="H40" s="94"/>
      <c r="I40" s="94"/>
      <c r="J40" s="94"/>
      <c r="K40" s="94"/>
    </row>
    <row r="41" spans="1:11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11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1:11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 spans="1:11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49" spans="1:11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</row>
    <row r="50" spans="1:11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 spans="1:11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</row>
    <row r="54" spans="1:11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</row>
    <row r="55" spans="1:11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</row>
    <row r="56" spans="1:11" x14ac:dyDescent="0.15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</row>
    <row r="57" spans="1:11" x14ac:dyDescent="0.15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</row>
    <row r="58" spans="1:11" x14ac:dyDescent="0.15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</row>
    <row r="59" spans="1:11" x14ac:dyDescent="0.15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</row>
    <row r="60" spans="1:11" x14ac:dyDescent="0.15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</row>
    <row r="61" spans="1:11" x14ac:dyDescent="0.15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</row>
    <row r="62" spans="1:11" x14ac:dyDescent="0.15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</row>
    <row r="63" spans="1:11" x14ac:dyDescent="0.15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</row>
    <row r="64" spans="1:11" x14ac:dyDescent="0.15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</row>
    <row r="65" spans="1:18" s="2" customFormat="1" x14ac:dyDescent="0.15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</row>
    <row r="66" spans="1:18" s="2" customFormat="1" x14ac:dyDescent="0.15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</row>
    <row r="67" spans="1:18" s="2" customFormat="1" x14ac:dyDescent="0.15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</row>
    <row r="68" spans="1:18" s="2" customFormat="1" x14ac:dyDescent="0.15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</row>
    <row r="69" spans="1:18" x14ac:dyDescent="0.15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</row>
  </sheetData>
  <mergeCells count="12">
    <mergeCell ref="A17:J17"/>
    <mergeCell ref="A1:E1"/>
    <mergeCell ref="F6:J6"/>
    <mergeCell ref="A8:E8"/>
    <mergeCell ref="F11:J11"/>
    <mergeCell ref="A16:J16"/>
    <mergeCell ref="A23:E23"/>
    <mergeCell ref="A30:J30"/>
    <mergeCell ref="A36:E36"/>
    <mergeCell ref="F36:G36"/>
    <mergeCell ref="A38:E38"/>
    <mergeCell ref="F38:G38"/>
  </mergeCells>
  <phoneticPr fontId="1"/>
  <pageMargins left="0.7" right="0.7" top="0.75" bottom="0.75" header="0.3" footer="0.3"/>
  <pageSetup paperSize="9" scale="9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indexed="50"/>
    <pageSetUpPr fitToPage="1"/>
  </sheetPr>
  <dimension ref="A1:BD43"/>
  <sheetViews>
    <sheetView zoomScaleNormal="100" workbookViewId="0">
      <selection activeCell="J6" sqref="J6"/>
    </sheetView>
  </sheetViews>
  <sheetFormatPr defaultRowHeight="13.5" x14ac:dyDescent="0.15"/>
  <cols>
    <col min="1" max="1" width="1.5" style="2" customWidth="1"/>
    <col min="2" max="2" width="4.625" style="2" customWidth="1"/>
    <col min="3" max="3" width="8.625" style="43" customWidth="1"/>
    <col min="4" max="4" width="37.25" style="2" customWidth="1"/>
    <col min="5" max="5" width="8.625" style="2" customWidth="1"/>
    <col min="6" max="6" width="10.625" style="2" customWidth="1"/>
    <col min="7" max="8" width="7.75" style="2" customWidth="1"/>
    <col min="9" max="9" width="18.625" style="2" customWidth="1"/>
    <col min="10" max="10" width="1.5" style="2" customWidth="1"/>
    <col min="11" max="11" width="13" style="2" customWidth="1"/>
    <col min="12" max="47" width="4.75" style="2" customWidth="1"/>
    <col min="48" max="55" width="5.375" style="2" customWidth="1"/>
    <col min="56" max="56" width="6.375" style="2" customWidth="1"/>
    <col min="57" max="240" width="9" style="2"/>
    <col min="241" max="241" width="1.5" style="2" customWidth="1"/>
    <col min="242" max="242" width="4.625" style="2" customWidth="1"/>
    <col min="243" max="243" width="8.625" style="2" customWidth="1"/>
    <col min="244" max="244" width="37.25" style="2" customWidth="1"/>
    <col min="245" max="245" width="8.625" style="2" customWidth="1"/>
    <col min="246" max="246" width="10.625" style="2" customWidth="1"/>
    <col min="247" max="248" width="7.75" style="2" customWidth="1"/>
    <col min="249" max="249" width="18.625" style="2" customWidth="1"/>
    <col min="250" max="250" width="1.5" style="2" customWidth="1"/>
    <col min="251" max="267" width="0" style="2" hidden="1" customWidth="1"/>
    <col min="268" max="496" width="9" style="2"/>
    <col min="497" max="497" width="1.5" style="2" customWidth="1"/>
    <col min="498" max="498" width="4.625" style="2" customWidth="1"/>
    <col min="499" max="499" width="8.625" style="2" customWidth="1"/>
    <col min="500" max="500" width="37.25" style="2" customWidth="1"/>
    <col min="501" max="501" width="8.625" style="2" customWidth="1"/>
    <col min="502" max="502" width="10.625" style="2" customWidth="1"/>
    <col min="503" max="504" width="7.75" style="2" customWidth="1"/>
    <col min="505" max="505" width="18.625" style="2" customWidth="1"/>
    <col min="506" max="506" width="1.5" style="2" customWidth="1"/>
    <col min="507" max="523" width="0" style="2" hidden="1" customWidth="1"/>
    <col min="524" max="752" width="9" style="2"/>
    <col min="753" max="753" width="1.5" style="2" customWidth="1"/>
    <col min="754" max="754" width="4.625" style="2" customWidth="1"/>
    <col min="755" max="755" width="8.625" style="2" customWidth="1"/>
    <col min="756" max="756" width="37.25" style="2" customWidth="1"/>
    <col min="757" max="757" width="8.625" style="2" customWidth="1"/>
    <col min="758" max="758" width="10.625" style="2" customWidth="1"/>
    <col min="759" max="760" width="7.75" style="2" customWidth="1"/>
    <col min="761" max="761" width="18.625" style="2" customWidth="1"/>
    <col min="762" max="762" width="1.5" style="2" customWidth="1"/>
    <col min="763" max="779" width="0" style="2" hidden="1" customWidth="1"/>
    <col min="780" max="1008" width="9" style="2"/>
    <col min="1009" max="1009" width="1.5" style="2" customWidth="1"/>
    <col min="1010" max="1010" width="4.625" style="2" customWidth="1"/>
    <col min="1011" max="1011" width="8.625" style="2" customWidth="1"/>
    <col min="1012" max="1012" width="37.25" style="2" customWidth="1"/>
    <col min="1013" max="1013" width="8.625" style="2" customWidth="1"/>
    <col min="1014" max="1014" width="10.625" style="2" customWidth="1"/>
    <col min="1015" max="1016" width="7.75" style="2" customWidth="1"/>
    <col min="1017" max="1017" width="18.625" style="2" customWidth="1"/>
    <col min="1018" max="1018" width="1.5" style="2" customWidth="1"/>
    <col min="1019" max="1035" width="0" style="2" hidden="1" customWidth="1"/>
    <col min="1036" max="1264" width="9" style="2"/>
    <col min="1265" max="1265" width="1.5" style="2" customWidth="1"/>
    <col min="1266" max="1266" width="4.625" style="2" customWidth="1"/>
    <col min="1267" max="1267" width="8.625" style="2" customWidth="1"/>
    <col min="1268" max="1268" width="37.25" style="2" customWidth="1"/>
    <col min="1269" max="1269" width="8.625" style="2" customWidth="1"/>
    <col min="1270" max="1270" width="10.625" style="2" customWidth="1"/>
    <col min="1271" max="1272" width="7.75" style="2" customWidth="1"/>
    <col min="1273" max="1273" width="18.625" style="2" customWidth="1"/>
    <col min="1274" max="1274" width="1.5" style="2" customWidth="1"/>
    <col min="1275" max="1291" width="0" style="2" hidden="1" customWidth="1"/>
    <col min="1292" max="1520" width="9" style="2"/>
    <col min="1521" max="1521" width="1.5" style="2" customWidth="1"/>
    <col min="1522" max="1522" width="4.625" style="2" customWidth="1"/>
    <col min="1523" max="1523" width="8.625" style="2" customWidth="1"/>
    <col min="1524" max="1524" width="37.25" style="2" customWidth="1"/>
    <col min="1525" max="1525" width="8.625" style="2" customWidth="1"/>
    <col min="1526" max="1526" width="10.625" style="2" customWidth="1"/>
    <col min="1527" max="1528" width="7.75" style="2" customWidth="1"/>
    <col min="1529" max="1529" width="18.625" style="2" customWidth="1"/>
    <col min="1530" max="1530" width="1.5" style="2" customWidth="1"/>
    <col min="1531" max="1547" width="0" style="2" hidden="1" customWidth="1"/>
    <col min="1548" max="1776" width="9" style="2"/>
    <col min="1777" max="1777" width="1.5" style="2" customWidth="1"/>
    <col min="1778" max="1778" width="4.625" style="2" customWidth="1"/>
    <col min="1779" max="1779" width="8.625" style="2" customWidth="1"/>
    <col min="1780" max="1780" width="37.25" style="2" customWidth="1"/>
    <col min="1781" max="1781" width="8.625" style="2" customWidth="1"/>
    <col min="1782" max="1782" width="10.625" style="2" customWidth="1"/>
    <col min="1783" max="1784" width="7.75" style="2" customWidth="1"/>
    <col min="1785" max="1785" width="18.625" style="2" customWidth="1"/>
    <col min="1786" max="1786" width="1.5" style="2" customWidth="1"/>
    <col min="1787" max="1803" width="0" style="2" hidden="1" customWidth="1"/>
    <col min="1804" max="2032" width="9" style="2"/>
    <col min="2033" max="2033" width="1.5" style="2" customWidth="1"/>
    <col min="2034" max="2034" width="4.625" style="2" customWidth="1"/>
    <col min="2035" max="2035" width="8.625" style="2" customWidth="1"/>
    <col min="2036" max="2036" width="37.25" style="2" customWidth="1"/>
    <col min="2037" max="2037" width="8.625" style="2" customWidth="1"/>
    <col min="2038" max="2038" width="10.625" style="2" customWidth="1"/>
    <col min="2039" max="2040" width="7.75" style="2" customWidth="1"/>
    <col min="2041" max="2041" width="18.625" style="2" customWidth="1"/>
    <col min="2042" max="2042" width="1.5" style="2" customWidth="1"/>
    <col min="2043" max="2059" width="0" style="2" hidden="1" customWidth="1"/>
    <col min="2060" max="2288" width="9" style="2"/>
    <col min="2289" max="2289" width="1.5" style="2" customWidth="1"/>
    <col min="2290" max="2290" width="4.625" style="2" customWidth="1"/>
    <col min="2291" max="2291" width="8.625" style="2" customWidth="1"/>
    <col min="2292" max="2292" width="37.25" style="2" customWidth="1"/>
    <col min="2293" max="2293" width="8.625" style="2" customWidth="1"/>
    <col min="2294" max="2294" width="10.625" style="2" customWidth="1"/>
    <col min="2295" max="2296" width="7.75" style="2" customWidth="1"/>
    <col min="2297" max="2297" width="18.625" style="2" customWidth="1"/>
    <col min="2298" max="2298" width="1.5" style="2" customWidth="1"/>
    <col min="2299" max="2315" width="0" style="2" hidden="1" customWidth="1"/>
    <col min="2316" max="2544" width="9" style="2"/>
    <col min="2545" max="2545" width="1.5" style="2" customWidth="1"/>
    <col min="2546" max="2546" width="4.625" style="2" customWidth="1"/>
    <col min="2547" max="2547" width="8.625" style="2" customWidth="1"/>
    <col min="2548" max="2548" width="37.25" style="2" customWidth="1"/>
    <col min="2549" max="2549" width="8.625" style="2" customWidth="1"/>
    <col min="2550" max="2550" width="10.625" style="2" customWidth="1"/>
    <col min="2551" max="2552" width="7.75" style="2" customWidth="1"/>
    <col min="2553" max="2553" width="18.625" style="2" customWidth="1"/>
    <col min="2554" max="2554" width="1.5" style="2" customWidth="1"/>
    <col min="2555" max="2571" width="0" style="2" hidden="1" customWidth="1"/>
    <col min="2572" max="2800" width="9" style="2"/>
    <col min="2801" max="2801" width="1.5" style="2" customWidth="1"/>
    <col min="2802" max="2802" width="4.625" style="2" customWidth="1"/>
    <col min="2803" max="2803" width="8.625" style="2" customWidth="1"/>
    <col min="2804" max="2804" width="37.25" style="2" customWidth="1"/>
    <col min="2805" max="2805" width="8.625" style="2" customWidth="1"/>
    <col min="2806" max="2806" width="10.625" style="2" customWidth="1"/>
    <col min="2807" max="2808" width="7.75" style="2" customWidth="1"/>
    <col min="2809" max="2809" width="18.625" style="2" customWidth="1"/>
    <col min="2810" max="2810" width="1.5" style="2" customWidth="1"/>
    <col min="2811" max="2827" width="0" style="2" hidden="1" customWidth="1"/>
    <col min="2828" max="3056" width="9" style="2"/>
    <col min="3057" max="3057" width="1.5" style="2" customWidth="1"/>
    <col min="3058" max="3058" width="4.625" style="2" customWidth="1"/>
    <col min="3059" max="3059" width="8.625" style="2" customWidth="1"/>
    <col min="3060" max="3060" width="37.25" style="2" customWidth="1"/>
    <col min="3061" max="3061" width="8.625" style="2" customWidth="1"/>
    <col min="3062" max="3062" width="10.625" style="2" customWidth="1"/>
    <col min="3063" max="3064" width="7.75" style="2" customWidth="1"/>
    <col min="3065" max="3065" width="18.625" style="2" customWidth="1"/>
    <col min="3066" max="3066" width="1.5" style="2" customWidth="1"/>
    <col min="3067" max="3083" width="0" style="2" hidden="1" customWidth="1"/>
    <col min="3084" max="3312" width="9" style="2"/>
    <col min="3313" max="3313" width="1.5" style="2" customWidth="1"/>
    <col min="3314" max="3314" width="4.625" style="2" customWidth="1"/>
    <col min="3315" max="3315" width="8.625" style="2" customWidth="1"/>
    <col min="3316" max="3316" width="37.25" style="2" customWidth="1"/>
    <col min="3317" max="3317" width="8.625" style="2" customWidth="1"/>
    <col min="3318" max="3318" width="10.625" style="2" customWidth="1"/>
    <col min="3319" max="3320" width="7.75" style="2" customWidth="1"/>
    <col min="3321" max="3321" width="18.625" style="2" customWidth="1"/>
    <col min="3322" max="3322" width="1.5" style="2" customWidth="1"/>
    <col min="3323" max="3339" width="0" style="2" hidden="1" customWidth="1"/>
    <col min="3340" max="3568" width="9" style="2"/>
    <col min="3569" max="3569" width="1.5" style="2" customWidth="1"/>
    <col min="3570" max="3570" width="4.625" style="2" customWidth="1"/>
    <col min="3571" max="3571" width="8.625" style="2" customWidth="1"/>
    <col min="3572" max="3572" width="37.25" style="2" customWidth="1"/>
    <col min="3573" max="3573" width="8.625" style="2" customWidth="1"/>
    <col min="3574" max="3574" width="10.625" style="2" customWidth="1"/>
    <col min="3575" max="3576" width="7.75" style="2" customWidth="1"/>
    <col min="3577" max="3577" width="18.625" style="2" customWidth="1"/>
    <col min="3578" max="3578" width="1.5" style="2" customWidth="1"/>
    <col min="3579" max="3595" width="0" style="2" hidden="1" customWidth="1"/>
    <col min="3596" max="3824" width="9" style="2"/>
    <col min="3825" max="3825" width="1.5" style="2" customWidth="1"/>
    <col min="3826" max="3826" width="4.625" style="2" customWidth="1"/>
    <col min="3827" max="3827" width="8.625" style="2" customWidth="1"/>
    <col min="3828" max="3828" width="37.25" style="2" customWidth="1"/>
    <col min="3829" max="3829" width="8.625" style="2" customWidth="1"/>
    <col min="3830" max="3830" width="10.625" style="2" customWidth="1"/>
    <col min="3831" max="3832" width="7.75" style="2" customWidth="1"/>
    <col min="3833" max="3833" width="18.625" style="2" customWidth="1"/>
    <col min="3834" max="3834" width="1.5" style="2" customWidth="1"/>
    <col min="3835" max="3851" width="0" style="2" hidden="1" customWidth="1"/>
    <col min="3852" max="4080" width="9" style="2"/>
    <col min="4081" max="4081" width="1.5" style="2" customWidth="1"/>
    <col min="4082" max="4082" width="4.625" style="2" customWidth="1"/>
    <col min="4083" max="4083" width="8.625" style="2" customWidth="1"/>
    <col min="4084" max="4084" width="37.25" style="2" customWidth="1"/>
    <col min="4085" max="4085" width="8.625" style="2" customWidth="1"/>
    <col min="4086" max="4086" width="10.625" style="2" customWidth="1"/>
    <col min="4087" max="4088" width="7.75" style="2" customWidth="1"/>
    <col min="4089" max="4089" width="18.625" style="2" customWidth="1"/>
    <col min="4090" max="4090" width="1.5" style="2" customWidth="1"/>
    <col min="4091" max="4107" width="0" style="2" hidden="1" customWidth="1"/>
    <col min="4108" max="4336" width="9" style="2"/>
    <col min="4337" max="4337" width="1.5" style="2" customWidth="1"/>
    <col min="4338" max="4338" width="4.625" style="2" customWidth="1"/>
    <col min="4339" max="4339" width="8.625" style="2" customWidth="1"/>
    <col min="4340" max="4340" width="37.25" style="2" customWidth="1"/>
    <col min="4341" max="4341" width="8.625" style="2" customWidth="1"/>
    <col min="4342" max="4342" width="10.625" style="2" customWidth="1"/>
    <col min="4343" max="4344" width="7.75" style="2" customWidth="1"/>
    <col min="4345" max="4345" width="18.625" style="2" customWidth="1"/>
    <col min="4346" max="4346" width="1.5" style="2" customWidth="1"/>
    <col min="4347" max="4363" width="0" style="2" hidden="1" customWidth="1"/>
    <col min="4364" max="4592" width="9" style="2"/>
    <col min="4593" max="4593" width="1.5" style="2" customWidth="1"/>
    <col min="4594" max="4594" width="4.625" style="2" customWidth="1"/>
    <col min="4595" max="4595" width="8.625" style="2" customWidth="1"/>
    <col min="4596" max="4596" width="37.25" style="2" customWidth="1"/>
    <col min="4597" max="4597" width="8.625" style="2" customWidth="1"/>
    <col min="4598" max="4598" width="10.625" style="2" customWidth="1"/>
    <col min="4599" max="4600" width="7.75" style="2" customWidth="1"/>
    <col min="4601" max="4601" width="18.625" style="2" customWidth="1"/>
    <col min="4602" max="4602" width="1.5" style="2" customWidth="1"/>
    <col min="4603" max="4619" width="0" style="2" hidden="1" customWidth="1"/>
    <col min="4620" max="4848" width="9" style="2"/>
    <col min="4849" max="4849" width="1.5" style="2" customWidth="1"/>
    <col min="4850" max="4850" width="4.625" style="2" customWidth="1"/>
    <col min="4851" max="4851" width="8.625" style="2" customWidth="1"/>
    <col min="4852" max="4852" width="37.25" style="2" customWidth="1"/>
    <col min="4853" max="4853" width="8.625" style="2" customWidth="1"/>
    <col min="4854" max="4854" width="10.625" style="2" customWidth="1"/>
    <col min="4855" max="4856" width="7.75" style="2" customWidth="1"/>
    <col min="4857" max="4857" width="18.625" style="2" customWidth="1"/>
    <col min="4858" max="4858" width="1.5" style="2" customWidth="1"/>
    <col min="4859" max="4875" width="0" style="2" hidden="1" customWidth="1"/>
    <col min="4876" max="5104" width="9" style="2"/>
    <col min="5105" max="5105" width="1.5" style="2" customWidth="1"/>
    <col min="5106" max="5106" width="4.625" style="2" customWidth="1"/>
    <col min="5107" max="5107" width="8.625" style="2" customWidth="1"/>
    <col min="5108" max="5108" width="37.25" style="2" customWidth="1"/>
    <col min="5109" max="5109" width="8.625" style="2" customWidth="1"/>
    <col min="5110" max="5110" width="10.625" style="2" customWidth="1"/>
    <col min="5111" max="5112" width="7.75" style="2" customWidth="1"/>
    <col min="5113" max="5113" width="18.625" style="2" customWidth="1"/>
    <col min="5114" max="5114" width="1.5" style="2" customWidth="1"/>
    <col min="5115" max="5131" width="0" style="2" hidden="1" customWidth="1"/>
    <col min="5132" max="5360" width="9" style="2"/>
    <col min="5361" max="5361" width="1.5" style="2" customWidth="1"/>
    <col min="5362" max="5362" width="4.625" style="2" customWidth="1"/>
    <col min="5363" max="5363" width="8.625" style="2" customWidth="1"/>
    <col min="5364" max="5364" width="37.25" style="2" customWidth="1"/>
    <col min="5365" max="5365" width="8.625" style="2" customWidth="1"/>
    <col min="5366" max="5366" width="10.625" style="2" customWidth="1"/>
    <col min="5367" max="5368" width="7.75" style="2" customWidth="1"/>
    <col min="5369" max="5369" width="18.625" style="2" customWidth="1"/>
    <col min="5370" max="5370" width="1.5" style="2" customWidth="1"/>
    <col min="5371" max="5387" width="0" style="2" hidden="1" customWidth="1"/>
    <col min="5388" max="5616" width="9" style="2"/>
    <col min="5617" max="5617" width="1.5" style="2" customWidth="1"/>
    <col min="5618" max="5618" width="4.625" style="2" customWidth="1"/>
    <col min="5619" max="5619" width="8.625" style="2" customWidth="1"/>
    <col min="5620" max="5620" width="37.25" style="2" customWidth="1"/>
    <col min="5621" max="5621" width="8.625" style="2" customWidth="1"/>
    <col min="5622" max="5622" width="10.625" style="2" customWidth="1"/>
    <col min="5623" max="5624" width="7.75" style="2" customWidth="1"/>
    <col min="5625" max="5625" width="18.625" style="2" customWidth="1"/>
    <col min="5626" max="5626" width="1.5" style="2" customWidth="1"/>
    <col min="5627" max="5643" width="0" style="2" hidden="1" customWidth="1"/>
    <col min="5644" max="5872" width="9" style="2"/>
    <col min="5873" max="5873" width="1.5" style="2" customWidth="1"/>
    <col min="5874" max="5874" width="4.625" style="2" customWidth="1"/>
    <col min="5875" max="5875" width="8.625" style="2" customWidth="1"/>
    <col min="5876" max="5876" width="37.25" style="2" customWidth="1"/>
    <col min="5877" max="5877" width="8.625" style="2" customWidth="1"/>
    <col min="5878" max="5878" width="10.625" style="2" customWidth="1"/>
    <col min="5879" max="5880" width="7.75" style="2" customWidth="1"/>
    <col min="5881" max="5881" width="18.625" style="2" customWidth="1"/>
    <col min="5882" max="5882" width="1.5" style="2" customWidth="1"/>
    <col min="5883" max="5899" width="0" style="2" hidden="1" customWidth="1"/>
    <col min="5900" max="6128" width="9" style="2"/>
    <col min="6129" max="6129" width="1.5" style="2" customWidth="1"/>
    <col min="6130" max="6130" width="4.625" style="2" customWidth="1"/>
    <col min="6131" max="6131" width="8.625" style="2" customWidth="1"/>
    <col min="6132" max="6132" width="37.25" style="2" customWidth="1"/>
    <col min="6133" max="6133" width="8.625" style="2" customWidth="1"/>
    <col min="6134" max="6134" width="10.625" style="2" customWidth="1"/>
    <col min="6135" max="6136" width="7.75" style="2" customWidth="1"/>
    <col min="6137" max="6137" width="18.625" style="2" customWidth="1"/>
    <col min="6138" max="6138" width="1.5" style="2" customWidth="1"/>
    <col min="6139" max="6155" width="0" style="2" hidden="1" customWidth="1"/>
    <col min="6156" max="6384" width="9" style="2"/>
    <col min="6385" max="6385" width="1.5" style="2" customWidth="1"/>
    <col min="6386" max="6386" width="4.625" style="2" customWidth="1"/>
    <col min="6387" max="6387" width="8.625" style="2" customWidth="1"/>
    <col min="6388" max="6388" width="37.25" style="2" customWidth="1"/>
    <col min="6389" max="6389" width="8.625" style="2" customWidth="1"/>
    <col min="6390" max="6390" width="10.625" style="2" customWidth="1"/>
    <col min="6391" max="6392" width="7.75" style="2" customWidth="1"/>
    <col min="6393" max="6393" width="18.625" style="2" customWidth="1"/>
    <col min="6394" max="6394" width="1.5" style="2" customWidth="1"/>
    <col min="6395" max="6411" width="0" style="2" hidden="1" customWidth="1"/>
    <col min="6412" max="6640" width="9" style="2"/>
    <col min="6641" max="6641" width="1.5" style="2" customWidth="1"/>
    <col min="6642" max="6642" width="4.625" style="2" customWidth="1"/>
    <col min="6643" max="6643" width="8.625" style="2" customWidth="1"/>
    <col min="6644" max="6644" width="37.25" style="2" customWidth="1"/>
    <col min="6645" max="6645" width="8.625" style="2" customWidth="1"/>
    <col min="6646" max="6646" width="10.625" style="2" customWidth="1"/>
    <col min="6647" max="6648" width="7.75" style="2" customWidth="1"/>
    <col min="6649" max="6649" width="18.625" style="2" customWidth="1"/>
    <col min="6650" max="6650" width="1.5" style="2" customWidth="1"/>
    <col min="6651" max="6667" width="0" style="2" hidden="1" customWidth="1"/>
    <col min="6668" max="6896" width="9" style="2"/>
    <col min="6897" max="6897" width="1.5" style="2" customWidth="1"/>
    <col min="6898" max="6898" width="4.625" style="2" customWidth="1"/>
    <col min="6899" max="6899" width="8.625" style="2" customWidth="1"/>
    <col min="6900" max="6900" width="37.25" style="2" customWidth="1"/>
    <col min="6901" max="6901" width="8.625" style="2" customWidth="1"/>
    <col min="6902" max="6902" width="10.625" style="2" customWidth="1"/>
    <col min="6903" max="6904" width="7.75" style="2" customWidth="1"/>
    <col min="6905" max="6905" width="18.625" style="2" customWidth="1"/>
    <col min="6906" max="6906" width="1.5" style="2" customWidth="1"/>
    <col min="6907" max="6923" width="0" style="2" hidden="1" customWidth="1"/>
    <col min="6924" max="7152" width="9" style="2"/>
    <col min="7153" max="7153" width="1.5" style="2" customWidth="1"/>
    <col min="7154" max="7154" width="4.625" style="2" customWidth="1"/>
    <col min="7155" max="7155" width="8.625" style="2" customWidth="1"/>
    <col min="7156" max="7156" width="37.25" style="2" customWidth="1"/>
    <col min="7157" max="7157" width="8.625" style="2" customWidth="1"/>
    <col min="7158" max="7158" width="10.625" style="2" customWidth="1"/>
    <col min="7159" max="7160" width="7.75" style="2" customWidth="1"/>
    <col min="7161" max="7161" width="18.625" style="2" customWidth="1"/>
    <col min="7162" max="7162" width="1.5" style="2" customWidth="1"/>
    <col min="7163" max="7179" width="0" style="2" hidden="1" customWidth="1"/>
    <col min="7180" max="7408" width="9" style="2"/>
    <col min="7409" max="7409" width="1.5" style="2" customWidth="1"/>
    <col min="7410" max="7410" width="4.625" style="2" customWidth="1"/>
    <col min="7411" max="7411" width="8.625" style="2" customWidth="1"/>
    <col min="7412" max="7412" width="37.25" style="2" customWidth="1"/>
    <col min="7413" max="7413" width="8.625" style="2" customWidth="1"/>
    <col min="7414" max="7414" width="10.625" style="2" customWidth="1"/>
    <col min="7415" max="7416" width="7.75" style="2" customWidth="1"/>
    <col min="7417" max="7417" width="18.625" style="2" customWidth="1"/>
    <col min="7418" max="7418" width="1.5" style="2" customWidth="1"/>
    <col min="7419" max="7435" width="0" style="2" hidden="1" customWidth="1"/>
    <col min="7436" max="7664" width="9" style="2"/>
    <col min="7665" max="7665" width="1.5" style="2" customWidth="1"/>
    <col min="7666" max="7666" width="4.625" style="2" customWidth="1"/>
    <col min="7667" max="7667" width="8.625" style="2" customWidth="1"/>
    <col min="7668" max="7668" width="37.25" style="2" customWidth="1"/>
    <col min="7669" max="7669" width="8.625" style="2" customWidth="1"/>
    <col min="7670" max="7670" width="10.625" style="2" customWidth="1"/>
    <col min="7671" max="7672" width="7.75" style="2" customWidth="1"/>
    <col min="7673" max="7673" width="18.625" style="2" customWidth="1"/>
    <col min="7674" max="7674" width="1.5" style="2" customWidth="1"/>
    <col min="7675" max="7691" width="0" style="2" hidden="1" customWidth="1"/>
    <col min="7692" max="7920" width="9" style="2"/>
    <col min="7921" max="7921" width="1.5" style="2" customWidth="1"/>
    <col min="7922" max="7922" width="4.625" style="2" customWidth="1"/>
    <col min="7923" max="7923" width="8.625" style="2" customWidth="1"/>
    <col min="7924" max="7924" width="37.25" style="2" customWidth="1"/>
    <col min="7925" max="7925" width="8.625" style="2" customWidth="1"/>
    <col min="7926" max="7926" width="10.625" style="2" customWidth="1"/>
    <col min="7927" max="7928" width="7.75" style="2" customWidth="1"/>
    <col min="7929" max="7929" width="18.625" style="2" customWidth="1"/>
    <col min="7930" max="7930" width="1.5" style="2" customWidth="1"/>
    <col min="7931" max="7947" width="0" style="2" hidden="1" customWidth="1"/>
    <col min="7948" max="8176" width="9" style="2"/>
    <col min="8177" max="8177" width="1.5" style="2" customWidth="1"/>
    <col min="8178" max="8178" width="4.625" style="2" customWidth="1"/>
    <col min="8179" max="8179" width="8.625" style="2" customWidth="1"/>
    <col min="8180" max="8180" width="37.25" style="2" customWidth="1"/>
    <col min="8181" max="8181" width="8.625" style="2" customWidth="1"/>
    <col min="8182" max="8182" width="10.625" style="2" customWidth="1"/>
    <col min="8183" max="8184" width="7.75" style="2" customWidth="1"/>
    <col min="8185" max="8185" width="18.625" style="2" customWidth="1"/>
    <col min="8186" max="8186" width="1.5" style="2" customWidth="1"/>
    <col min="8187" max="8203" width="0" style="2" hidden="1" customWidth="1"/>
    <col min="8204" max="8432" width="9" style="2"/>
    <col min="8433" max="8433" width="1.5" style="2" customWidth="1"/>
    <col min="8434" max="8434" width="4.625" style="2" customWidth="1"/>
    <col min="8435" max="8435" width="8.625" style="2" customWidth="1"/>
    <col min="8436" max="8436" width="37.25" style="2" customWidth="1"/>
    <col min="8437" max="8437" width="8.625" style="2" customWidth="1"/>
    <col min="8438" max="8438" width="10.625" style="2" customWidth="1"/>
    <col min="8439" max="8440" width="7.75" style="2" customWidth="1"/>
    <col min="8441" max="8441" width="18.625" style="2" customWidth="1"/>
    <col min="8442" max="8442" width="1.5" style="2" customWidth="1"/>
    <col min="8443" max="8459" width="0" style="2" hidden="1" customWidth="1"/>
    <col min="8460" max="8688" width="9" style="2"/>
    <col min="8689" max="8689" width="1.5" style="2" customWidth="1"/>
    <col min="8690" max="8690" width="4.625" style="2" customWidth="1"/>
    <col min="8691" max="8691" width="8.625" style="2" customWidth="1"/>
    <col min="8692" max="8692" width="37.25" style="2" customWidth="1"/>
    <col min="8693" max="8693" width="8.625" style="2" customWidth="1"/>
    <col min="8694" max="8694" width="10.625" style="2" customWidth="1"/>
    <col min="8695" max="8696" width="7.75" style="2" customWidth="1"/>
    <col min="8697" max="8697" width="18.625" style="2" customWidth="1"/>
    <col min="8698" max="8698" width="1.5" style="2" customWidth="1"/>
    <col min="8699" max="8715" width="0" style="2" hidden="1" customWidth="1"/>
    <col min="8716" max="8944" width="9" style="2"/>
    <col min="8945" max="8945" width="1.5" style="2" customWidth="1"/>
    <col min="8946" max="8946" width="4.625" style="2" customWidth="1"/>
    <col min="8947" max="8947" width="8.625" style="2" customWidth="1"/>
    <col min="8948" max="8948" width="37.25" style="2" customWidth="1"/>
    <col min="8949" max="8949" width="8.625" style="2" customWidth="1"/>
    <col min="8950" max="8950" width="10.625" style="2" customWidth="1"/>
    <col min="8951" max="8952" width="7.75" style="2" customWidth="1"/>
    <col min="8953" max="8953" width="18.625" style="2" customWidth="1"/>
    <col min="8954" max="8954" width="1.5" style="2" customWidth="1"/>
    <col min="8955" max="8971" width="0" style="2" hidden="1" customWidth="1"/>
    <col min="8972" max="9200" width="9" style="2"/>
    <col min="9201" max="9201" width="1.5" style="2" customWidth="1"/>
    <col min="9202" max="9202" width="4.625" style="2" customWidth="1"/>
    <col min="9203" max="9203" width="8.625" style="2" customWidth="1"/>
    <col min="9204" max="9204" width="37.25" style="2" customWidth="1"/>
    <col min="9205" max="9205" width="8.625" style="2" customWidth="1"/>
    <col min="9206" max="9206" width="10.625" style="2" customWidth="1"/>
    <col min="9207" max="9208" width="7.75" style="2" customWidth="1"/>
    <col min="9209" max="9209" width="18.625" style="2" customWidth="1"/>
    <col min="9210" max="9210" width="1.5" style="2" customWidth="1"/>
    <col min="9211" max="9227" width="0" style="2" hidden="1" customWidth="1"/>
    <col min="9228" max="9456" width="9" style="2"/>
    <col min="9457" max="9457" width="1.5" style="2" customWidth="1"/>
    <col min="9458" max="9458" width="4.625" style="2" customWidth="1"/>
    <col min="9459" max="9459" width="8.625" style="2" customWidth="1"/>
    <col min="9460" max="9460" width="37.25" style="2" customWidth="1"/>
    <col min="9461" max="9461" width="8.625" style="2" customWidth="1"/>
    <col min="9462" max="9462" width="10.625" style="2" customWidth="1"/>
    <col min="9463" max="9464" width="7.75" style="2" customWidth="1"/>
    <col min="9465" max="9465" width="18.625" style="2" customWidth="1"/>
    <col min="9466" max="9466" width="1.5" style="2" customWidth="1"/>
    <col min="9467" max="9483" width="0" style="2" hidden="1" customWidth="1"/>
    <col min="9484" max="9712" width="9" style="2"/>
    <col min="9713" max="9713" width="1.5" style="2" customWidth="1"/>
    <col min="9714" max="9714" width="4.625" style="2" customWidth="1"/>
    <col min="9715" max="9715" width="8.625" style="2" customWidth="1"/>
    <col min="9716" max="9716" width="37.25" style="2" customWidth="1"/>
    <col min="9717" max="9717" width="8.625" style="2" customWidth="1"/>
    <col min="9718" max="9718" width="10.625" style="2" customWidth="1"/>
    <col min="9719" max="9720" width="7.75" style="2" customWidth="1"/>
    <col min="9721" max="9721" width="18.625" style="2" customWidth="1"/>
    <col min="9722" max="9722" width="1.5" style="2" customWidth="1"/>
    <col min="9723" max="9739" width="0" style="2" hidden="1" customWidth="1"/>
    <col min="9740" max="9968" width="9" style="2"/>
    <col min="9969" max="9969" width="1.5" style="2" customWidth="1"/>
    <col min="9970" max="9970" width="4.625" style="2" customWidth="1"/>
    <col min="9971" max="9971" width="8.625" style="2" customWidth="1"/>
    <col min="9972" max="9972" width="37.25" style="2" customWidth="1"/>
    <col min="9973" max="9973" width="8.625" style="2" customWidth="1"/>
    <col min="9974" max="9974" width="10.625" style="2" customWidth="1"/>
    <col min="9975" max="9976" width="7.75" style="2" customWidth="1"/>
    <col min="9977" max="9977" width="18.625" style="2" customWidth="1"/>
    <col min="9978" max="9978" width="1.5" style="2" customWidth="1"/>
    <col min="9979" max="9995" width="0" style="2" hidden="1" customWidth="1"/>
    <col min="9996" max="10224" width="9" style="2"/>
    <col min="10225" max="10225" width="1.5" style="2" customWidth="1"/>
    <col min="10226" max="10226" width="4.625" style="2" customWidth="1"/>
    <col min="10227" max="10227" width="8.625" style="2" customWidth="1"/>
    <col min="10228" max="10228" width="37.25" style="2" customWidth="1"/>
    <col min="10229" max="10229" width="8.625" style="2" customWidth="1"/>
    <col min="10230" max="10230" width="10.625" style="2" customWidth="1"/>
    <col min="10231" max="10232" width="7.75" style="2" customWidth="1"/>
    <col min="10233" max="10233" width="18.625" style="2" customWidth="1"/>
    <col min="10234" max="10234" width="1.5" style="2" customWidth="1"/>
    <col min="10235" max="10251" width="0" style="2" hidden="1" customWidth="1"/>
    <col min="10252" max="10480" width="9" style="2"/>
    <col min="10481" max="10481" width="1.5" style="2" customWidth="1"/>
    <col min="10482" max="10482" width="4.625" style="2" customWidth="1"/>
    <col min="10483" max="10483" width="8.625" style="2" customWidth="1"/>
    <col min="10484" max="10484" width="37.25" style="2" customWidth="1"/>
    <col min="10485" max="10485" width="8.625" style="2" customWidth="1"/>
    <col min="10486" max="10486" width="10.625" style="2" customWidth="1"/>
    <col min="10487" max="10488" width="7.75" style="2" customWidth="1"/>
    <col min="10489" max="10489" width="18.625" style="2" customWidth="1"/>
    <col min="10490" max="10490" width="1.5" style="2" customWidth="1"/>
    <col min="10491" max="10507" width="0" style="2" hidden="1" customWidth="1"/>
    <col min="10508" max="10736" width="9" style="2"/>
    <col min="10737" max="10737" width="1.5" style="2" customWidth="1"/>
    <col min="10738" max="10738" width="4.625" style="2" customWidth="1"/>
    <col min="10739" max="10739" width="8.625" style="2" customWidth="1"/>
    <col min="10740" max="10740" width="37.25" style="2" customWidth="1"/>
    <col min="10741" max="10741" width="8.625" style="2" customWidth="1"/>
    <col min="10742" max="10742" width="10.625" style="2" customWidth="1"/>
    <col min="10743" max="10744" width="7.75" style="2" customWidth="1"/>
    <col min="10745" max="10745" width="18.625" style="2" customWidth="1"/>
    <col min="10746" max="10746" width="1.5" style="2" customWidth="1"/>
    <col min="10747" max="10763" width="0" style="2" hidden="1" customWidth="1"/>
    <col min="10764" max="10992" width="9" style="2"/>
    <col min="10993" max="10993" width="1.5" style="2" customWidth="1"/>
    <col min="10994" max="10994" width="4.625" style="2" customWidth="1"/>
    <col min="10995" max="10995" width="8.625" style="2" customWidth="1"/>
    <col min="10996" max="10996" width="37.25" style="2" customWidth="1"/>
    <col min="10997" max="10997" width="8.625" style="2" customWidth="1"/>
    <col min="10998" max="10998" width="10.625" style="2" customWidth="1"/>
    <col min="10999" max="11000" width="7.75" style="2" customWidth="1"/>
    <col min="11001" max="11001" width="18.625" style="2" customWidth="1"/>
    <col min="11002" max="11002" width="1.5" style="2" customWidth="1"/>
    <col min="11003" max="11019" width="0" style="2" hidden="1" customWidth="1"/>
    <col min="11020" max="11248" width="9" style="2"/>
    <col min="11249" max="11249" width="1.5" style="2" customWidth="1"/>
    <col min="11250" max="11250" width="4.625" style="2" customWidth="1"/>
    <col min="11251" max="11251" width="8.625" style="2" customWidth="1"/>
    <col min="11252" max="11252" width="37.25" style="2" customWidth="1"/>
    <col min="11253" max="11253" width="8.625" style="2" customWidth="1"/>
    <col min="11254" max="11254" width="10.625" style="2" customWidth="1"/>
    <col min="11255" max="11256" width="7.75" style="2" customWidth="1"/>
    <col min="11257" max="11257" width="18.625" style="2" customWidth="1"/>
    <col min="11258" max="11258" width="1.5" style="2" customWidth="1"/>
    <col min="11259" max="11275" width="0" style="2" hidden="1" customWidth="1"/>
    <col min="11276" max="11504" width="9" style="2"/>
    <col min="11505" max="11505" width="1.5" style="2" customWidth="1"/>
    <col min="11506" max="11506" width="4.625" style="2" customWidth="1"/>
    <col min="11507" max="11507" width="8.625" style="2" customWidth="1"/>
    <col min="11508" max="11508" width="37.25" style="2" customWidth="1"/>
    <col min="11509" max="11509" width="8.625" style="2" customWidth="1"/>
    <col min="11510" max="11510" width="10.625" style="2" customWidth="1"/>
    <col min="11511" max="11512" width="7.75" style="2" customWidth="1"/>
    <col min="11513" max="11513" width="18.625" style="2" customWidth="1"/>
    <col min="11514" max="11514" width="1.5" style="2" customWidth="1"/>
    <col min="11515" max="11531" width="0" style="2" hidden="1" customWidth="1"/>
    <col min="11532" max="11760" width="9" style="2"/>
    <col min="11761" max="11761" width="1.5" style="2" customWidth="1"/>
    <col min="11762" max="11762" width="4.625" style="2" customWidth="1"/>
    <col min="11763" max="11763" width="8.625" style="2" customWidth="1"/>
    <col min="11764" max="11764" width="37.25" style="2" customWidth="1"/>
    <col min="11765" max="11765" width="8.625" style="2" customWidth="1"/>
    <col min="11766" max="11766" width="10.625" style="2" customWidth="1"/>
    <col min="11767" max="11768" width="7.75" style="2" customWidth="1"/>
    <col min="11769" max="11769" width="18.625" style="2" customWidth="1"/>
    <col min="11770" max="11770" width="1.5" style="2" customWidth="1"/>
    <col min="11771" max="11787" width="0" style="2" hidden="1" customWidth="1"/>
    <col min="11788" max="12016" width="9" style="2"/>
    <col min="12017" max="12017" width="1.5" style="2" customWidth="1"/>
    <col min="12018" max="12018" width="4.625" style="2" customWidth="1"/>
    <col min="12019" max="12019" width="8.625" style="2" customWidth="1"/>
    <col min="12020" max="12020" width="37.25" style="2" customWidth="1"/>
    <col min="12021" max="12021" width="8.625" style="2" customWidth="1"/>
    <col min="12022" max="12022" width="10.625" style="2" customWidth="1"/>
    <col min="12023" max="12024" width="7.75" style="2" customWidth="1"/>
    <col min="12025" max="12025" width="18.625" style="2" customWidth="1"/>
    <col min="12026" max="12026" width="1.5" style="2" customWidth="1"/>
    <col min="12027" max="12043" width="0" style="2" hidden="1" customWidth="1"/>
    <col min="12044" max="12272" width="9" style="2"/>
    <col min="12273" max="12273" width="1.5" style="2" customWidth="1"/>
    <col min="12274" max="12274" width="4.625" style="2" customWidth="1"/>
    <col min="12275" max="12275" width="8.625" style="2" customWidth="1"/>
    <col min="12276" max="12276" width="37.25" style="2" customWidth="1"/>
    <col min="12277" max="12277" width="8.625" style="2" customWidth="1"/>
    <col min="12278" max="12278" width="10.625" style="2" customWidth="1"/>
    <col min="12279" max="12280" width="7.75" style="2" customWidth="1"/>
    <col min="12281" max="12281" width="18.625" style="2" customWidth="1"/>
    <col min="12282" max="12282" width="1.5" style="2" customWidth="1"/>
    <col min="12283" max="12299" width="0" style="2" hidden="1" customWidth="1"/>
    <col min="12300" max="12528" width="9" style="2"/>
    <col min="12529" max="12529" width="1.5" style="2" customWidth="1"/>
    <col min="12530" max="12530" width="4.625" style="2" customWidth="1"/>
    <col min="12531" max="12531" width="8.625" style="2" customWidth="1"/>
    <col min="12532" max="12532" width="37.25" style="2" customWidth="1"/>
    <col min="12533" max="12533" width="8.625" style="2" customWidth="1"/>
    <col min="12534" max="12534" width="10.625" style="2" customWidth="1"/>
    <col min="12535" max="12536" width="7.75" style="2" customWidth="1"/>
    <col min="12537" max="12537" width="18.625" style="2" customWidth="1"/>
    <col min="12538" max="12538" width="1.5" style="2" customWidth="1"/>
    <col min="12539" max="12555" width="0" style="2" hidden="1" customWidth="1"/>
    <col min="12556" max="12784" width="9" style="2"/>
    <col min="12785" max="12785" width="1.5" style="2" customWidth="1"/>
    <col min="12786" max="12786" width="4.625" style="2" customWidth="1"/>
    <col min="12787" max="12787" width="8.625" style="2" customWidth="1"/>
    <col min="12788" max="12788" width="37.25" style="2" customWidth="1"/>
    <col min="12789" max="12789" width="8.625" style="2" customWidth="1"/>
    <col min="12790" max="12790" width="10.625" style="2" customWidth="1"/>
    <col min="12791" max="12792" width="7.75" style="2" customWidth="1"/>
    <col min="12793" max="12793" width="18.625" style="2" customWidth="1"/>
    <col min="12794" max="12794" width="1.5" style="2" customWidth="1"/>
    <col min="12795" max="12811" width="0" style="2" hidden="1" customWidth="1"/>
    <col min="12812" max="13040" width="9" style="2"/>
    <col min="13041" max="13041" width="1.5" style="2" customWidth="1"/>
    <col min="13042" max="13042" width="4.625" style="2" customWidth="1"/>
    <col min="13043" max="13043" width="8.625" style="2" customWidth="1"/>
    <col min="13044" max="13044" width="37.25" style="2" customWidth="1"/>
    <col min="13045" max="13045" width="8.625" style="2" customWidth="1"/>
    <col min="13046" max="13046" width="10.625" style="2" customWidth="1"/>
    <col min="13047" max="13048" width="7.75" style="2" customWidth="1"/>
    <col min="13049" max="13049" width="18.625" style="2" customWidth="1"/>
    <col min="13050" max="13050" width="1.5" style="2" customWidth="1"/>
    <col min="13051" max="13067" width="0" style="2" hidden="1" customWidth="1"/>
    <col min="13068" max="13296" width="9" style="2"/>
    <col min="13297" max="13297" width="1.5" style="2" customWidth="1"/>
    <col min="13298" max="13298" width="4.625" style="2" customWidth="1"/>
    <col min="13299" max="13299" width="8.625" style="2" customWidth="1"/>
    <col min="13300" max="13300" width="37.25" style="2" customWidth="1"/>
    <col min="13301" max="13301" width="8.625" style="2" customWidth="1"/>
    <col min="13302" max="13302" width="10.625" style="2" customWidth="1"/>
    <col min="13303" max="13304" width="7.75" style="2" customWidth="1"/>
    <col min="13305" max="13305" width="18.625" style="2" customWidth="1"/>
    <col min="13306" max="13306" width="1.5" style="2" customWidth="1"/>
    <col min="13307" max="13323" width="0" style="2" hidden="1" customWidth="1"/>
    <col min="13324" max="13552" width="9" style="2"/>
    <col min="13553" max="13553" width="1.5" style="2" customWidth="1"/>
    <col min="13554" max="13554" width="4.625" style="2" customWidth="1"/>
    <col min="13555" max="13555" width="8.625" style="2" customWidth="1"/>
    <col min="13556" max="13556" width="37.25" style="2" customWidth="1"/>
    <col min="13557" max="13557" width="8.625" style="2" customWidth="1"/>
    <col min="13558" max="13558" width="10.625" style="2" customWidth="1"/>
    <col min="13559" max="13560" width="7.75" style="2" customWidth="1"/>
    <col min="13561" max="13561" width="18.625" style="2" customWidth="1"/>
    <col min="13562" max="13562" width="1.5" style="2" customWidth="1"/>
    <col min="13563" max="13579" width="0" style="2" hidden="1" customWidth="1"/>
    <col min="13580" max="13808" width="9" style="2"/>
    <col min="13809" max="13809" width="1.5" style="2" customWidth="1"/>
    <col min="13810" max="13810" width="4.625" style="2" customWidth="1"/>
    <col min="13811" max="13811" width="8.625" style="2" customWidth="1"/>
    <col min="13812" max="13812" width="37.25" style="2" customWidth="1"/>
    <col min="13813" max="13813" width="8.625" style="2" customWidth="1"/>
    <col min="13814" max="13814" width="10.625" style="2" customWidth="1"/>
    <col min="13815" max="13816" width="7.75" style="2" customWidth="1"/>
    <col min="13817" max="13817" width="18.625" style="2" customWidth="1"/>
    <col min="13818" max="13818" width="1.5" style="2" customWidth="1"/>
    <col min="13819" max="13835" width="0" style="2" hidden="1" customWidth="1"/>
    <col min="13836" max="14064" width="9" style="2"/>
    <col min="14065" max="14065" width="1.5" style="2" customWidth="1"/>
    <col min="14066" max="14066" width="4.625" style="2" customWidth="1"/>
    <col min="14067" max="14067" width="8.625" style="2" customWidth="1"/>
    <col min="14068" max="14068" width="37.25" style="2" customWidth="1"/>
    <col min="14069" max="14069" width="8.625" style="2" customWidth="1"/>
    <col min="14070" max="14070" width="10.625" style="2" customWidth="1"/>
    <col min="14071" max="14072" width="7.75" style="2" customWidth="1"/>
    <col min="14073" max="14073" width="18.625" style="2" customWidth="1"/>
    <col min="14074" max="14074" width="1.5" style="2" customWidth="1"/>
    <col min="14075" max="14091" width="0" style="2" hidden="1" customWidth="1"/>
    <col min="14092" max="14320" width="9" style="2"/>
    <col min="14321" max="14321" width="1.5" style="2" customWidth="1"/>
    <col min="14322" max="14322" width="4.625" style="2" customWidth="1"/>
    <col min="14323" max="14323" width="8.625" style="2" customWidth="1"/>
    <col min="14324" max="14324" width="37.25" style="2" customWidth="1"/>
    <col min="14325" max="14325" width="8.625" style="2" customWidth="1"/>
    <col min="14326" max="14326" width="10.625" style="2" customWidth="1"/>
    <col min="14327" max="14328" width="7.75" style="2" customWidth="1"/>
    <col min="14329" max="14329" width="18.625" style="2" customWidth="1"/>
    <col min="14330" max="14330" width="1.5" style="2" customWidth="1"/>
    <col min="14331" max="14347" width="0" style="2" hidden="1" customWidth="1"/>
    <col min="14348" max="14576" width="9" style="2"/>
    <col min="14577" max="14577" width="1.5" style="2" customWidth="1"/>
    <col min="14578" max="14578" width="4.625" style="2" customWidth="1"/>
    <col min="14579" max="14579" width="8.625" style="2" customWidth="1"/>
    <col min="14580" max="14580" width="37.25" style="2" customWidth="1"/>
    <col min="14581" max="14581" width="8.625" style="2" customWidth="1"/>
    <col min="14582" max="14582" width="10.625" style="2" customWidth="1"/>
    <col min="14583" max="14584" width="7.75" style="2" customWidth="1"/>
    <col min="14585" max="14585" width="18.625" style="2" customWidth="1"/>
    <col min="14586" max="14586" width="1.5" style="2" customWidth="1"/>
    <col min="14587" max="14603" width="0" style="2" hidden="1" customWidth="1"/>
    <col min="14604" max="14832" width="9" style="2"/>
    <col min="14833" max="14833" width="1.5" style="2" customWidth="1"/>
    <col min="14834" max="14834" width="4.625" style="2" customWidth="1"/>
    <col min="14835" max="14835" width="8.625" style="2" customWidth="1"/>
    <col min="14836" max="14836" width="37.25" style="2" customWidth="1"/>
    <col min="14837" max="14837" width="8.625" style="2" customWidth="1"/>
    <col min="14838" max="14838" width="10.625" style="2" customWidth="1"/>
    <col min="14839" max="14840" width="7.75" style="2" customWidth="1"/>
    <col min="14841" max="14841" width="18.625" style="2" customWidth="1"/>
    <col min="14842" max="14842" width="1.5" style="2" customWidth="1"/>
    <col min="14843" max="14859" width="0" style="2" hidden="1" customWidth="1"/>
    <col min="14860" max="15088" width="9" style="2"/>
    <col min="15089" max="15089" width="1.5" style="2" customWidth="1"/>
    <col min="15090" max="15090" width="4.625" style="2" customWidth="1"/>
    <col min="15091" max="15091" width="8.625" style="2" customWidth="1"/>
    <col min="15092" max="15092" width="37.25" style="2" customWidth="1"/>
    <col min="15093" max="15093" width="8.625" style="2" customWidth="1"/>
    <col min="15094" max="15094" width="10.625" style="2" customWidth="1"/>
    <col min="15095" max="15096" width="7.75" style="2" customWidth="1"/>
    <col min="15097" max="15097" width="18.625" style="2" customWidth="1"/>
    <col min="15098" max="15098" width="1.5" style="2" customWidth="1"/>
    <col min="15099" max="15115" width="0" style="2" hidden="1" customWidth="1"/>
    <col min="15116" max="15344" width="9" style="2"/>
    <col min="15345" max="15345" width="1.5" style="2" customWidth="1"/>
    <col min="15346" max="15346" width="4.625" style="2" customWidth="1"/>
    <col min="15347" max="15347" width="8.625" style="2" customWidth="1"/>
    <col min="15348" max="15348" width="37.25" style="2" customWidth="1"/>
    <col min="15349" max="15349" width="8.625" style="2" customWidth="1"/>
    <col min="15350" max="15350" width="10.625" style="2" customWidth="1"/>
    <col min="15351" max="15352" width="7.75" style="2" customWidth="1"/>
    <col min="15353" max="15353" width="18.625" style="2" customWidth="1"/>
    <col min="15354" max="15354" width="1.5" style="2" customWidth="1"/>
    <col min="15355" max="15371" width="0" style="2" hidden="1" customWidth="1"/>
    <col min="15372" max="15600" width="9" style="2"/>
    <col min="15601" max="15601" width="1.5" style="2" customWidth="1"/>
    <col min="15602" max="15602" width="4.625" style="2" customWidth="1"/>
    <col min="15603" max="15603" width="8.625" style="2" customWidth="1"/>
    <col min="15604" max="15604" width="37.25" style="2" customWidth="1"/>
    <col min="15605" max="15605" width="8.625" style="2" customWidth="1"/>
    <col min="15606" max="15606" width="10.625" style="2" customWidth="1"/>
    <col min="15607" max="15608" width="7.75" style="2" customWidth="1"/>
    <col min="15609" max="15609" width="18.625" style="2" customWidth="1"/>
    <col min="15610" max="15610" width="1.5" style="2" customWidth="1"/>
    <col min="15611" max="15627" width="0" style="2" hidden="1" customWidth="1"/>
    <col min="15628" max="15856" width="9" style="2"/>
    <col min="15857" max="15857" width="1.5" style="2" customWidth="1"/>
    <col min="15858" max="15858" width="4.625" style="2" customWidth="1"/>
    <col min="15859" max="15859" width="8.625" style="2" customWidth="1"/>
    <col min="15860" max="15860" width="37.25" style="2" customWidth="1"/>
    <col min="15861" max="15861" width="8.625" style="2" customWidth="1"/>
    <col min="15862" max="15862" width="10.625" style="2" customWidth="1"/>
    <col min="15863" max="15864" width="7.75" style="2" customWidth="1"/>
    <col min="15865" max="15865" width="18.625" style="2" customWidth="1"/>
    <col min="15866" max="15866" width="1.5" style="2" customWidth="1"/>
    <col min="15867" max="15883" width="0" style="2" hidden="1" customWidth="1"/>
    <col min="15884" max="16112" width="9" style="2"/>
    <col min="16113" max="16113" width="1.5" style="2" customWidth="1"/>
    <col min="16114" max="16114" width="4.625" style="2" customWidth="1"/>
    <col min="16115" max="16115" width="8.625" style="2" customWidth="1"/>
    <col min="16116" max="16116" width="37.25" style="2" customWidth="1"/>
    <col min="16117" max="16117" width="8.625" style="2" customWidth="1"/>
    <col min="16118" max="16118" width="10.625" style="2" customWidth="1"/>
    <col min="16119" max="16120" width="7.75" style="2" customWidth="1"/>
    <col min="16121" max="16121" width="18.625" style="2" customWidth="1"/>
    <col min="16122" max="16122" width="1.5" style="2" customWidth="1"/>
    <col min="16123" max="16139" width="0" style="2" hidden="1" customWidth="1"/>
    <col min="16140" max="16384" width="9" style="2"/>
  </cols>
  <sheetData>
    <row r="1" spans="1:56" ht="7.5" customHeight="1" x14ac:dyDescent="0.15">
      <c r="A1" s="3"/>
      <c r="B1" s="12"/>
      <c r="C1" s="4"/>
      <c r="D1" s="12"/>
      <c r="E1" s="12"/>
      <c r="F1" s="12"/>
      <c r="G1" s="12"/>
      <c r="H1" s="12"/>
      <c r="I1" s="12"/>
      <c r="J1" s="1"/>
      <c r="K1" s="5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278" t="s">
        <v>5</v>
      </c>
      <c r="AF1" s="278" t="s">
        <v>5</v>
      </c>
      <c r="AG1" s="278" t="s">
        <v>5</v>
      </c>
      <c r="AH1" s="278" t="s">
        <v>5</v>
      </c>
      <c r="AI1" s="278" t="s">
        <v>5</v>
      </c>
      <c r="AJ1" s="278" t="s">
        <v>5</v>
      </c>
      <c r="AK1" s="278" t="s">
        <v>5</v>
      </c>
      <c r="AL1" s="278" t="s">
        <v>5</v>
      </c>
      <c r="AM1" s="49"/>
      <c r="AN1" s="277" t="s">
        <v>8</v>
      </c>
      <c r="AO1" s="277" t="s">
        <v>8</v>
      </c>
      <c r="AP1" s="277" t="s">
        <v>8</v>
      </c>
      <c r="AQ1" s="277" t="s">
        <v>8</v>
      </c>
      <c r="AR1" s="277" t="s">
        <v>8</v>
      </c>
      <c r="AS1" s="277" t="s">
        <v>8</v>
      </c>
      <c r="AT1" s="277" t="s">
        <v>8</v>
      </c>
      <c r="AU1" s="277" t="s">
        <v>8</v>
      </c>
      <c r="AV1" s="50"/>
      <c r="AW1" s="277" t="s">
        <v>9</v>
      </c>
      <c r="AX1" s="277" t="s">
        <v>9</v>
      </c>
      <c r="AY1" s="277" t="s">
        <v>9</v>
      </c>
      <c r="AZ1" s="277" t="s">
        <v>9</v>
      </c>
      <c r="BA1" s="277" t="s">
        <v>9</v>
      </c>
      <c r="BB1" s="277" t="s">
        <v>9</v>
      </c>
      <c r="BC1" s="277" t="s">
        <v>9</v>
      </c>
      <c r="BD1" s="277" t="s">
        <v>9</v>
      </c>
    </row>
    <row r="2" spans="1:56" ht="51.75" customHeight="1" x14ac:dyDescent="0.15">
      <c r="A2" s="3"/>
      <c r="B2" s="44"/>
      <c r="C2" s="44"/>
      <c r="D2" s="44"/>
      <c r="E2" s="44"/>
      <c r="F2" s="44"/>
      <c r="G2" s="44"/>
      <c r="H2" s="44"/>
      <c r="I2" s="14"/>
      <c r="J2" s="1"/>
      <c r="K2" s="5"/>
      <c r="L2" s="45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278"/>
      <c r="AF2" s="278"/>
      <c r="AG2" s="278"/>
      <c r="AH2" s="278"/>
      <c r="AI2" s="278"/>
      <c r="AJ2" s="278"/>
      <c r="AK2" s="278"/>
      <c r="AL2" s="278"/>
      <c r="AM2" s="49"/>
      <c r="AN2" s="277"/>
      <c r="AO2" s="277"/>
      <c r="AP2" s="277"/>
      <c r="AQ2" s="277"/>
      <c r="AR2" s="277"/>
      <c r="AS2" s="277"/>
      <c r="AT2" s="277"/>
      <c r="AU2" s="277"/>
      <c r="AV2" s="50"/>
      <c r="AW2" s="277"/>
      <c r="AX2" s="277"/>
      <c r="AY2" s="277"/>
      <c r="AZ2" s="277"/>
      <c r="BA2" s="277"/>
      <c r="BB2" s="277"/>
      <c r="BC2" s="277"/>
      <c r="BD2" s="277"/>
    </row>
    <row r="3" spans="1:56" ht="23.25" customHeight="1" x14ac:dyDescent="0.15">
      <c r="A3" s="3"/>
      <c r="B3" s="44" t="s">
        <v>88</v>
      </c>
      <c r="C3" s="44"/>
      <c r="D3" s="44"/>
      <c r="E3" s="44"/>
      <c r="F3" s="44" t="s">
        <v>23</v>
      </c>
      <c r="G3" s="44"/>
      <c r="H3" s="44"/>
      <c r="I3" s="14"/>
      <c r="J3" s="1"/>
      <c r="K3" s="5"/>
      <c r="L3" s="45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278"/>
      <c r="AF3" s="278"/>
      <c r="AG3" s="278"/>
      <c r="AH3" s="278"/>
      <c r="AI3" s="278"/>
      <c r="AJ3" s="278"/>
      <c r="AK3" s="278"/>
      <c r="AL3" s="278"/>
      <c r="AM3" s="49"/>
      <c r="AN3" s="277"/>
      <c r="AO3" s="277"/>
      <c r="AP3" s="277"/>
      <c r="AQ3" s="277"/>
      <c r="AR3" s="277"/>
      <c r="AS3" s="277"/>
      <c r="AT3" s="277"/>
      <c r="AU3" s="277"/>
      <c r="AV3" s="50"/>
      <c r="AW3" s="277"/>
      <c r="AX3" s="277"/>
      <c r="AY3" s="277"/>
      <c r="AZ3" s="277"/>
      <c r="BA3" s="277"/>
      <c r="BB3" s="277"/>
      <c r="BC3" s="277"/>
      <c r="BD3" s="277"/>
    </row>
    <row r="4" spans="1:56" ht="26.1" customHeight="1" x14ac:dyDescent="0.15">
      <c r="A4" s="3"/>
      <c r="B4" s="287" t="s">
        <v>17</v>
      </c>
      <c r="C4" s="287"/>
      <c r="D4" s="287"/>
      <c r="E4" s="287"/>
      <c r="F4" s="287"/>
      <c r="G4" s="287"/>
      <c r="H4" s="287"/>
      <c r="I4" s="287"/>
      <c r="J4" s="1"/>
      <c r="K4" s="5"/>
      <c r="L4" s="45"/>
      <c r="M4" s="278" t="s">
        <v>6</v>
      </c>
      <c r="N4" s="278" t="s">
        <v>6</v>
      </c>
      <c r="O4" s="278" t="s">
        <v>6</v>
      </c>
      <c r="P4" s="278" t="s">
        <v>6</v>
      </c>
      <c r="Q4" s="278" t="s">
        <v>6</v>
      </c>
      <c r="R4" s="278" t="s">
        <v>6</v>
      </c>
      <c r="S4" s="278" t="s">
        <v>6</v>
      </c>
      <c r="T4" s="278" t="s">
        <v>6</v>
      </c>
      <c r="U4" s="51"/>
      <c r="V4" s="278" t="s">
        <v>4</v>
      </c>
      <c r="W4" s="278" t="s">
        <v>4</v>
      </c>
      <c r="X4" s="278" t="s">
        <v>4</v>
      </c>
      <c r="Y4" s="278" t="s">
        <v>4</v>
      </c>
      <c r="Z4" s="278" t="s">
        <v>4</v>
      </c>
      <c r="AA4" s="278" t="s">
        <v>4</v>
      </c>
      <c r="AB4" s="278" t="s">
        <v>4</v>
      </c>
      <c r="AC4" s="278" t="s">
        <v>4</v>
      </c>
      <c r="AD4" s="51"/>
      <c r="AE4" s="278"/>
      <c r="AF4" s="278"/>
      <c r="AG4" s="278"/>
      <c r="AH4" s="278"/>
      <c r="AI4" s="278"/>
      <c r="AJ4" s="278"/>
      <c r="AK4" s="278"/>
      <c r="AL4" s="278"/>
      <c r="AM4" s="51"/>
      <c r="AN4" s="277"/>
      <c r="AO4" s="277"/>
      <c r="AP4" s="277"/>
      <c r="AQ4" s="277"/>
      <c r="AR4" s="277"/>
      <c r="AS4" s="277"/>
      <c r="AT4" s="277"/>
      <c r="AU4" s="277"/>
      <c r="AV4" s="50"/>
      <c r="AW4" s="277"/>
      <c r="AX4" s="277"/>
      <c r="AY4" s="277"/>
      <c r="AZ4" s="277"/>
      <c r="BA4" s="277"/>
      <c r="BB4" s="277"/>
      <c r="BC4" s="277"/>
      <c r="BD4" s="277"/>
    </row>
    <row r="5" spans="1:56" ht="15" customHeight="1" x14ac:dyDescent="0.15">
      <c r="A5" s="3"/>
      <c r="B5" s="279" t="s">
        <v>1</v>
      </c>
      <c r="C5" s="279" t="s">
        <v>2</v>
      </c>
      <c r="D5" s="280" t="s">
        <v>18</v>
      </c>
      <c r="E5" s="281"/>
      <c r="F5" s="284" t="s">
        <v>3</v>
      </c>
      <c r="G5" s="285" t="s">
        <v>19</v>
      </c>
      <c r="H5" s="286"/>
      <c r="I5" s="290" t="s">
        <v>20</v>
      </c>
      <c r="J5" s="1"/>
      <c r="K5" s="5"/>
      <c r="L5" s="45"/>
      <c r="M5" s="278"/>
      <c r="N5" s="278"/>
      <c r="O5" s="278"/>
      <c r="P5" s="278"/>
      <c r="Q5" s="278"/>
      <c r="R5" s="278"/>
      <c r="S5" s="278"/>
      <c r="T5" s="278"/>
      <c r="U5" s="51"/>
      <c r="V5" s="278"/>
      <c r="W5" s="278"/>
      <c r="X5" s="278"/>
      <c r="Y5" s="278"/>
      <c r="Z5" s="278"/>
      <c r="AA5" s="278"/>
      <c r="AB5" s="278"/>
      <c r="AC5" s="278"/>
      <c r="AD5" s="51"/>
      <c r="AE5" s="278"/>
      <c r="AF5" s="278"/>
      <c r="AG5" s="278"/>
      <c r="AH5" s="278"/>
      <c r="AI5" s="278"/>
      <c r="AJ5" s="278"/>
      <c r="AK5" s="278"/>
      <c r="AL5" s="278"/>
      <c r="AM5" s="51"/>
      <c r="AN5" s="277"/>
      <c r="AO5" s="277"/>
      <c r="AP5" s="277"/>
      <c r="AQ5" s="277"/>
      <c r="AR5" s="277"/>
      <c r="AS5" s="277"/>
      <c r="AT5" s="277"/>
      <c r="AU5" s="277"/>
      <c r="AV5" s="50"/>
      <c r="AW5" s="277"/>
      <c r="AX5" s="277"/>
      <c r="AY5" s="277"/>
      <c r="AZ5" s="277"/>
      <c r="BA5" s="277"/>
      <c r="BB5" s="277"/>
      <c r="BC5" s="277"/>
      <c r="BD5" s="277"/>
    </row>
    <row r="6" spans="1:56" ht="15" customHeight="1" x14ac:dyDescent="0.15">
      <c r="A6" s="3"/>
      <c r="B6" s="279"/>
      <c r="C6" s="279"/>
      <c r="D6" s="282"/>
      <c r="E6" s="283"/>
      <c r="F6" s="284"/>
      <c r="G6" s="48" t="s">
        <v>21</v>
      </c>
      <c r="H6" s="48" t="s">
        <v>22</v>
      </c>
      <c r="I6" s="291"/>
      <c r="J6" s="1"/>
      <c r="K6" s="5"/>
      <c r="L6" s="45"/>
      <c r="M6" s="9" t="s">
        <v>10</v>
      </c>
      <c r="N6" s="9" t="s">
        <v>7</v>
      </c>
      <c r="O6" s="9" t="s">
        <v>11</v>
      </c>
      <c r="P6" s="9" t="s">
        <v>12</v>
      </c>
      <c r="Q6" s="9" t="s">
        <v>13</v>
      </c>
      <c r="R6" s="9" t="s">
        <v>14</v>
      </c>
      <c r="S6" s="9" t="s">
        <v>15</v>
      </c>
      <c r="T6" s="9" t="s">
        <v>16</v>
      </c>
      <c r="U6" s="13"/>
      <c r="V6" s="9" t="s">
        <v>10</v>
      </c>
      <c r="W6" s="9" t="s">
        <v>7</v>
      </c>
      <c r="X6" s="9" t="s">
        <v>11</v>
      </c>
      <c r="Y6" s="9" t="s">
        <v>12</v>
      </c>
      <c r="Z6" s="9" t="s">
        <v>13</v>
      </c>
      <c r="AA6" s="9" t="s">
        <v>14</v>
      </c>
      <c r="AB6" s="9" t="s">
        <v>15</v>
      </c>
      <c r="AC6" s="9" t="s">
        <v>16</v>
      </c>
      <c r="AD6" s="13"/>
      <c r="AE6" s="9" t="s">
        <v>10</v>
      </c>
      <c r="AF6" s="9" t="s">
        <v>7</v>
      </c>
      <c r="AG6" s="9" t="s">
        <v>11</v>
      </c>
      <c r="AH6" s="9" t="s">
        <v>12</v>
      </c>
      <c r="AI6" s="9" t="s">
        <v>13</v>
      </c>
      <c r="AJ6" s="9" t="s">
        <v>14</v>
      </c>
      <c r="AK6" s="9" t="s">
        <v>15</v>
      </c>
      <c r="AL6" s="9" t="s">
        <v>16</v>
      </c>
      <c r="AM6" s="13"/>
      <c r="AN6" s="9" t="s">
        <v>10</v>
      </c>
      <c r="AO6" s="9" t="s">
        <v>7</v>
      </c>
      <c r="AP6" s="9" t="s">
        <v>11</v>
      </c>
      <c r="AQ6" s="9" t="s">
        <v>12</v>
      </c>
      <c r="AR6" s="9" t="s">
        <v>13</v>
      </c>
      <c r="AS6" s="9" t="s">
        <v>14</v>
      </c>
      <c r="AT6" s="9" t="s">
        <v>15</v>
      </c>
      <c r="AU6" s="9" t="s">
        <v>16</v>
      </c>
      <c r="AV6" s="10"/>
      <c r="AW6" s="9" t="s">
        <v>10</v>
      </c>
      <c r="AX6" s="9" t="s">
        <v>7</v>
      </c>
      <c r="AY6" s="9" t="s">
        <v>11</v>
      </c>
      <c r="AZ6" s="9" t="s">
        <v>12</v>
      </c>
      <c r="BA6" s="9" t="s">
        <v>13</v>
      </c>
      <c r="BB6" s="9" t="s">
        <v>14</v>
      </c>
      <c r="BC6" s="9" t="s">
        <v>15</v>
      </c>
      <c r="BD6" s="9" t="s">
        <v>16</v>
      </c>
    </row>
    <row r="7" spans="1:56" ht="21.95" customHeight="1" x14ac:dyDescent="0.15">
      <c r="A7" s="3"/>
      <c r="B7" s="16">
        <v>3</v>
      </c>
      <c r="C7" s="17"/>
      <c r="D7" s="292"/>
      <c r="E7" s="293"/>
      <c r="F7" s="18"/>
      <c r="G7" s="19"/>
      <c r="H7" s="17"/>
      <c r="I7" s="20"/>
      <c r="J7" s="1"/>
      <c r="K7" s="8" t="str">
        <f t="shared" ref="K7:K31" si="0">IF(F7=$M$4,$M$4&amp;G7,IF(F7=$V$4,$V$4&amp;G7,IF(F7=$AE$1,$AE$1&amp;G7,IF(F7=$AN$1,$AN$1&amp;G7,IF(F7="","",$AW$1&amp;G7)))))</f>
        <v/>
      </c>
      <c r="L7" s="15"/>
      <c r="M7" s="2">
        <f>COUNTIF(K7,"校長①")*H7</f>
        <v>0</v>
      </c>
      <c r="N7" s="2">
        <f>COUNTIF(K7,"校長②")*H7</f>
        <v>0</v>
      </c>
      <c r="O7" s="2">
        <f>COUNTIF(K7,"校長③")*H7</f>
        <v>0</v>
      </c>
      <c r="P7" s="2">
        <f>COUNTIF(K7,"校長④")*H7</f>
        <v>0</v>
      </c>
      <c r="Q7" s="2">
        <f>COUNTIF(K7,"校長⑤")*H7</f>
        <v>0</v>
      </c>
      <c r="R7" s="2">
        <f>COUNTIF(K7,"校長⑥")*H7</f>
        <v>0</v>
      </c>
      <c r="S7" s="2">
        <f>COUNTIF(K7,"校長⑦")*H7</f>
        <v>0</v>
      </c>
      <c r="T7" s="2">
        <f>COUNTIF(K7,"校長⑧")*H7</f>
        <v>0</v>
      </c>
      <c r="V7" s="2">
        <f>COUNTIF(K7,"教頭①")*H7</f>
        <v>0</v>
      </c>
      <c r="W7" s="2">
        <f>COUNTIF(K7,"教頭②")*H7</f>
        <v>0</v>
      </c>
      <c r="X7" s="2">
        <f>COUNTIF(K7,"教頭③")*H7</f>
        <v>0</v>
      </c>
      <c r="Y7" s="2">
        <f>COUNTIF(K7,"教頭④")*H7</f>
        <v>0</v>
      </c>
      <c r="Z7" s="2">
        <f>COUNTIF(K7,"教頭⑤")*H7</f>
        <v>0</v>
      </c>
      <c r="AA7" s="2">
        <f>COUNTIF(K7,"教頭⑥")*H7</f>
        <v>0</v>
      </c>
      <c r="AB7" s="2">
        <f>COUNTIF(K7,"教頭⑦")*H7</f>
        <v>0</v>
      </c>
      <c r="AC7" s="2">
        <f>COUNTIF(K7,"教頭⑧")*H7</f>
        <v>0</v>
      </c>
      <c r="AE7" s="2">
        <f>COUNTIF($K7,"校内指導教員①")*H7</f>
        <v>0</v>
      </c>
      <c r="AF7" s="2">
        <f>COUNTIF($K7,"校内指導教員②")*H7</f>
        <v>0</v>
      </c>
      <c r="AG7" s="2">
        <f>COUNTIF($K7,"校内指導教員③")*H7</f>
        <v>0</v>
      </c>
      <c r="AH7" s="2">
        <f>COUNTIF($K7,"校内指導教員④")*H7</f>
        <v>0</v>
      </c>
      <c r="AI7" s="2">
        <f>COUNTIF($K7,"校内指導教員⑤")*H7</f>
        <v>0</v>
      </c>
      <c r="AJ7" s="2">
        <f>COUNTIF($K7,"校内指導教員⑥")*H7</f>
        <v>0</v>
      </c>
      <c r="AK7" s="2">
        <f>COUNTIF($K7,"校内指導教員⑦")*H7</f>
        <v>0</v>
      </c>
      <c r="AL7" s="2">
        <f>COUNTIF($K7,"校内指導教員⑧")*H7</f>
        <v>0</v>
      </c>
      <c r="AN7" s="2">
        <f>COUNTIF($K7,"教科指導員①")*H7</f>
        <v>0</v>
      </c>
      <c r="AO7" s="2">
        <f>COUNTIF($K7,"教科指導員②")*H7</f>
        <v>0</v>
      </c>
      <c r="AP7" s="2">
        <f>COUNTIF($K7,"教科指導員③")*H7</f>
        <v>0</v>
      </c>
      <c r="AQ7" s="2">
        <f>COUNTIF($K7,"教科指導員④")*H7</f>
        <v>0</v>
      </c>
      <c r="AR7" s="2">
        <f>COUNTIF($K7,"教科指導員⑤")*H7</f>
        <v>0</v>
      </c>
      <c r="AS7" s="2">
        <f>COUNTIF($K7,"教科指導員⑥")*H7</f>
        <v>0</v>
      </c>
      <c r="AT7" s="2">
        <f>COUNTIF($K7,"教科指導員⑦")*H7</f>
        <v>0</v>
      </c>
      <c r="AU7" s="2">
        <f>COUNTIF($K7,"教科指導員⑧")*H7</f>
        <v>0</v>
      </c>
      <c r="AW7" s="2">
        <f>COUNTIF($K7,"その他の教員①")*H7</f>
        <v>0</v>
      </c>
      <c r="AX7" s="2">
        <f>COUNTIF($K7,"その他の教員②")*H7</f>
        <v>0</v>
      </c>
      <c r="AY7" s="2">
        <f>COUNTIF($K7,"その他の教員③")*H7</f>
        <v>0</v>
      </c>
      <c r="AZ7" s="2">
        <f>COUNTIF($K7,"その他の教員④")*H7</f>
        <v>0</v>
      </c>
      <c r="BA7" s="2">
        <f>COUNTIF($K7,"その他の教員⑤")*H7</f>
        <v>0</v>
      </c>
      <c r="BB7" s="2">
        <f>COUNTIF($K7,"その他の教員⑥")*H7</f>
        <v>0</v>
      </c>
      <c r="BC7" s="2">
        <f>COUNTIF($K7,"その他の教員⑦")*H7</f>
        <v>0</v>
      </c>
      <c r="BD7" s="2">
        <f>COUNTIF($K7,"その他の教員⑧")*H7</f>
        <v>0</v>
      </c>
    </row>
    <row r="8" spans="1:56" ht="21.75" customHeight="1" x14ac:dyDescent="0.15">
      <c r="A8" s="3"/>
      <c r="B8" s="21"/>
      <c r="C8" s="17"/>
      <c r="D8" s="288"/>
      <c r="E8" s="289"/>
      <c r="F8" s="22"/>
      <c r="G8" s="17"/>
      <c r="H8" s="17"/>
      <c r="I8" s="23"/>
      <c r="J8" s="1"/>
      <c r="K8" s="8" t="str">
        <f t="shared" si="0"/>
        <v/>
      </c>
      <c r="L8" s="15"/>
      <c r="M8" s="2">
        <f t="shared" ref="M8:M31" si="1">COUNTIF(K8,"校長①")*H8</f>
        <v>0</v>
      </c>
      <c r="N8" s="2">
        <f t="shared" ref="N8:N31" si="2">COUNTIF(K8,"校長②")*H8</f>
        <v>0</v>
      </c>
      <c r="O8" s="2">
        <f t="shared" ref="O8:O31" si="3">COUNTIF(K8,"校長③")*H8</f>
        <v>0</v>
      </c>
      <c r="P8" s="2">
        <f t="shared" ref="P8:P31" si="4">COUNTIF(K8,"校長④")*H8</f>
        <v>0</v>
      </c>
      <c r="Q8" s="2">
        <f t="shared" ref="Q8:Q31" si="5">COUNTIF(K8,"校長⑤")*H8</f>
        <v>0</v>
      </c>
      <c r="R8" s="2">
        <f t="shared" ref="R8:R31" si="6">COUNTIF(K8,"校長⑥")*H8</f>
        <v>0</v>
      </c>
      <c r="S8" s="2">
        <f t="shared" ref="S8:S31" si="7">COUNTIF(K8,"校長⑦")*H8</f>
        <v>0</v>
      </c>
      <c r="T8" s="2">
        <f t="shared" ref="T8:T31" si="8">COUNTIF(K8,"校長⑧")*H8</f>
        <v>0</v>
      </c>
      <c r="V8" s="2">
        <f t="shared" ref="V8:V31" si="9">COUNTIF(K8,"教頭①")*H8</f>
        <v>0</v>
      </c>
      <c r="W8" s="2">
        <f t="shared" ref="W8:W31" si="10">COUNTIF(K8,"教頭②")*H8</f>
        <v>0</v>
      </c>
      <c r="X8" s="2">
        <f t="shared" ref="X8:X31" si="11">COUNTIF(K8,"教頭③")*H8</f>
        <v>0</v>
      </c>
      <c r="Y8" s="2">
        <f t="shared" ref="Y8:Y31" si="12">COUNTIF(K8,"教頭④")*H8</f>
        <v>0</v>
      </c>
      <c r="Z8" s="2">
        <f t="shared" ref="Z8:Z31" si="13">COUNTIF(K8,"教頭⑤")*H8</f>
        <v>0</v>
      </c>
      <c r="AA8" s="2">
        <f t="shared" ref="AA8:AA31" si="14">COUNTIF(K8,"教頭⑥")*H8</f>
        <v>0</v>
      </c>
      <c r="AB8" s="2">
        <f t="shared" ref="AB8:AB31" si="15">COUNTIF(K8,"教頭⑦")*H8</f>
        <v>0</v>
      </c>
      <c r="AC8" s="2">
        <f t="shared" ref="AC8:AC31" si="16">COUNTIF(K8,"教頭⑧")*H8</f>
        <v>0</v>
      </c>
      <c r="AE8" s="2">
        <f t="shared" ref="AE8:AE31" si="17">COUNTIF($K8,"校内指導教員①")*H8</f>
        <v>0</v>
      </c>
      <c r="AF8" s="2">
        <f t="shared" ref="AF8:AF31" si="18">COUNTIF($K8,"校内指導教員②")*H8</f>
        <v>0</v>
      </c>
      <c r="AG8" s="2">
        <f t="shared" ref="AG8:AG31" si="19">COUNTIF($K8,"校内指導教員③")*H8</f>
        <v>0</v>
      </c>
      <c r="AH8" s="2">
        <f t="shared" ref="AH8:AH31" si="20">COUNTIF($K8,"校内指導教員④")*H8</f>
        <v>0</v>
      </c>
      <c r="AI8" s="2">
        <f t="shared" ref="AI8:AI31" si="21">COUNTIF($K8,"校内指導教員⑤")*H8</f>
        <v>0</v>
      </c>
      <c r="AJ8" s="2">
        <f t="shared" ref="AJ8:AJ31" si="22">COUNTIF($K8,"校内指導教員⑥")*H8</f>
        <v>0</v>
      </c>
      <c r="AK8" s="2">
        <f t="shared" ref="AK8:AK31" si="23">COUNTIF($K8,"校内指導教員⑦")*H8</f>
        <v>0</v>
      </c>
      <c r="AL8" s="2">
        <f t="shared" ref="AL8:AL31" si="24">COUNTIF($K8,"校内指導教員⑧")*H8</f>
        <v>0</v>
      </c>
      <c r="AN8" s="2">
        <f t="shared" ref="AN8:AN31" si="25">COUNTIF($K8,"教科指導員①")*H8</f>
        <v>0</v>
      </c>
      <c r="AO8" s="2">
        <f t="shared" ref="AO8:AO31" si="26">COUNTIF($K8,"教科指導員②")*H8</f>
        <v>0</v>
      </c>
      <c r="AP8" s="2">
        <f t="shared" ref="AP8:AP31" si="27">COUNTIF($K8,"教科指導員③")*H8</f>
        <v>0</v>
      </c>
      <c r="AQ8" s="2">
        <f t="shared" ref="AQ8:AQ31" si="28">COUNTIF($K8,"教科指導員④")*H8</f>
        <v>0</v>
      </c>
      <c r="AR8" s="2">
        <f t="shared" ref="AR8:AR31" si="29">COUNTIF($K8,"教科指導員⑤")*H8</f>
        <v>0</v>
      </c>
      <c r="AS8" s="2">
        <f t="shared" ref="AS8:AS31" si="30">COUNTIF($K8,"教科指導員⑥")*H8</f>
        <v>0</v>
      </c>
      <c r="AT8" s="2">
        <f t="shared" ref="AT8:AT31" si="31">COUNTIF($K8,"教科指導員⑦")*H8</f>
        <v>0</v>
      </c>
      <c r="AU8" s="2">
        <f t="shared" ref="AU8:AU31" si="32">COUNTIF($K8,"教科指導員⑧")*H8</f>
        <v>0</v>
      </c>
      <c r="AW8" s="2">
        <f t="shared" ref="AW8:AW31" si="33">COUNTIF($K8,"その他の教員①")*H8</f>
        <v>0</v>
      </c>
      <c r="AX8" s="2">
        <f t="shared" ref="AX8:AX31" si="34">COUNTIF($K8,"その他の教員②")*H8</f>
        <v>0</v>
      </c>
      <c r="AY8" s="2">
        <f t="shared" ref="AY8:AY31" si="35">COUNTIF($K8,"その他の教員③")*H8</f>
        <v>0</v>
      </c>
      <c r="AZ8" s="2">
        <f t="shared" ref="AZ8:AZ31" si="36">COUNTIF($K8,"その他の教員④")*H8</f>
        <v>0</v>
      </c>
      <c r="BA8" s="2">
        <f t="shared" ref="BA8:BA31" si="37">COUNTIF($K8,"その他の教員⑤")*H8</f>
        <v>0</v>
      </c>
      <c r="BB8" s="2">
        <f t="shared" ref="BB8:BB31" si="38">COUNTIF($K8,"その他の教員⑥")*H8</f>
        <v>0</v>
      </c>
      <c r="BC8" s="2">
        <f t="shared" ref="BC8:BC31" si="39">COUNTIF($K8,"その他の教員⑦")*H8</f>
        <v>0</v>
      </c>
      <c r="BD8" s="2">
        <f t="shared" ref="BD8:BD31" si="40">COUNTIF($K8,"その他の教員⑧")*H8</f>
        <v>0</v>
      </c>
    </row>
    <row r="9" spans="1:56" ht="21.95" customHeight="1" x14ac:dyDescent="0.15">
      <c r="A9" s="3"/>
      <c r="B9" s="21"/>
      <c r="C9" s="16"/>
      <c r="D9" s="288"/>
      <c r="E9" s="289"/>
      <c r="F9" s="22"/>
      <c r="G9" s="17"/>
      <c r="H9" s="24"/>
      <c r="I9" s="25"/>
      <c r="J9" s="1"/>
      <c r="K9" s="8" t="str">
        <f t="shared" si="0"/>
        <v/>
      </c>
      <c r="L9" s="15"/>
      <c r="M9" s="2">
        <f t="shared" si="1"/>
        <v>0</v>
      </c>
      <c r="N9" s="2">
        <f t="shared" si="2"/>
        <v>0</v>
      </c>
      <c r="O9" s="2">
        <f t="shared" si="3"/>
        <v>0</v>
      </c>
      <c r="P9" s="2">
        <f t="shared" si="4"/>
        <v>0</v>
      </c>
      <c r="Q9" s="2">
        <f t="shared" si="5"/>
        <v>0</v>
      </c>
      <c r="R9" s="2">
        <f t="shared" si="6"/>
        <v>0</v>
      </c>
      <c r="S9" s="2">
        <f t="shared" si="7"/>
        <v>0</v>
      </c>
      <c r="T9" s="2">
        <f t="shared" si="8"/>
        <v>0</v>
      </c>
      <c r="V9" s="2">
        <f t="shared" si="9"/>
        <v>0</v>
      </c>
      <c r="W9" s="2">
        <f t="shared" si="10"/>
        <v>0</v>
      </c>
      <c r="X9" s="2">
        <f t="shared" si="11"/>
        <v>0</v>
      </c>
      <c r="Y9" s="2">
        <f t="shared" si="12"/>
        <v>0</v>
      </c>
      <c r="Z9" s="2">
        <f t="shared" si="13"/>
        <v>0</v>
      </c>
      <c r="AA9" s="2">
        <f t="shared" si="14"/>
        <v>0</v>
      </c>
      <c r="AB9" s="2">
        <f t="shared" si="15"/>
        <v>0</v>
      </c>
      <c r="AC9" s="2">
        <f t="shared" si="16"/>
        <v>0</v>
      </c>
      <c r="AE9" s="2">
        <f t="shared" si="17"/>
        <v>0</v>
      </c>
      <c r="AF9" s="2">
        <f t="shared" si="18"/>
        <v>0</v>
      </c>
      <c r="AG9" s="2">
        <f t="shared" si="19"/>
        <v>0</v>
      </c>
      <c r="AH9" s="2">
        <f t="shared" si="20"/>
        <v>0</v>
      </c>
      <c r="AI9" s="2">
        <f t="shared" si="21"/>
        <v>0</v>
      </c>
      <c r="AJ9" s="2">
        <f t="shared" si="22"/>
        <v>0</v>
      </c>
      <c r="AK9" s="2">
        <f t="shared" si="23"/>
        <v>0</v>
      </c>
      <c r="AL9" s="2">
        <f t="shared" si="24"/>
        <v>0</v>
      </c>
      <c r="AN9" s="2">
        <f t="shared" si="25"/>
        <v>0</v>
      </c>
      <c r="AO9" s="2">
        <f t="shared" si="26"/>
        <v>0</v>
      </c>
      <c r="AP9" s="2">
        <f t="shared" si="27"/>
        <v>0</v>
      </c>
      <c r="AQ9" s="2">
        <f t="shared" si="28"/>
        <v>0</v>
      </c>
      <c r="AR9" s="2">
        <f t="shared" si="29"/>
        <v>0</v>
      </c>
      <c r="AS9" s="2">
        <f t="shared" si="30"/>
        <v>0</v>
      </c>
      <c r="AT9" s="2">
        <f t="shared" si="31"/>
        <v>0</v>
      </c>
      <c r="AU9" s="2">
        <f t="shared" si="32"/>
        <v>0</v>
      </c>
      <c r="AW9" s="2">
        <f t="shared" si="33"/>
        <v>0</v>
      </c>
      <c r="AX9" s="2">
        <f t="shared" si="34"/>
        <v>0</v>
      </c>
      <c r="AY9" s="2">
        <f t="shared" si="35"/>
        <v>0</v>
      </c>
      <c r="AZ9" s="2">
        <f t="shared" si="36"/>
        <v>0</v>
      </c>
      <c r="BA9" s="2">
        <f t="shared" si="37"/>
        <v>0</v>
      </c>
      <c r="BB9" s="2">
        <f t="shared" si="38"/>
        <v>0</v>
      </c>
      <c r="BC9" s="2">
        <f t="shared" si="39"/>
        <v>0</v>
      </c>
      <c r="BD9" s="2">
        <f t="shared" si="40"/>
        <v>0</v>
      </c>
    </row>
    <row r="10" spans="1:56" ht="21.95" customHeight="1" x14ac:dyDescent="0.15">
      <c r="A10" s="3"/>
      <c r="B10" s="21"/>
      <c r="C10" s="26"/>
      <c r="D10" s="288"/>
      <c r="E10" s="289"/>
      <c r="F10" s="22"/>
      <c r="G10" s="17"/>
      <c r="H10" s="27"/>
      <c r="I10" s="28"/>
      <c r="J10" s="1"/>
      <c r="K10" s="8" t="str">
        <f t="shared" si="0"/>
        <v/>
      </c>
      <c r="L10" s="15"/>
      <c r="M10" s="2">
        <f t="shared" si="1"/>
        <v>0</v>
      </c>
      <c r="N10" s="2">
        <f t="shared" si="2"/>
        <v>0</v>
      </c>
      <c r="O10" s="2">
        <f t="shared" si="3"/>
        <v>0</v>
      </c>
      <c r="P10" s="2">
        <f t="shared" si="4"/>
        <v>0</v>
      </c>
      <c r="Q10" s="2">
        <f t="shared" si="5"/>
        <v>0</v>
      </c>
      <c r="R10" s="2">
        <f t="shared" si="6"/>
        <v>0</v>
      </c>
      <c r="S10" s="2">
        <f t="shared" si="7"/>
        <v>0</v>
      </c>
      <c r="T10" s="2">
        <f t="shared" si="8"/>
        <v>0</v>
      </c>
      <c r="V10" s="2">
        <f t="shared" si="9"/>
        <v>0</v>
      </c>
      <c r="W10" s="2">
        <f t="shared" si="10"/>
        <v>0</v>
      </c>
      <c r="X10" s="2">
        <f t="shared" si="11"/>
        <v>0</v>
      </c>
      <c r="Y10" s="2">
        <f t="shared" si="12"/>
        <v>0</v>
      </c>
      <c r="Z10" s="2">
        <f t="shared" si="13"/>
        <v>0</v>
      </c>
      <c r="AA10" s="2">
        <f t="shared" si="14"/>
        <v>0</v>
      </c>
      <c r="AB10" s="2">
        <f t="shared" si="15"/>
        <v>0</v>
      </c>
      <c r="AC10" s="2">
        <f t="shared" si="16"/>
        <v>0</v>
      </c>
      <c r="AE10" s="2">
        <f t="shared" si="17"/>
        <v>0</v>
      </c>
      <c r="AF10" s="2">
        <f t="shared" si="18"/>
        <v>0</v>
      </c>
      <c r="AG10" s="2">
        <f t="shared" si="19"/>
        <v>0</v>
      </c>
      <c r="AH10" s="2">
        <f t="shared" si="20"/>
        <v>0</v>
      </c>
      <c r="AI10" s="2">
        <f t="shared" si="21"/>
        <v>0</v>
      </c>
      <c r="AJ10" s="2">
        <f t="shared" si="22"/>
        <v>0</v>
      </c>
      <c r="AK10" s="2">
        <f t="shared" si="23"/>
        <v>0</v>
      </c>
      <c r="AL10" s="2">
        <f t="shared" si="24"/>
        <v>0</v>
      </c>
      <c r="AN10" s="2">
        <f t="shared" si="25"/>
        <v>0</v>
      </c>
      <c r="AO10" s="2">
        <f t="shared" si="26"/>
        <v>0</v>
      </c>
      <c r="AP10" s="2">
        <f t="shared" si="27"/>
        <v>0</v>
      </c>
      <c r="AQ10" s="2">
        <f t="shared" si="28"/>
        <v>0</v>
      </c>
      <c r="AR10" s="2">
        <f t="shared" si="29"/>
        <v>0</v>
      </c>
      <c r="AS10" s="2">
        <f t="shared" si="30"/>
        <v>0</v>
      </c>
      <c r="AT10" s="2">
        <f t="shared" si="31"/>
        <v>0</v>
      </c>
      <c r="AU10" s="2">
        <f t="shared" si="32"/>
        <v>0</v>
      </c>
      <c r="AW10" s="2">
        <f t="shared" si="33"/>
        <v>0</v>
      </c>
      <c r="AX10" s="2">
        <f t="shared" si="34"/>
        <v>0</v>
      </c>
      <c r="AY10" s="2">
        <f t="shared" si="35"/>
        <v>0</v>
      </c>
      <c r="AZ10" s="2">
        <f t="shared" si="36"/>
        <v>0</v>
      </c>
      <c r="BA10" s="2">
        <f t="shared" si="37"/>
        <v>0</v>
      </c>
      <c r="BB10" s="2">
        <f t="shared" si="38"/>
        <v>0</v>
      </c>
      <c r="BC10" s="2">
        <f t="shared" si="39"/>
        <v>0</v>
      </c>
      <c r="BD10" s="2">
        <f t="shared" si="40"/>
        <v>0</v>
      </c>
    </row>
    <row r="11" spans="1:56" ht="21.95" customHeight="1" x14ac:dyDescent="0.15">
      <c r="A11" s="3"/>
      <c r="B11" s="21"/>
      <c r="C11" s="27"/>
      <c r="D11" s="288"/>
      <c r="E11" s="289"/>
      <c r="F11" s="22"/>
      <c r="G11" s="17"/>
      <c r="H11" s="27"/>
      <c r="I11" s="23"/>
      <c r="J11" s="1"/>
      <c r="K11" s="8" t="str">
        <f t="shared" si="0"/>
        <v/>
      </c>
      <c r="L11" s="15"/>
      <c r="M11" s="2">
        <f t="shared" si="1"/>
        <v>0</v>
      </c>
      <c r="N11" s="2">
        <f>COUNTIF(K11,"校長②")*H11</f>
        <v>0</v>
      </c>
      <c r="O11" s="2">
        <f t="shared" si="3"/>
        <v>0</v>
      </c>
      <c r="P11" s="2">
        <f t="shared" si="4"/>
        <v>0</v>
      </c>
      <c r="Q11" s="2">
        <f t="shared" si="5"/>
        <v>0</v>
      </c>
      <c r="R11" s="2">
        <f t="shared" si="6"/>
        <v>0</v>
      </c>
      <c r="S11" s="2">
        <f t="shared" si="7"/>
        <v>0</v>
      </c>
      <c r="T11" s="2">
        <f t="shared" si="8"/>
        <v>0</v>
      </c>
      <c r="V11" s="2">
        <f t="shared" si="9"/>
        <v>0</v>
      </c>
      <c r="W11" s="2">
        <f t="shared" si="10"/>
        <v>0</v>
      </c>
      <c r="X11" s="2">
        <f t="shared" si="11"/>
        <v>0</v>
      </c>
      <c r="Y11" s="2">
        <f t="shared" si="12"/>
        <v>0</v>
      </c>
      <c r="Z11" s="2">
        <f t="shared" si="13"/>
        <v>0</v>
      </c>
      <c r="AA11" s="2">
        <f t="shared" si="14"/>
        <v>0</v>
      </c>
      <c r="AB11" s="2">
        <f t="shared" si="15"/>
        <v>0</v>
      </c>
      <c r="AC11" s="2">
        <f t="shared" si="16"/>
        <v>0</v>
      </c>
      <c r="AE11" s="2">
        <f t="shared" si="17"/>
        <v>0</v>
      </c>
      <c r="AF11" s="2">
        <f t="shared" si="18"/>
        <v>0</v>
      </c>
      <c r="AG11" s="2">
        <f t="shared" si="19"/>
        <v>0</v>
      </c>
      <c r="AH11" s="2">
        <f t="shared" si="20"/>
        <v>0</v>
      </c>
      <c r="AI11" s="2">
        <f t="shared" si="21"/>
        <v>0</v>
      </c>
      <c r="AJ11" s="2">
        <f t="shared" si="22"/>
        <v>0</v>
      </c>
      <c r="AK11" s="2">
        <f t="shared" si="23"/>
        <v>0</v>
      </c>
      <c r="AL11" s="2">
        <f t="shared" si="24"/>
        <v>0</v>
      </c>
      <c r="AN11" s="2">
        <f t="shared" si="25"/>
        <v>0</v>
      </c>
      <c r="AO11" s="2">
        <f t="shared" si="26"/>
        <v>0</v>
      </c>
      <c r="AP11" s="2">
        <f t="shared" si="27"/>
        <v>0</v>
      </c>
      <c r="AQ11" s="2">
        <f t="shared" si="28"/>
        <v>0</v>
      </c>
      <c r="AR11" s="2">
        <f t="shared" si="29"/>
        <v>0</v>
      </c>
      <c r="AS11" s="2">
        <f t="shared" si="30"/>
        <v>0</v>
      </c>
      <c r="AT11" s="2">
        <f t="shared" si="31"/>
        <v>0</v>
      </c>
      <c r="AU11" s="2">
        <f t="shared" si="32"/>
        <v>0</v>
      </c>
      <c r="AW11" s="2">
        <f t="shared" si="33"/>
        <v>0</v>
      </c>
      <c r="AX11" s="2">
        <f t="shared" si="34"/>
        <v>0</v>
      </c>
      <c r="AY11" s="2">
        <f t="shared" si="35"/>
        <v>0</v>
      </c>
      <c r="AZ11" s="2">
        <f t="shared" si="36"/>
        <v>0</v>
      </c>
      <c r="BA11" s="2">
        <f t="shared" si="37"/>
        <v>0</v>
      </c>
      <c r="BB11" s="2">
        <f t="shared" si="38"/>
        <v>0</v>
      </c>
      <c r="BC11" s="2">
        <f t="shared" si="39"/>
        <v>0</v>
      </c>
      <c r="BD11" s="2">
        <f t="shared" si="40"/>
        <v>0</v>
      </c>
    </row>
    <row r="12" spans="1:56" ht="21.95" customHeight="1" x14ac:dyDescent="0.15">
      <c r="A12" s="3"/>
      <c r="B12" s="21"/>
      <c r="C12" s="27"/>
      <c r="D12" s="288"/>
      <c r="E12" s="289"/>
      <c r="F12" s="22"/>
      <c r="G12" s="17"/>
      <c r="H12" s="29"/>
      <c r="I12" s="25"/>
      <c r="J12" s="30"/>
      <c r="K12" s="8" t="str">
        <f t="shared" si="0"/>
        <v/>
      </c>
      <c r="L12" s="15"/>
      <c r="M12" s="2">
        <f t="shared" si="1"/>
        <v>0</v>
      </c>
      <c r="N12" s="2">
        <f t="shared" si="2"/>
        <v>0</v>
      </c>
      <c r="O12" s="2">
        <f t="shared" si="3"/>
        <v>0</v>
      </c>
      <c r="P12" s="2">
        <f t="shared" si="4"/>
        <v>0</v>
      </c>
      <c r="Q12" s="2">
        <f t="shared" si="5"/>
        <v>0</v>
      </c>
      <c r="R12" s="2">
        <f t="shared" si="6"/>
        <v>0</v>
      </c>
      <c r="S12" s="2">
        <f t="shared" si="7"/>
        <v>0</v>
      </c>
      <c r="T12" s="2">
        <f t="shared" si="8"/>
        <v>0</v>
      </c>
      <c r="V12" s="2">
        <f t="shared" si="9"/>
        <v>0</v>
      </c>
      <c r="W12" s="2">
        <f t="shared" si="10"/>
        <v>0</v>
      </c>
      <c r="X12" s="2">
        <f t="shared" si="11"/>
        <v>0</v>
      </c>
      <c r="Y12" s="2">
        <f t="shared" si="12"/>
        <v>0</v>
      </c>
      <c r="Z12" s="2">
        <f t="shared" si="13"/>
        <v>0</v>
      </c>
      <c r="AA12" s="2">
        <f t="shared" si="14"/>
        <v>0</v>
      </c>
      <c r="AB12" s="2">
        <f t="shared" si="15"/>
        <v>0</v>
      </c>
      <c r="AC12" s="2">
        <f t="shared" si="16"/>
        <v>0</v>
      </c>
      <c r="AE12" s="2">
        <f t="shared" si="17"/>
        <v>0</v>
      </c>
      <c r="AF12" s="2">
        <f t="shared" si="18"/>
        <v>0</v>
      </c>
      <c r="AG12" s="2">
        <f t="shared" si="19"/>
        <v>0</v>
      </c>
      <c r="AH12" s="2">
        <f t="shared" si="20"/>
        <v>0</v>
      </c>
      <c r="AI12" s="2">
        <f t="shared" si="21"/>
        <v>0</v>
      </c>
      <c r="AJ12" s="2">
        <f t="shared" si="22"/>
        <v>0</v>
      </c>
      <c r="AK12" s="2">
        <f t="shared" si="23"/>
        <v>0</v>
      </c>
      <c r="AL12" s="2">
        <f t="shared" si="24"/>
        <v>0</v>
      </c>
      <c r="AN12" s="2">
        <f t="shared" si="25"/>
        <v>0</v>
      </c>
      <c r="AO12" s="2">
        <f t="shared" si="26"/>
        <v>0</v>
      </c>
      <c r="AP12" s="2">
        <f t="shared" si="27"/>
        <v>0</v>
      </c>
      <c r="AQ12" s="2">
        <f t="shared" si="28"/>
        <v>0</v>
      </c>
      <c r="AR12" s="2">
        <f t="shared" si="29"/>
        <v>0</v>
      </c>
      <c r="AS12" s="2">
        <f t="shared" si="30"/>
        <v>0</v>
      </c>
      <c r="AT12" s="2">
        <f t="shared" si="31"/>
        <v>0</v>
      </c>
      <c r="AU12" s="2">
        <f t="shared" si="32"/>
        <v>0</v>
      </c>
      <c r="AW12" s="2">
        <f t="shared" si="33"/>
        <v>0</v>
      </c>
      <c r="AX12" s="2">
        <f t="shared" si="34"/>
        <v>0</v>
      </c>
      <c r="AY12" s="2">
        <f t="shared" si="35"/>
        <v>0</v>
      </c>
      <c r="AZ12" s="2">
        <f t="shared" si="36"/>
        <v>0</v>
      </c>
      <c r="BA12" s="2">
        <f t="shared" si="37"/>
        <v>0</v>
      </c>
      <c r="BB12" s="2">
        <f t="shared" si="38"/>
        <v>0</v>
      </c>
      <c r="BC12" s="2">
        <f t="shared" si="39"/>
        <v>0</v>
      </c>
      <c r="BD12" s="2">
        <f t="shared" si="40"/>
        <v>0</v>
      </c>
    </row>
    <row r="13" spans="1:56" s="34" customFormat="1" ht="21.95" customHeight="1" x14ac:dyDescent="0.15">
      <c r="A13" s="31"/>
      <c r="B13" s="32"/>
      <c r="C13" s="27"/>
      <c r="D13" s="288"/>
      <c r="E13" s="289"/>
      <c r="F13" s="22"/>
      <c r="G13" s="17"/>
      <c r="H13" s="17"/>
      <c r="I13" s="28"/>
      <c r="J13" s="6"/>
      <c r="K13" s="8" t="str">
        <f t="shared" si="0"/>
        <v/>
      </c>
      <c r="L13" s="33"/>
      <c r="M13" s="2">
        <f t="shared" si="1"/>
        <v>0</v>
      </c>
      <c r="N13" s="2">
        <f t="shared" si="2"/>
        <v>0</v>
      </c>
      <c r="O13" s="2">
        <f t="shared" si="3"/>
        <v>0</v>
      </c>
      <c r="P13" s="2">
        <f t="shared" si="4"/>
        <v>0</v>
      </c>
      <c r="Q13" s="2">
        <f t="shared" si="5"/>
        <v>0</v>
      </c>
      <c r="R13" s="2">
        <f t="shared" si="6"/>
        <v>0</v>
      </c>
      <c r="S13" s="2">
        <f t="shared" si="7"/>
        <v>0</v>
      </c>
      <c r="T13" s="2">
        <f t="shared" si="8"/>
        <v>0</v>
      </c>
      <c r="V13" s="2">
        <f t="shared" si="9"/>
        <v>0</v>
      </c>
      <c r="W13" s="2">
        <f t="shared" si="10"/>
        <v>0</v>
      </c>
      <c r="X13" s="2">
        <f t="shared" si="11"/>
        <v>0</v>
      </c>
      <c r="Y13" s="2">
        <f t="shared" si="12"/>
        <v>0</v>
      </c>
      <c r="Z13" s="2">
        <f t="shared" si="13"/>
        <v>0</v>
      </c>
      <c r="AA13" s="2">
        <f t="shared" si="14"/>
        <v>0</v>
      </c>
      <c r="AB13" s="2">
        <f t="shared" si="15"/>
        <v>0</v>
      </c>
      <c r="AC13" s="2">
        <f t="shared" si="16"/>
        <v>0</v>
      </c>
      <c r="AE13" s="2">
        <f t="shared" si="17"/>
        <v>0</v>
      </c>
      <c r="AF13" s="2">
        <f t="shared" si="18"/>
        <v>0</v>
      </c>
      <c r="AG13" s="2">
        <f t="shared" si="19"/>
        <v>0</v>
      </c>
      <c r="AH13" s="2">
        <f t="shared" si="20"/>
        <v>0</v>
      </c>
      <c r="AI13" s="2">
        <f t="shared" si="21"/>
        <v>0</v>
      </c>
      <c r="AJ13" s="2">
        <f t="shared" si="22"/>
        <v>0</v>
      </c>
      <c r="AK13" s="2">
        <f t="shared" si="23"/>
        <v>0</v>
      </c>
      <c r="AL13" s="2">
        <f t="shared" si="24"/>
        <v>0</v>
      </c>
      <c r="AN13" s="2">
        <f t="shared" si="25"/>
        <v>0</v>
      </c>
      <c r="AO13" s="2">
        <f t="shared" si="26"/>
        <v>0</v>
      </c>
      <c r="AP13" s="2">
        <f t="shared" si="27"/>
        <v>0</v>
      </c>
      <c r="AQ13" s="2">
        <f t="shared" si="28"/>
        <v>0</v>
      </c>
      <c r="AR13" s="2">
        <f t="shared" si="29"/>
        <v>0</v>
      </c>
      <c r="AS13" s="2">
        <f t="shared" si="30"/>
        <v>0</v>
      </c>
      <c r="AT13" s="2">
        <f t="shared" si="31"/>
        <v>0</v>
      </c>
      <c r="AU13" s="2">
        <f t="shared" si="32"/>
        <v>0</v>
      </c>
      <c r="AW13" s="2">
        <f t="shared" si="33"/>
        <v>0</v>
      </c>
      <c r="AX13" s="2">
        <f t="shared" si="34"/>
        <v>0</v>
      </c>
      <c r="AY13" s="2">
        <f t="shared" si="35"/>
        <v>0</v>
      </c>
      <c r="AZ13" s="2">
        <f t="shared" si="36"/>
        <v>0</v>
      </c>
      <c r="BA13" s="2">
        <f t="shared" si="37"/>
        <v>0</v>
      </c>
      <c r="BB13" s="2">
        <f t="shared" si="38"/>
        <v>0</v>
      </c>
      <c r="BC13" s="2">
        <f t="shared" si="39"/>
        <v>0</v>
      </c>
      <c r="BD13" s="2">
        <f t="shared" si="40"/>
        <v>0</v>
      </c>
    </row>
    <row r="14" spans="1:56" s="34" customFormat="1" ht="21.95" customHeight="1" x14ac:dyDescent="0.15">
      <c r="A14" s="31"/>
      <c r="B14" s="21"/>
      <c r="C14" s="27"/>
      <c r="D14" s="288"/>
      <c r="E14" s="289"/>
      <c r="F14" s="22"/>
      <c r="G14" s="17"/>
      <c r="H14" s="27"/>
      <c r="I14" s="23"/>
      <c r="J14" s="6"/>
      <c r="K14" s="8" t="str">
        <f t="shared" si="0"/>
        <v/>
      </c>
      <c r="L14" s="33"/>
      <c r="M14" s="2">
        <f t="shared" si="1"/>
        <v>0</v>
      </c>
      <c r="N14" s="2">
        <f t="shared" si="2"/>
        <v>0</v>
      </c>
      <c r="O14" s="2">
        <f t="shared" si="3"/>
        <v>0</v>
      </c>
      <c r="P14" s="2">
        <f t="shared" si="4"/>
        <v>0</v>
      </c>
      <c r="Q14" s="2">
        <f t="shared" si="5"/>
        <v>0</v>
      </c>
      <c r="R14" s="2">
        <f t="shared" si="6"/>
        <v>0</v>
      </c>
      <c r="S14" s="2">
        <f t="shared" si="7"/>
        <v>0</v>
      </c>
      <c r="T14" s="2">
        <f t="shared" si="8"/>
        <v>0</v>
      </c>
      <c r="V14" s="2">
        <f t="shared" si="9"/>
        <v>0</v>
      </c>
      <c r="W14" s="2">
        <f t="shared" si="10"/>
        <v>0</v>
      </c>
      <c r="X14" s="2">
        <f t="shared" si="11"/>
        <v>0</v>
      </c>
      <c r="Y14" s="2">
        <f t="shared" si="12"/>
        <v>0</v>
      </c>
      <c r="Z14" s="2">
        <f t="shared" si="13"/>
        <v>0</v>
      </c>
      <c r="AA14" s="2">
        <f t="shared" si="14"/>
        <v>0</v>
      </c>
      <c r="AB14" s="2">
        <f t="shared" si="15"/>
        <v>0</v>
      </c>
      <c r="AC14" s="2">
        <f t="shared" si="16"/>
        <v>0</v>
      </c>
      <c r="AE14" s="2">
        <f t="shared" si="17"/>
        <v>0</v>
      </c>
      <c r="AF14" s="2">
        <f t="shared" si="18"/>
        <v>0</v>
      </c>
      <c r="AG14" s="2">
        <f t="shared" si="19"/>
        <v>0</v>
      </c>
      <c r="AH14" s="2">
        <f t="shared" si="20"/>
        <v>0</v>
      </c>
      <c r="AI14" s="2">
        <f t="shared" si="21"/>
        <v>0</v>
      </c>
      <c r="AJ14" s="2">
        <f t="shared" si="22"/>
        <v>0</v>
      </c>
      <c r="AK14" s="2">
        <f t="shared" si="23"/>
        <v>0</v>
      </c>
      <c r="AL14" s="2">
        <f t="shared" si="24"/>
        <v>0</v>
      </c>
      <c r="AN14" s="2">
        <f t="shared" si="25"/>
        <v>0</v>
      </c>
      <c r="AO14" s="2">
        <f t="shared" si="26"/>
        <v>0</v>
      </c>
      <c r="AP14" s="2">
        <f t="shared" si="27"/>
        <v>0</v>
      </c>
      <c r="AQ14" s="2">
        <f t="shared" si="28"/>
        <v>0</v>
      </c>
      <c r="AR14" s="2">
        <f t="shared" si="29"/>
        <v>0</v>
      </c>
      <c r="AS14" s="2">
        <f t="shared" si="30"/>
        <v>0</v>
      </c>
      <c r="AT14" s="2">
        <f t="shared" si="31"/>
        <v>0</v>
      </c>
      <c r="AU14" s="2">
        <f t="shared" si="32"/>
        <v>0</v>
      </c>
      <c r="AW14" s="2">
        <f t="shared" si="33"/>
        <v>0</v>
      </c>
      <c r="AX14" s="2">
        <f t="shared" si="34"/>
        <v>0</v>
      </c>
      <c r="AY14" s="2">
        <f t="shared" si="35"/>
        <v>0</v>
      </c>
      <c r="AZ14" s="2">
        <f t="shared" si="36"/>
        <v>0</v>
      </c>
      <c r="BA14" s="2">
        <f t="shared" si="37"/>
        <v>0</v>
      </c>
      <c r="BB14" s="2">
        <f t="shared" si="38"/>
        <v>0</v>
      </c>
      <c r="BC14" s="2">
        <f t="shared" si="39"/>
        <v>0</v>
      </c>
      <c r="BD14" s="2">
        <f t="shared" si="40"/>
        <v>0</v>
      </c>
    </row>
    <row r="15" spans="1:56" s="34" customFormat="1" ht="21.95" customHeight="1" x14ac:dyDescent="0.15">
      <c r="A15" s="31"/>
      <c r="B15" s="35"/>
      <c r="C15" s="27"/>
      <c r="D15" s="288"/>
      <c r="E15" s="289"/>
      <c r="F15" s="22"/>
      <c r="G15" s="17"/>
      <c r="H15" s="27"/>
      <c r="I15" s="23"/>
      <c r="J15" s="6"/>
      <c r="K15" s="8" t="str">
        <f t="shared" si="0"/>
        <v/>
      </c>
      <c r="L15" s="33"/>
      <c r="M15" s="2">
        <f t="shared" si="1"/>
        <v>0</v>
      </c>
      <c r="N15" s="2">
        <f t="shared" si="2"/>
        <v>0</v>
      </c>
      <c r="O15" s="2">
        <f t="shared" si="3"/>
        <v>0</v>
      </c>
      <c r="P15" s="2">
        <f t="shared" si="4"/>
        <v>0</v>
      </c>
      <c r="Q15" s="2">
        <f t="shared" si="5"/>
        <v>0</v>
      </c>
      <c r="R15" s="2">
        <f t="shared" si="6"/>
        <v>0</v>
      </c>
      <c r="S15" s="2">
        <f t="shared" si="7"/>
        <v>0</v>
      </c>
      <c r="T15" s="2">
        <f t="shared" si="8"/>
        <v>0</v>
      </c>
      <c r="V15" s="2">
        <f t="shared" si="9"/>
        <v>0</v>
      </c>
      <c r="W15" s="2">
        <f t="shared" si="10"/>
        <v>0</v>
      </c>
      <c r="X15" s="2">
        <f t="shared" si="11"/>
        <v>0</v>
      </c>
      <c r="Y15" s="2">
        <f t="shared" si="12"/>
        <v>0</v>
      </c>
      <c r="Z15" s="2">
        <f t="shared" si="13"/>
        <v>0</v>
      </c>
      <c r="AA15" s="2">
        <f t="shared" si="14"/>
        <v>0</v>
      </c>
      <c r="AB15" s="2">
        <f t="shared" si="15"/>
        <v>0</v>
      </c>
      <c r="AC15" s="2">
        <f t="shared" si="16"/>
        <v>0</v>
      </c>
      <c r="AE15" s="2">
        <f t="shared" si="17"/>
        <v>0</v>
      </c>
      <c r="AF15" s="2">
        <f t="shared" si="18"/>
        <v>0</v>
      </c>
      <c r="AG15" s="2">
        <f t="shared" si="19"/>
        <v>0</v>
      </c>
      <c r="AH15" s="2">
        <f t="shared" si="20"/>
        <v>0</v>
      </c>
      <c r="AI15" s="2">
        <f t="shared" si="21"/>
        <v>0</v>
      </c>
      <c r="AJ15" s="2">
        <f t="shared" si="22"/>
        <v>0</v>
      </c>
      <c r="AK15" s="2">
        <f t="shared" si="23"/>
        <v>0</v>
      </c>
      <c r="AL15" s="2">
        <f t="shared" si="24"/>
        <v>0</v>
      </c>
      <c r="AN15" s="2">
        <f t="shared" si="25"/>
        <v>0</v>
      </c>
      <c r="AO15" s="2">
        <f t="shared" si="26"/>
        <v>0</v>
      </c>
      <c r="AP15" s="2">
        <f t="shared" si="27"/>
        <v>0</v>
      </c>
      <c r="AQ15" s="2">
        <f t="shared" si="28"/>
        <v>0</v>
      </c>
      <c r="AR15" s="2">
        <f t="shared" si="29"/>
        <v>0</v>
      </c>
      <c r="AS15" s="2">
        <f t="shared" si="30"/>
        <v>0</v>
      </c>
      <c r="AT15" s="2">
        <f t="shared" si="31"/>
        <v>0</v>
      </c>
      <c r="AU15" s="2">
        <f t="shared" si="32"/>
        <v>0</v>
      </c>
      <c r="AW15" s="2">
        <f t="shared" si="33"/>
        <v>0</v>
      </c>
      <c r="AX15" s="2">
        <f t="shared" si="34"/>
        <v>0</v>
      </c>
      <c r="AY15" s="2">
        <f t="shared" si="35"/>
        <v>0</v>
      </c>
      <c r="AZ15" s="2">
        <f t="shared" si="36"/>
        <v>0</v>
      </c>
      <c r="BA15" s="2">
        <f t="shared" si="37"/>
        <v>0</v>
      </c>
      <c r="BB15" s="2">
        <f t="shared" si="38"/>
        <v>0</v>
      </c>
      <c r="BC15" s="2">
        <f t="shared" si="39"/>
        <v>0</v>
      </c>
      <c r="BD15" s="2">
        <f t="shared" si="40"/>
        <v>0</v>
      </c>
    </row>
    <row r="16" spans="1:56" s="34" customFormat="1" ht="21.95" customHeight="1" x14ac:dyDescent="0.15">
      <c r="A16" s="31"/>
      <c r="B16" s="35"/>
      <c r="C16" s="27"/>
      <c r="D16" s="288"/>
      <c r="E16" s="289"/>
      <c r="F16" s="22"/>
      <c r="G16" s="17"/>
      <c r="H16" s="36"/>
      <c r="I16" s="25"/>
      <c r="J16" s="6"/>
      <c r="K16" s="8" t="str">
        <f t="shared" si="0"/>
        <v/>
      </c>
      <c r="L16" s="33"/>
      <c r="M16" s="2">
        <f t="shared" si="1"/>
        <v>0</v>
      </c>
      <c r="N16" s="2">
        <f t="shared" si="2"/>
        <v>0</v>
      </c>
      <c r="O16" s="2">
        <f t="shared" si="3"/>
        <v>0</v>
      </c>
      <c r="P16" s="2">
        <f t="shared" si="4"/>
        <v>0</v>
      </c>
      <c r="Q16" s="2">
        <f t="shared" si="5"/>
        <v>0</v>
      </c>
      <c r="R16" s="2">
        <f t="shared" si="6"/>
        <v>0</v>
      </c>
      <c r="S16" s="2">
        <f t="shared" si="7"/>
        <v>0</v>
      </c>
      <c r="T16" s="2">
        <f t="shared" si="8"/>
        <v>0</v>
      </c>
      <c r="V16" s="2">
        <f t="shared" si="9"/>
        <v>0</v>
      </c>
      <c r="W16" s="2">
        <f t="shared" si="10"/>
        <v>0</v>
      </c>
      <c r="X16" s="2">
        <f t="shared" si="11"/>
        <v>0</v>
      </c>
      <c r="Y16" s="2">
        <f t="shared" si="12"/>
        <v>0</v>
      </c>
      <c r="Z16" s="2">
        <f t="shared" si="13"/>
        <v>0</v>
      </c>
      <c r="AA16" s="2">
        <f t="shared" si="14"/>
        <v>0</v>
      </c>
      <c r="AB16" s="2">
        <f t="shared" si="15"/>
        <v>0</v>
      </c>
      <c r="AC16" s="2">
        <f t="shared" si="16"/>
        <v>0</v>
      </c>
      <c r="AE16" s="2">
        <f t="shared" si="17"/>
        <v>0</v>
      </c>
      <c r="AF16" s="2">
        <f t="shared" si="18"/>
        <v>0</v>
      </c>
      <c r="AG16" s="2">
        <f t="shared" si="19"/>
        <v>0</v>
      </c>
      <c r="AH16" s="2">
        <f t="shared" si="20"/>
        <v>0</v>
      </c>
      <c r="AI16" s="2">
        <f t="shared" si="21"/>
        <v>0</v>
      </c>
      <c r="AJ16" s="2">
        <f t="shared" si="22"/>
        <v>0</v>
      </c>
      <c r="AK16" s="2">
        <f t="shared" si="23"/>
        <v>0</v>
      </c>
      <c r="AL16" s="2">
        <f t="shared" si="24"/>
        <v>0</v>
      </c>
      <c r="AN16" s="2">
        <f t="shared" si="25"/>
        <v>0</v>
      </c>
      <c r="AO16" s="2">
        <f t="shared" si="26"/>
        <v>0</v>
      </c>
      <c r="AP16" s="2">
        <f t="shared" si="27"/>
        <v>0</v>
      </c>
      <c r="AQ16" s="2">
        <f t="shared" si="28"/>
        <v>0</v>
      </c>
      <c r="AR16" s="2">
        <f t="shared" si="29"/>
        <v>0</v>
      </c>
      <c r="AS16" s="2">
        <f t="shared" si="30"/>
        <v>0</v>
      </c>
      <c r="AT16" s="2">
        <f t="shared" si="31"/>
        <v>0</v>
      </c>
      <c r="AU16" s="2">
        <f t="shared" si="32"/>
        <v>0</v>
      </c>
      <c r="AW16" s="2">
        <f t="shared" si="33"/>
        <v>0</v>
      </c>
      <c r="AX16" s="2">
        <f t="shared" si="34"/>
        <v>0</v>
      </c>
      <c r="AY16" s="2">
        <f t="shared" si="35"/>
        <v>0</v>
      </c>
      <c r="AZ16" s="2">
        <f t="shared" si="36"/>
        <v>0</v>
      </c>
      <c r="BA16" s="2">
        <f t="shared" si="37"/>
        <v>0</v>
      </c>
      <c r="BB16" s="2">
        <f t="shared" si="38"/>
        <v>0</v>
      </c>
      <c r="BC16" s="2">
        <f t="shared" si="39"/>
        <v>0</v>
      </c>
      <c r="BD16" s="2">
        <f t="shared" si="40"/>
        <v>0</v>
      </c>
    </row>
    <row r="17" spans="1:56" s="34" customFormat="1" ht="21.95" customHeight="1" x14ac:dyDescent="0.15">
      <c r="A17" s="31"/>
      <c r="B17" s="35"/>
      <c r="C17" s="36"/>
      <c r="D17" s="288"/>
      <c r="E17" s="289"/>
      <c r="F17" s="22"/>
      <c r="G17" s="17"/>
      <c r="H17" s="17"/>
      <c r="I17" s="37"/>
      <c r="J17" s="6"/>
      <c r="K17" s="8" t="str">
        <f t="shared" si="0"/>
        <v/>
      </c>
      <c r="L17" s="33"/>
      <c r="M17" s="2">
        <f t="shared" si="1"/>
        <v>0</v>
      </c>
      <c r="N17" s="2">
        <f t="shared" si="2"/>
        <v>0</v>
      </c>
      <c r="O17" s="2">
        <f t="shared" si="3"/>
        <v>0</v>
      </c>
      <c r="P17" s="2">
        <f t="shared" si="4"/>
        <v>0</v>
      </c>
      <c r="Q17" s="2">
        <f t="shared" si="5"/>
        <v>0</v>
      </c>
      <c r="R17" s="2">
        <f t="shared" si="6"/>
        <v>0</v>
      </c>
      <c r="S17" s="2">
        <f t="shared" si="7"/>
        <v>0</v>
      </c>
      <c r="T17" s="2">
        <f t="shared" si="8"/>
        <v>0</v>
      </c>
      <c r="V17" s="2">
        <f t="shared" si="9"/>
        <v>0</v>
      </c>
      <c r="W17" s="2">
        <f t="shared" si="10"/>
        <v>0</v>
      </c>
      <c r="X17" s="2">
        <f t="shared" si="11"/>
        <v>0</v>
      </c>
      <c r="Y17" s="2">
        <f t="shared" si="12"/>
        <v>0</v>
      </c>
      <c r="Z17" s="2">
        <f t="shared" si="13"/>
        <v>0</v>
      </c>
      <c r="AA17" s="2">
        <f t="shared" si="14"/>
        <v>0</v>
      </c>
      <c r="AB17" s="2">
        <f t="shared" si="15"/>
        <v>0</v>
      </c>
      <c r="AC17" s="2">
        <f t="shared" si="16"/>
        <v>0</v>
      </c>
      <c r="AE17" s="2">
        <f t="shared" si="17"/>
        <v>0</v>
      </c>
      <c r="AF17" s="2">
        <f t="shared" si="18"/>
        <v>0</v>
      </c>
      <c r="AG17" s="2">
        <f t="shared" si="19"/>
        <v>0</v>
      </c>
      <c r="AH17" s="2">
        <f t="shared" si="20"/>
        <v>0</v>
      </c>
      <c r="AI17" s="2">
        <f t="shared" si="21"/>
        <v>0</v>
      </c>
      <c r="AJ17" s="2">
        <f t="shared" si="22"/>
        <v>0</v>
      </c>
      <c r="AK17" s="2">
        <f t="shared" si="23"/>
        <v>0</v>
      </c>
      <c r="AL17" s="2">
        <f t="shared" si="24"/>
        <v>0</v>
      </c>
      <c r="AN17" s="2">
        <f t="shared" si="25"/>
        <v>0</v>
      </c>
      <c r="AO17" s="2">
        <f t="shared" si="26"/>
        <v>0</v>
      </c>
      <c r="AP17" s="2">
        <f t="shared" si="27"/>
        <v>0</v>
      </c>
      <c r="AQ17" s="2">
        <f t="shared" si="28"/>
        <v>0</v>
      </c>
      <c r="AR17" s="2">
        <f t="shared" si="29"/>
        <v>0</v>
      </c>
      <c r="AS17" s="2">
        <f t="shared" si="30"/>
        <v>0</v>
      </c>
      <c r="AT17" s="2">
        <f t="shared" si="31"/>
        <v>0</v>
      </c>
      <c r="AU17" s="2">
        <f t="shared" si="32"/>
        <v>0</v>
      </c>
      <c r="AW17" s="2">
        <f t="shared" si="33"/>
        <v>0</v>
      </c>
      <c r="AX17" s="2">
        <f t="shared" si="34"/>
        <v>0</v>
      </c>
      <c r="AY17" s="2">
        <f t="shared" si="35"/>
        <v>0</v>
      </c>
      <c r="AZ17" s="2">
        <f t="shared" si="36"/>
        <v>0</v>
      </c>
      <c r="BA17" s="2">
        <f t="shared" si="37"/>
        <v>0</v>
      </c>
      <c r="BB17" s="2">
        <f t="shared" si="38"/>
        <v>0</v>
      </c>
      <c r="BC17" s="2">
        <f t="shared" si="39"/>
        <v>0</v>
      </c>
      <c r="BD17" s="2">
        <f t="shared" si="40"/>
        <v>0</v>
      </c>
    </row>
    <row r="18" spans="1:56" s="34" customFormat="1" ht="21.95" customHeight="1" x14ac:dyDescent="0.15">
      <c r="A18" s="31"/>
      <c r="B18" s="35"/>
      <c r="C18" s="36"/>
      <c r="D18" s="288"/>
      <c r="E18" s="289"/>
      <c r="F18" s="22"/>
      <c r="G18" s="17"/>
      <c r="H18" s="38"/>
      <c r="I18" s="23"/>
      <c r="J18" s="39"/>
      <c r="K18" s="8" t="str">
        <f t="shared" si="0"/>
        <v/>
      </c>
      <c r="L18" s="33"/>
      <c r="M18" s="2">
        <f t="shared" si="1"/>
        <v>0</v>
      </c>
      <c r="N18" s="2">
        <f t="shared" si="2"/>
        <v>0</v>
      </c>
      <c r="O18" s="2">
        <f t="shared" si="3"/>
        <v>0</v>
      </c>
      <c r="P18" s="2">
        <f t="shared" si="4"/>
        <v>0</v>
      </c>
      <c r="Q18" s="2">
        <f t="shared" si="5"/>
        <v>0</v>
      </c>
      <c r="R18" s="2">
        <f t="shared" si="6"/>
        <v>0</v>
      </c>
      <c r="S18" s="2">
        <f t="shared" si="7"/>
        <v>0</v>
      </c>
      <c r="T18" s="2">
        <f t="shared" si="8"/>
        <v>0</v>
      </c>
      <c r="V18" s="2">
        <f t="shared" si="9"/>
        <v>0</v>
      </c>
      <c r="W18" s="2">
        <f t="shared" si="10"/>
        <v>0</v>
      </c>
      <c r="X18" s="2">
        <f t="shared" si="11"/>
        <v>0</v>
      </c>
      <c r="Y18" s="2">
        <f t="shared" si="12"/>
        <v>0</v>
      </c>
      <c r="Z18" s="2">
        <f t="shared" si="13"/>
        <v>0</v>
      </c>
      <c r="AA18" s="2">
        <f t="shared" si="14"/>
        <v>0</v>
      </c>
      <c r="AB18" s="2">
        <f t="shared" si="15"/>
        <v>0</v>
      </c>
      <c r="AC18" s="2">
        <f t="shared" si="16"/>
        <v>0</v>
      </c>
      <c r="AE18" s="2">
        <f t="shared" si="17"/>
        <v>0</v>
      </c>
      <c r="AF18" s="2">
        <f t="shared" si="18"/>
        <v>0</v>
      </c>
      <c r="AG18" s="2">
        <f t="shared" si="19"/>
        <v>0</v>
      </c>
      <c r="AH18" s="2">
        <f t="shared" si="20"/>
        <v>0</v>
      </c>
      <c r="AI18" s="2">
        <f t="shared" si="21"/>
        <v>0</v>
      </c>
      <c r="AJ18" s="2">
        <f t="shared" si="22"/>
        <v>0</v>
      </c>
      <c r="AK18" s="2">
        <f t="shared" si="23"/>
        <v>0</v>
      </c>
      <c r="AL18" s="2">
        <f t="shared" si="24"/>
        <v>0</v>
      </c>
      <c r="AN18" s="2">
        <f t="shared" si="25"/>
        <v>0</v>
      </c>
      <c r="AO18" s="2">
        <f t="shared" si="26"/>
        <v>0</v>
      </c>
      <c r="AP18" s="2">
        <f t="shared" si="27"/>
        <v>0</v>
      </c>
      <c r="AQ18" s="2">
        <f t="shared" si="28"/>
        <v>0</v>
      </c>
      <c r="AR18" s="2">
        <f t="shared" si="29"/>
        <v>0</v>
      </c>
      <c r="AS18" s="2">
        <f t="shared" si="30"/>
        <v>0</v>
      </c>
      <c r="AT18" s="2">
        <f t="shared" si="31"/>
        <v>0</v>
      </c>
      <c r="AU18" s="2">
        <f t="shared" si="32"/>
        <v>0</v>
      </c>
      <c r="AW18" s="2">
        <f t="shared" si="33"/>
        <v>0</v>
      </c>
      <c r="AX18" s="2">
        <f t="shared" si="34"/>
        <v>0</v>
      </c>
      <c r="AY18" s="2">
        <f t="shared" si="35"/>
        <v>0</v>
      </c>
      <c r="AZ18" s="2">
        <f t="shared" si="36"/>
        <v>0</v>
      </c>
      <c r="BA18" s="2">
        <f t="shared" si="37"/>
        <v>0</v>
      </c>
      <c r="BB18" s="2">
        <f t="shared" si="38"/>
        <v>0</v>
      </c>
      <c r="BC18" s="2">
        <f t="shared" si="39"/>
        <v>0</v>
      </c>
      <c r="BD18" s="2">
        <f t="shared" si="40"/>
        <v>0</v>
      </c>
    </row>
    <row r="19" spans="1:56" s="34" customFormat="1" ht="21.95" customHeight="1" x14ac:dyDescent="0.15">
      <c r="A19" s="31"/>
      <c r="B19" s="35"/>
      <c r="C19" s="36"/>
      <c r="D19" s="288"/>
      <c r="E19" s="289"/>
      <c r="F19" s="22"/>
      <c r="G19" s="17"/>
      <c r="H19" s="17"/>
      <c r="I19" s="23"/>
      <c r="J19" s="40"/>
      <c r="K19" s="8" t="str">
        <f t="shared" si="0"/>
        <v/>
      </c>
      <c r="L19" s="33"/>
      <c r="M19" s="2">
        <f t="shared" si="1"/>
        <v>0</v>
      </c>
      <c r="N19" s="2">
        <f t="shared" si="2"/>
        <v>0</v>
      </c>
      <c r="O19" s="2">
        <f t="shared" si="3"/>
        <v>0</v>
      </c>
      <c r="P19" s="2">
        <f t="shared" si="4"/>
        <v>0</v>
      </c>
      <c r="Q19" s="2">
        <f t="shared" si="5"/>
        <v>0</v>
      </c>
      <c r="R19" s="2">
        <f t="shared" si="6"/>
        <v>0</v>
      </c>
      <c r="S19" s="2">
        <f t="shared" si="7"/>
        <v>0</v>
      </c>
      <c r="T19" s="2">
        <f t="shared" si="8"/>
        <v>0</v>
      </c>
      <c r="V19" s="2">
        <f t="shared" si="9"/>
        <v>0</v>
      </c>
      <c r="W19" s="2">
        <f t="shared" si="10"/>
        <v>0</v>
      </c>
      <c r="X19" s="2">
        <f t="shared" si="11"/>
        <v>0</v>
      </c>
      <c r="Y19" s="2">
        <f t="shared" si="12"/>
        <v>0</v>
      </c>
      <c r="Z19" s="2">
        <f t="shared" si="13"/>
        <v>0</v>
      </c>
      <c r="AA19" s="2">
        <f t="shared" si="14"/>
        <v>0</v>
      </c>
      <c r="AB19" s="2">
        <f t="shared" si="15"/>
        <v>0</v>
      </c>
      <c r="AC19" s="2">
        <f t="shared" si="16"/>
        <v>0</v>
      </c>
      <c r="AE19" s="2">
        <f t="shared" si="17"/>
        <v>0</v>
      </c>
      <c r="AF19" s="2">
        <f t="shared" si="18"/>
        <v>0</v>
      </c>
      <c r="AG19" s="2">
        <f t="shared" si="19"/>
        <v>0</v>
      </c>
      <c r="AH19" s="2">
        <f t="shared" si="20"/>
        <v>0</v>
      </c>
      <c r="AI19" s="2">
        <f t="shared" si="21"/>
        <v>0</v>
      </c>
      <c r="AJ19" s="2">
        <f t="shared" si="22"/>
        <v>0</v>
      </c>
      <c r="AK19" s="2">
        <f t="shared" si="23"/>
        <v>0</v>
      </c>
      <c r="AL19" s="2">
        <f t="shared" si="24"/>
        <v>0</v>
      </c>
      <c r="AN19" s="2">
        <f t="shared" si="25"/>
        <v>0</v>
      </c>
      <c r="AO19" s="2">
        <f t="shared" si="26"/>
        <v>0</v>
      </c>
      <c r="AP19" s="2">
        <f t="shared" si="27"/>
        <v>0</v>
      </c>
      <c r="AQ19" s="2">
        <f t="shared" si="28"/>
        <v>0</v>
      </c>
      <c r="AR19" s="2">
        <f t="shared" si="29"/>
        <v>0</v>
      </c>
      <c r="AS19" s="2">
        <f t="shared" si="30"/>
        <v>0</v>
      </c>
      <c r="AT19" s="2">
        <f t="shared" si="31"/>
        <v>0</v>
      </c>
      <c r="AU19" s="2">
        <f t="shared" si="32"/>
        <v>0</v>
      </c>
      <c r="AW19" s="2">
        <f t="shared" si="33"/>
        <v>0</v>
      </c>
      <c r="AX19" s="2">
        <f t="shared" si="34"/>
        <v>0</v>
      </c>
      <c r="AY19" s="2">
        <f t="shared" si="35"/>
        <v>0</v>
      </c>
      <c r="AZ19" s="2">
        <f t="shared" si="36"/>
        <v>0</v>
      </c>
      <c r="BA19" s="2">
        <f t="shared" si="37"/>
        <v>0</v>
      </c>
      <c r="BB19" s="2">
        <f t="shared" si="38"/>
        <v>0</v>
      </c>
      <c r="BC19" s="2">
        <f t="shared" si="39"/>
        <v>0</v>
      </c>
      <c r="BD19" s="2">
        <f t="shared" si="40"/>
        <v>0</v>
      </c>
    </row>
    <row r="20" spans="1:56" s="34" customFormat="1" ht="21.95" customHeight="1" x14ac:dyDescent="0.15">
      <c r="A20" s="31"/>
      <c r="B20" s="35"/>
      <c r="C20" s="17"/>
      <c r="D20" s="288"/>
      <c r="E20" s="289"/>
      <c r="F20" s="22"/>
      <c r="G20" s="17"/>
      <c r="H20" s="36"/>
      <c r="I20" s="35"/>
      <c r="J20" s="39"/>
      <c r="K20" s="8" t="str">
        <f t="shared" si="0"/>
        <v/>
      </c>
      <c r="L20" s="33"/>
      <c r="M20" s="2">
        <f t="shared" si="1"/>
        <v>0</v>
      </c>
      <c r="N20" s="2">
        <f t="shared" si="2"/>
        <v>0</v>
      </c>
      <c r="O20" s="2">
        <f t="shared" si="3"/>
        <v>0</v>
      </c>
      <c r="P20" s="2">
        <f t="shared" si="4"/>
        <v>0</v>
      </c>
      <c r="Q20" s="2">
        <f t="shared" si="5"/>
        <v>0</v>
      </c>
      <c r="R20" s="2">
        <f t="shared" si="6"/>
        <v>0</v>
      </c>
      <c r="S20" s="2">
        <f t="shared" si="7"/>
        <v>0</v>
      </c>
      <c r="T20" s="2">
        <f t="shared" si="8"/>
        <v>0</v>
      </c>
      <c r="V20" s="2">
        <f t="shared" si="9"/>
        <v>0</v>
      </c>
      <c r="W20" s="2">
        <f t="shared" si="10"/>
        <v>0</v>
      </c>
      <c r="X20" s="2">
        <f t="shared" si="11"/>
        <v>0</v>
      </c>
      <c r="Y20" s="2">
        <f t="shared" si="12"/>
        <v>0</v>
      </c>
      <c r="Z20" s="2">
        <f t="shared" si="13"/>
        <v>0</v>
      </c>
      <c r="AA20" s="2">
        <f t="shared" si="14"/>
        <v>0</v>
      </c>
      <c r="AB20" s="2">
        <f t="shared" si="15"/>
        <v>0</v>
      </c>
      <c r="AC20" s="2">
        <f t="shared" si="16"/>
        <v>0</v>
      </c>
      <c r="AE20" s="2">
        <f t="shared" si="17"/>
        <v>0</v>
      </c>
      <c r="AF20" s="2">
        <f t="shared" si="18"/>
        <v>0</v>
      </c>
      <c r="AG20" s="2">
        <f t="shared" si="19"/>
        <v>0</v>
      </c>
      <c r="AH20" s="2">
        <f t="shared" si="20"/>
        <v>0</v>
      </c>
      <c r="AI20" s="2">
        <f t="shared" si="21"/>
        <v>0</v>
      </c>
      <c r="AJ20" s="2">
        <f t="shared" si="22"/>
        <v>0</v>
      </c>
      <c r="AK20" s="2">
        <f t="shared" si="23"/>
        <v>0</v>
      </c>
      <c r="AL20" s="2">
        <f t="shared" si="24"/>
        <v>0</v>
      </c>
      <c r="AN20" s="2">
        <f t="shared" si="25"/>
        <v>0</v>
      </c>
      <c r="AO20" s="2">
        <f t="shared" si="26"/>
        <v>0</v>
      </c>
      <c r="AP20" s="2">
        <f t="shared" si="27"/>
        <v>0</v>
      </c>
      <c r="AQ20" s="2">
        <f t="shared" si="28"/>
        <v>0</v>
      </c>
      <c r="AR20" s="2">
        <f t="shared" si="29"/>
        <v>0</v>
      </c>
      <c r="AS20" s="2">
        <f t="shared" si="30"/>
        <v>0</v>
      </c>
      <c r="AT20" s="2">
        <f t="shared" si="31"/>
        <v>0</v>
      </c>
      <c r="AU20" s="2">
        <f t="shared" si="32"/>
        <v>0</v>
      </c>
      <c r="AW20" s="2">
        <f t="shared" si="33"/>
        <v>0</v>
      </c>
      <c r="AX20" s="2">
        <f t="shared" si="34"/>
        <v>0</v>
      </c>
      <c r="AY20" s="2">
        <f t="shared" si="35"/>
        <v>0</v>
      </c>
      <c r="AZ20" s="2">
        <f t="shared" si="36"/>
        <v>0</v>
      </c>
      <c r="BA20" s="2">
        <f t="shared" si="37"/>
        <v>0</v>
      </c>
      <c r="BB20" s="2">
        <f t="shared" si="38"/>
        <v>0</v>
      </c>
      <c r="BC20" s="2">
        <f t="shared" si="39"/>
        <v>0</v>
      </c>
      <c r="BD20" s="2">
        <f t="shared" si="40"/>
        <v>0</v>
      </c>
    </row>
    <row r="21" spans="1:56" s="34" customFormat="1" ht="21.95" customHeight="1" x14ac:dyDescent="0.15">
      <c r="A21" s="31"/>
      <c r="B21" s="35"/>
      <c r="C21" s="36"/>
      <c r="D21" s="288"/>
      <c r="E21" s="289"/>
      <c r="F21" s="22"/>
      <c r="G21" s="17"/>
      <c r="H21" s="17"/>
      <c r="I21" s="35"/>
      <c r="J21" s="7"/>
      <c r="K21" s="8" t="str">
        <f t="shared" si="0"/>
        <v/>
      </c>
      <c r="L21" s="33"/>
      <c r="M21" s="2">
        <f t="shared" si="1"/>
        <v>0</v>
      </c>
      <c r="N21" s="2">
        <f t="shared" si="2"/>
        <v>0</v>
      </c>
      <c r="O21" s="2">
        <f t="shared" si="3"/>
        <v>0</v>
      </c>
      <c r="P21" s="2">
        <f t="shared" si="4"/>
        <v>0</v>
      </c>
      <c r="Q21" s="2">
        <f t="shared" si="5"/>
        <v>0</v>
      </c>
      <c r="R21" s="2">
        <f t="shared" si="6"/>
        <v>0</v>
      </c>
      <c r="S21" s="2">
        <f t="shared" si="7"/>
        <v>0</v>
      </c>
      <c r="T21" s="2">
        <f t="shared" si="8"/>
        <v>0</v>
      </c>
      <c r="V21" s="2">
        <f t="shared" si="9"/>
        <v>0</v>
      </c>
      <c r="W21" s="2">
        <f t="shared" si="10"/>
        <v>0</v>
      </c>
      <c r="X21" s="2">
        <f t="shared" si="11"/>
        <v>0</v>
      </c>
      <c r="Y21" s="2">
        <f t="shared" si="12"/>
        <v>0</v>
      </c>
      <c r="Z21" s="2">
        <f t="shared" si="13"/>
        <v>0</v>
      </c>
      <c r="AA21" s="2">
        <f t="shared" si="14"/>
        <v>0</v>
      </c>
      <c r="AB21" s="2">
        <f t="shared" si="15"/>
        <v>0</v>
      </c>
      <c r="AC21" s="2">
        <f t="shared" si="16"/>
        <v>0</v>
      </c>
      <c r="AE21" s="2">
        <f t="shared" si="17"/>
        <v>0</v>
      </c>
      <c r="AF21" s="2">
        <f t="shared" si="18"/>
        <v>0</v>
      </c>
      <c r="AG21" s="2">
        <f t="shared" si="19"/>
        <v>0</v>
      </c>
      <c r="AH21" s="2">
        <f t="shared" si="20"/>
        <v>0</v>
      </c>
      <c r="AI21" s="2">
        <f t="shared" si="21"/>
        <v>0</v>
      </c>
      <c r="AJ21" s="2">
        <f t="shared" si="22"/>
        <v>0</v>
      </c>
      <c r="AK21" s="2">
        <f t="shared" si="23"/>
        <v>0</v>
      </c>
      <c r="AL21" s="2">
        <f t="shared" si="24"/>
        <v>0</v>
      </c>
      <c r="AN21" s="2">
        <f t="shared" si="25"/>
        <v>0</v>
      </c>
      <c r="AO21" s="2">
        <f t="shared" si="26"/>
        <v>0</v>
      </c>
      <c r="AP21" s="2">
        <f t="shared" si="27"/>
        <v>0</v>
      </c>
      <c r="AQ21" s="2">
        <f t="shared" si="28"/>
        <v>0</v>
      </c>
      <c r="AR21" s="2">
        <f t="shared" si="29"/>
        <v>0</v>
      </c>
      <c r="AS21" s="2">
        <f t="shared" si="30"/>
        <v>0</v>
      </c>
      <c r="AT21" s="2">
        <f t="shared" si="31"/>
        <v>0</v>
      </c>
      <c r="AU21" s="2">
        <f t="shared" si="32"/>
        <v>0</v>
      </c>
      <c r="AW21" s="2">
        <f t="shared" si="33"/>
        <v>0</v>
      </c>
      <c r="AX21" s="2">
        <f t="shared" si="34"/>
        <v>0</v>
      </c>
      <c r="AY21" s="2">
        <f t="shared" si="35"/>
        <v>0</v>
      </c>
      <c r="AZ21" s="2">
        <f t="shared" si="36"/>
        <v>0</v>
      </c>
      <c r="BA21" s="2">
        <f t="shared" si="37"/>
        <v>0</v>
      </c>
      <c r="BB21" s="2">
        <f t="shared" si="38"/>
        <v>0</v>
      </c>
      <c r="BC21" s="2">
        <f t="shared" si="39"/>
        <v>0</v>
      </c>
      <c r="BD21" s="2">
        <f t="shared" si="40"/>
        <v>0</v>
      </c>
    </row>
    <row r="22" spans="1:56" s="34" customFormat="1" ht="21.95" customHeight="1" x14ac:dyDescent="0.15">
      <c r="A22" s="31"/>
      <c r="B22" s="35"/>
      <c r="C22" s="36"/>
      <c r="D22" s="288"/>
      <c r="E22" s="289"/>
      <c r="F22" s="22"/>
      <c r="G22" s="17"/>
      <c r="H22" s="17"/>
      <c r="I22" s="35"/>
      <c r="J22" s="7"/>
      <c r="K22" s="8" t="str">
        <f t="shared" si="0"/>
        <v/>
      </c>
      <c r="L22" s="33"/>
      <c r="M22" s="2">
        <f t="shared" si="1"/>
        <v>0</v>
      </c>
      <c r="N22" s="2">
        <f t="shared" si="2"/>
        <v>0</v>
      </c>
      <c r="O22" s="2">
        <f t="shared" si="3"/>
        <v>0</v>
      </c>
      <c r="P22" s="2">
        <f t="shared" si="4"/>
        <v>0</v>
      </c>
      <c r="Q22" s="2">
        <f t="shared" si="5"/>
        <v>0</v>
      </c>
      <c r="R22" s="2">
        <f t="shared" si="6"/>
        <v>0</v>
      </c>
      <c r="S22" s="2">
        <f t="shared" si="7"/>
        <v>0</v>
      </c>
      <c r="T22" s="2">
        <f t="shared" si="8"/>
        <v>0</v>
      </c>
      <c r="V22" s="2">
        <f t="shared" si="9"/>
        <v>0</v>
      </c>
      <c r="W22" s="2">
        <f t="shared" si="10"/>
        <v>0</v>
      </c>
      <c r="X22" s="2">
        <f t="shared" si="11"/>
        <v>0</v>
      </c>
      <c r="Y22" s="2">
        <f t="shared" si="12"/>
        <v>0</v>
      </c>
      <c r="Z22" s="2">
        <f t="shared" si="13"/>
        <v>0</v>
      </c>
      <c r="AA22" s="2">
        <f t="shared" si="14"/>
        <v>0</v>
      </c>
      <c r="AB22" s="2">
        <f t="shared" si="15"/>
        <v>0</v>
      </c>
      <c r="AC22" s="2">
        <f t="shared" si="16"/>
        <v>0</v>
      </c>
      <c r="AE22" s="2">
        <f t="shared" si="17"/>
        <v>0</v>
      </c>
      <c r="AF22" s="2">
        <f t="shared" si="18"/>
        <v>0</v>
      </c>
      <c r="AG22" s="2">
        <f t="shared" si="19"/>
        <v>0</v>
      </c>
      <c r="AH22" s="2">
        <f t="shared" si="20"/>
        <v>0</v>
      </c>
      <c r="AI22" s="2">
        <f t="shared" si="21"/>
        <v>0</v>
      </c>
      <c r="AJ22" s="2">
        <f t="shared" si="22"/>
        <v>0</v>
      </c>
      <c r="AK22" s="2">
        <f t="shared" si="23"/>
        <v>0</v>
      </c>
      <c r="AL22" s="2">
        <f t="shared" si="24"/>
        <v>0</v>
      </c>
      <c r="AN22" s="2">
        <f t="shared" si="25"/>
        <v>0</v>
      </c>
      <c r="AO22" s="2">
        <f t="shared" si="26"/>
        <v>0</v>
      </c>
      <c r="AP22" s="2">
        <f t="shared" si="27"/>
        <v>0</v>
      </c>
      <c r="AQ22" s="2">
        <f t="shared" si="28"/>
        <v>0</v>
      </c>
      <c r="AR22" s="2">
        <f t="shared" si="29"/>
        <v>0</v>
      </c>
      <c r="AS22" s="2">
        <f t="shared" si="30"/>
        <v>0</v>
      </c>
      <c r="AT22" s="2">
        <f t="shared" si="31"/>
        <v>0</v>
      </c>
      <c r="AU22" s="2">
        <f t="shared" si="32"/>
        <v>0</v>
      </c>
      <c r="AW22" s="2">
        <f t="shared" si="33"/>
        <v>0</v>
      </c>
      <c r="AX22" s="2">
        <f t="shared" si="34"/>
        <v>0</v>
      </c>
      <c r="AY22" s="2">
        <f t="shared" si="35"/>
        <v>0</v>
      </c>
      <c r="AZ22" s="2">
        <f t="shared" si="36"/>
        <v>0</v>
      </c>
      <c r="BA22" s="2">
        <f t="shared" si="37"/>
        <v>0</v>
      </c>
      <c r="BB22" s="2">
        <f t="shared" si="38"/>
        <v>0</v>
      </c>
      <c r="BC22" s="2">
        <f t="shared" si="39"/>
        <v>0</v>
      </c>
      <c r="BD22" s="2">
        <f t="shared" si="40"/>
        <v>0</v>
      </c>
    </row>
    <row r="23" spans="1:56" s="34" customFormat="1" ht="21.95" customHeight="1" x14ac:dyDescent="0.15">
      <c r="A23" s="31"/>
      <c r="B23" s="35"/>
      <c r="C23" s="36"/>
      <c r="D23" s="288"/>
      <c r="E23" s="289"/>
      <c r="F23" s="22"/>
      <c r="G23" s="17"/>
      <c r="H23" s="17"/>
      <c r="I23" s="35"/>
      <c r="J23" s="6"/>
      <c r="K23" s="8" t="str">
        <f t="shared" si="0"/>
        <v/>
      </c>
      <c r="L23" s="33"/>
      <c r="M23" s="2">
        <f t="shared" si="1"/>
        <v>0</v>
      </c>
      <c r="N23" s="2">
        <f t="shared" si="2"/>
        <v>0</v>
      </c>
      <c r="O23" s="2">
        <f t="shared" si="3"/>
        <v>0</v>
      </c>
      <c r="P23" s="2">
        <f t="shared" si="4"/>
        <v>0</v>
      </c>
      <c r="Q23" s="2">
        <f t="shared" si="5"/>
        <v>0</v>
      </c>
      <c r="R23" s="2">
        <f t="shared" si="6"/>
        <v>0</v>
      </c>
      <c r="S23" s="2">
        <f t="shared" si="7"/>
        <v>0</v>
      </c>
      <c r="T23" s="2">
        <f t="shared" si="8"/>
        <v>0</v>
      </c>
      <c r="V23" s="2">
        <f t="shared" si="9"/>
        <v>0</v>
      </c>
      <c r="W23" s="2">
        <f t="shared" si="10"/>
        <v>0</v>
      </c>
      <c r="X23" s="2">
        <f t="shared" si="11"/>
        <v>0</v>
      </c>
      <c r="Y23" s="2">
        <f t="shared" si="12"/>
        <v>0</v>
      </c>
      <c r="Z23" s="2">
        <f t="shared" si="13"/>
        <v>0</v>
      </c>
      <c r="AA23" s="2">
        <f t="shared" si="14"/>
        <v>0</v>
      </c>
      <c r="AB23" s="2">
        <f t="shared" si="15"/>
        <v>0</v>
      </c>
      <c r="AC23" s="2">
        <f t="shared" si="16"/>
        <v>0</v>
      </c>
      <c r="AE23" s="2">
        <f t="shared" si="17"/>
        <v>0</v>
      </c>
      <c r="AF23" s="2">
        <f t="shared" si="18"/>
        <v>0</v>
      </c>
      <c r="AG23" s="2">
        <f t="shared" si="19"/>
        <v>0</v>
      </c>
      <c r="AH23" s="2">
        <f t="shared" si="20"/>
        <v>0</v>
      </c>
      <c r="AI23" s="2">
        <f t="shared" si="21"/>
        <v>0</v>
      </c>
      <c r="AJ23" s="2">
        <f t="shared" si="22"/>
        <v>0</v>
      </c>
      <c r="AK23" s="2">
        <f t="shared" si="23"/>
        <v>0</v>
      </c>
      <c r="AL23" s="2">
        <f t="shared" si="24"/>
        <v>0</v>
      </c>
      <c r="AN23" s="2">
        <f t="shared" si="25"/>
        <v>0</v>
      </c>
      <c r="AO23" s="2">
        <f t="shared" si="26"/>
        <v>0</v>
      </c>
      <c r="AP23" s="2">
        <f t="shared" si="27"/>
        <v>0</v>
      </c>
      <c r="AQ23" s="2">
        <f t="shared" si="28"/>
        <v>0</v>
      </c>
      <c r="AR23" s="2">
        <f t="shared" si="29"/>
        <v>0</v>
      </c>
      <c r="AS23" s="2">
        <f t="shared" si="30"/>
        <v>0</v>
      </c>
      <c r="AT23" s="2">
        <f t="shared" si="31"/>
        <v>0</v>
      </c>
      <c r="AU23" s="2">
        <f t="shared" si="32"/>
        <v>0</v>
      </c>
      <c r="AW23" s="2">
        <f t="shared" si="33"/>
        <v>0</v>
      </c>
      <c r="AX23" s="2">
        <f t="shared" si="34"/>
        <v>0</v>
      </c>
      <c r="AY23" s="2">
        <f t="shared" si="35"/>
        <v>0</v>
      </c>
      <c r="AZ23" s="2">
        <f t="shared" si="36"/>
        <v>0</v>
      </c>
      <c r="BA23" s="2">
        <f t="shared" si="37"/>
        <v>0</v>
      </c>
      <c r="BB23" s="2">
        <f t="shared" si="38"/>
        <v>0</v>
      </c>
      <c r="BC23" s="2">
        <f t="shared" si="39"/>
        <v>0</v>
      </c>
      <c r="BD23" s="2">
        <f t="shared" si="40"/>
        <v>0</v>
      </c>
    </row>
    <row r="24" spans="1:56" s="34" customFormat="1" ht="21.95" customHeight="1" x14ac:dyDescent="0.15">
      <c r="A24" s="31"/>
      <c r="B24" s="35"/>
      <c r="C24" s="36"/>
      <c r="D24" s="288"/>
      <c r="E24" s="289"/>
      <c r="F24" s="22"/>
      <c r="G24" s="17"/>
      <c r="H24" s="17"/>
      <c r="I24" s="35"/>
      <c r="J24" s="6"/>
      <c r="K24" s="8" t="str">
        <f t="shared" si="0"/>
        <v/>
      </c>
      <c r="L24" s="33"/>
      <c r="M24" s="2">
        <f t="shared" si="1"/>
        <v>0</v>
      </c>
      <c r="N24" s="2">
        <f t="shared" si="2"/>
        <v>0</v>
      </c>
      <c r="O24" s="2">
        <f t="shared" si="3"/>
        <v>0</v>
      </c>
      <c r="P24" s="2">
        <f t="shared" si="4"/>
        <v>0</v>
      </c>
      <c r="Q24" s="2">
        <f t="shared" si="5"/>
        <v>0</v>
      </c>
      <c r="R24" s="2">
        <f t="shared" si="6"/>
        <v>0</v>
      </c>
      <c r="S24" s="2">
        <f t="shared" si="7"/>
        <v>0</v>
      </c>
      <c r="T24" s="2">
        <f t="shared" si="8"/>
        <v>0</v>
      </c>
      <c r="V24" s="2">
        <f t="shared" si="9"/>
        <v>0</v>
      </c>
      <c r="W24" s="2">
        <f t="shared" si="10"/>
        <v>0</v>
      </c>
      <c r="X24" s="2">
        <f t="shared" si="11"/>
        <v>0</v>
      </c>
      <c r="Y24" s="2">
        <f t="shared" si="12"/>
        <v>0</v>
      </c>
      <c r="Z24" s="2">
        <f t="shared" si="13"/>
        <v>0</v>
      </c>
      <c r="AA24" s="2">
        <f t="shared" si="14"/>
        <v>0</v>
      </c>
      <c r="AB24" s="2">
        <f t="shared" si="15"/>
        <v>0</v>
      </c>
      <c r="AC24" s="2">
        <f t="shared" si="16"/>
        <v>0</v>
      </c>
      <c r="AE24" s="2">
        <f t="shared" si="17"/>
        <v>0</v>
      </c>
      <c r="AF24" s="2">
        <f t="shared" si="18"/>
        <v>0</v>
      </c>
      <c r="AG24" s="2">
        <f t="shared" si="19"/>
        <v>0</v>
      </c>
      <c r="AH24" s="2">
        <f t="shared" si="20"/>
        <v>0</v>
      </c>
      <c r="AI24" s="2">
        <f t="shared" si="21"/>
        <v>0</v>
      </c>
      <c r="AJ24" s="2">
        <f t="shared" si="22"/>
        <v>0</v>
      </c>
      <c r="AK24" s="2">
        <f t="shared" si="23"/>
        <v>0</v>
      </c>
      <c r="AL24" s="2">
        <f t="shared" si="24"/>
        <v>0</v>
      </c>
      <c r="AN24" s="2">
        <f t="shared" si="25"/>
        <v>0</v>
      </c>
      <c r="AO24" s="2">
        <f t="shared" si="26"/>
        <v>0</v>
      </c>
      <c r="AP24" s="2">
        <f t="shared" si="27"/>
        <v>0</v>
      </c>
      <c r="AQ24" s="2">
        <f t="shared" si="28"/>
        <v>0</v>
      </c>
      <c r="AR24" s="2">
        <f t="shared" si="29"/>
        <v>0</v>
      </c>
      <c r="AS24" s="2">
        <f t="shared" si="30"/>
        <v>0</v>
      </c>
      <c r="AT24" s="2">
        <f t="shared" si="31"/>
        <v>0</v>
      </c>
      <c r="AU24" s="2">
        <f t="shared" si="32"/>
        <v>0</v>
      </c>
      <c r="AW24" s="2">
        <f t="shared" si="33"/>
        <v>0</v>
      </c>
      <c r="AX24" s="2">
        <f t="shared" si="34"/>
        <v>0</v>
      </c>
      <c r="AY24" s="2">
        <f t="shared" si="35"/>
        <v>0</v>
      </c>
      <c r="AZ24" s="2">
        <f t="shared" si="36"/>
        <v>0</v>
      </c>
      <c r="BA24" s="2">
        <f t="shared" si="37"/>
        <v>0</v>
      </c>
      <c r="BB24" s="2">
        <f t="shared" si="38"/>
        <v>0</v>
      </c>
      <c r="BC24" s="2">
        <f t="shared" si="39"/>
        <v>0</v>
      </c>
      <c r="BD24" s="2">
        <f t="shared" si="40"/>
        <v>0</v>
      </c>
    </row>
    <row r="25" spans="1:56" s="34" customFormat="1" ht="21.95" customHeight="1" x14ac:dyDescent="0.15">
      <c r="A25" s="31"/>
      <c r="B25" s="35"/>
      <c r="C25" s="36"/>
      <c r="D25" s="288"/>
      <c r="E25" s="289"/>
      <c r="F25" s="22"/>
      <c r="G25" s="17"/>
      <c r="H25" s="17"/>
      <c r="I25" s="35"/>
      <c r="J25" s="7"/>
      <c r="K25" s="8" t="str">
        <f t="shared" si="0"/>
        <v/>
      </c>
      <c r="L25" s="33"/>
      <c r="M25" s="2">
        <f t="shared" si="1"/>
        <v>0</v>
      </c>
      <c r="N25" s="2">
        <f t="shared" si="2"/>
        <v>0</v>
      </c>
      <c r="O25" s="2">
        <f t="shared" si="3"/>
        <v>0</v>
      </c>
      <c r="P25" s="2">
        <f t="shared" si="4"/>
        <v>0</v>
      </c>
      <c r="Q25" s="2">
        <f t="shared" si="5"/>
        <v>0</v>
      </c>
      <c r="R25" s="2">
        <f t="shared" si="6"/>
        <v>0</v>
      </c>
      <c r="S25" s="2">
        <f t="shared" si="7"/>
        <v>0</v>
      </c>
      <c r="T25" s="2">
        <f t="shared" si="8"/>
        <v>0</v>
      </c>
      <c r="V25" s="2">
        <f t="shared" si="9"/>
        <v>0</v>
      </c>
      <c r="W25" s="2">
        <f t="shared" si="10"/>
        <v>0</v>
      </c>
      <c r="X25" s="2">
        <f t="shared" si="11"/>
        <v>0</v>
      </c>
      <c r="Y25" s="2">
        <f t="shared" si="12"/>
        <v>0</v>
      </c>
      <c r="Z25" s="2">
        <f t="shared" si="13"/>
        <v>0</v>
      </c>
      <c r="AA25" s="2">
        <f t="shared" si="14"/>
        <v>0</v>
      </c>
      <c r="AB25" s="2">
        <f t="shared" si="15"/>
        <v>0</v>
      </c>
      <c r="AC25" s="2">
        <f t="shared" si="16"/>
        <v>0</v>
      </c>
      <c r="AE25" s="2">
        <f t="shared" si="17"/>
        <v>0</v>
      </c>
      <c r="AF25" s="2">
        <f t="shared" si="18"/>
        <v>0</v>
      </c>
      <c r="AG25" s="2">
        <f t="shared" si="19"/>
        <v>0</v>
      </c>
      <c r="AH25" s="2">
        <f t="shared" si="20"/>
        <v>0</v>
      </c>
      <c r="AI25" s="2">
        <f t="shared" si="21"/>
        <v>0</v>
      </c>
      <c r="AJ25" s="2">
        <f t="shared" si="22"/>
        <v>0</v>
      </c>
      <c r="AK25" s="2">
        <f t="shared" si="23"/>
        <v>0</v>
      </c>
      <c r="AL25" s="2">
        <f t="shared" si="24"/>
        <v>0</v>
      </c>
      <c r="AN25" s="2">
        <f t="shared" si="25"/>
        <v>0</v>
      </c>
      <c r="AO25" s="2">
        <f t="shared" si="26"/>
        <v>0</v>
      </c>
      <c r="AP25" s="2">
        <f t="shared" si="27"/>
        <v>0</v>
      </c>
      <c r="AQ25" s="2">
        <f t="shared" si="28"/>
        <v>0</v>
      </c>
      <c r="AR25" s="2">
        <f t="shared" si="29"/>
        <v>0</v>
      </c>
      <c r="AS25" s="2">
        <f t="shared" si="30"/>
        <v>0</v>
      </c>
      <c r="AT25" s="2">
        <f t="shared" si="31"/>
        <v>0</v>
      </c>
      <c r="AU25" s="2">
        <f t="shared" si="32"/>
        <v>0</v>
      </c>
      <c r="AW25" s="2">
        <f t="shared" si="33"/>
        <v>0</v>
      </c>
      <c r="AX25" s="2">
        <f t="shared" si="34"/>
        <v>0</v>
      </c>
      <c r="AY25" s="2">
        <f t="shared" si="35"/>
        <v>0</v>
      </c>
      <c r="AZ25" s="2">
        <f t="shared" si="36"/>
        <v>0</v>
      </c>
      <c r="BA25" s="2">
        <f t="shared" si="37"/>
        <v>0</v>
      </c>
      <c r="BB25" s="2">
        <f t="shared" si="38"/>
        <v>0</v>
      </c>
      <c r="BC25" s="2">
        <f t="shared" si="39"/>
        <v>0</v>
      </c>
      <c r="BD25" s="2">
        <f t="shared" si="40"/>
        <v>0</v>
      </c>
    </row>
    <row r="26" spans="1:56" s="34" customFormat="1" ht="21.95" customHeight="1" x14ac:dyDescent="0.15">
      <c r="A26" s="31"/>
      <c r="B26" s="35"/>
      <c r="C26" s="36"/>
      <c r="D26" s="288"/>
      <c r="E26" s="289"/>
      <c r="F26" s="22"/>
      <c r="G26" s="17"/>
      <c r="H26" s="17"/>
      <c r="I26" s="35"/>
      <c r="J26" s="7"/>
      <c r="K26" s="8" t="str">
        <f t="shared" si="0"/>
        <v/>
      </c>
      <c r="L26" s="33"/>
      <c r="M26" s="2">
        <f t="shared" si="1"/>
        <v>0</v>
      </c>
      <c r="N26" s="2">
        <f t="shared" si="2"/>
        <v>0</v>
      </c>
      <c r="O26" s="2">
        <f t="shared" si="3"/>
        <v>0</v>
      </c>
      <c r="P26" s="2">
        <f t="shared" si="4"/>
        <v>0</v>
      </c>
      <c r="Q26" s="2">
        <f t="shared" si="5"/>
        <v>0</v>
      </c>
      <c r="R26" s="2">
        <f t="shared" si="6"/>
        <v>0</v>
      </c>
      <c r="S26" s="2">
        <f t="shared" si="7"/>
        <v>0</v>
      </c>
      <c r="T26" s="2">
        <f t="shared" si="8"/>
        <v>0</v>
      </c>
      <c r="V26" s="2">
        <f t="shared" si="9"/>
        <v>0</v>
      </c>
      <c r="W26" s="2">
        <f t="shared" si="10"/>
        <v>0</v>
      </c>
      <c r="X26" s="2">
        <f t="shared" si="11"/>
        <v>0</v>
      </c>
      <c r="Y26" s="2">
        <f t="shared" si="12"/>
        <v>0</v>
      </c>
      <c r="Z26" s="2">
        <f t="shared" si="13"/>
        <v>0</v>
      </c>
      <c r="AA26" s="2">
        <f t="shared" si="14"/>
        <v>0</v>
      </c>
      <c r="AB26" s="2">
        <f t="shared" si="15"/>
        <v>0</v>
      </c>
      <c r="AC26" s="2">
        <f t="shared" si="16"/>
        <v>0</v>
      </c>
      <c r="AE26" s="2">
        <f t="shared" si="17"/>
        <v>0</v>
      </c>
      <c r="AF26" s="2">
        <f t="shared" si="18"/>
        <v>0</v>
      </c>
      <c r="AG26" s="2">
        <f t="shared" si="19"/>
        <v>0</v>
      </c>
      <c r="AH26" s="2">
        <f t="shared" si="20"/>
        <v>0</v>
      </c>
      <c r="AI26" s="2">
        <f t="shared" si="21"/>
        <v>0</v>
      </c>
      <c r="AJ26" s="2">
        <f t="shared" si="22"/>
        <v>0</v>
      </c>
      <c r="AK26" s="2">
        <f t="shared" si="23"/>
        <v>0</v>
      </c>
      <c r="AL26" s="2">
        <f t="shared" si="24"/>
        <v>0</v>
      </c>
      <c r="AN26" s="2">
        <f t="shared" si="25"/>
        <v>0</v>
      </c>
      <c r="AO26" s="2">
        <f t="shared" si="26"/>
        <v>0</v>
      </c>
      <c r="AP26" s="2">
        <f t="shared" si="27"/>
        <v>0</v>
      </c>
      <c r="AQ26" s="2">
        <f t="shared" si="28"/>
        <v>0</v>
      </c>
      <c r="AR26" s="2">
        <f t="shared" si="29"/>
        <v>0</v>
      </c>
      <c r="AS26" s="2">
        <f t="shared" si="30"/>
        <v>0</v>
      </c>
      <c r="AT26" s="2">
        <f t="shared" si="31"/>
        <v>0</v>
      </c>
      <c r="AU26" s="2">
        <f t="shared" si="32"/>
        <v>0</v>
      </c>
      <c r="AW26" s="2">
        <f t="shared" si="33"/>
        <v>0</v>
      </c>
      <c r="AX26" s="2">
        <f t="shared" si="34"/>
        <v>0</v>
      </c>
      <c r="AY26" s="2">
        <f t="shared" si="35"/>
        <v>0</v>
      </c>
      <c r="AZ26" s="2">
        <f t="shared" si="36"/>
        <v>0</v>
      </c>
      <c r="BA26" s="2">
        <f t="shared" si="37"/>
        <v>0</v>
      </c>
      <c r="BB26" s="2">
        <f t="shared" si="38"/>
        <v>0</v>
      </c>
      <c r="BC26" s="2">
        <f t="shared" si="39"/>
        <v>0</v>
      </c>
      <c r="BD26" s="2">
        <f t="shared" si="40"/>
        <v>0</v>
      </c>
    </row>
    <row r="27" spans="1:56" s="34" customFormat="1" ht="21.95" customHeight="1" x14ac:dyDescent="0.15">
      <c r="A27" s="31"/>
      <c r="B27" s="35"/>
      <c r="C27" s="36"/>
      <c r="D27" s="288"/>
      <c r="E27" s="289"/>
      <c r="F27" s="22"/>
      <c r="G27" s="17"/>
      <c r="H27" s="17"/>
      <c r="I27" s="35"/>
      <c r="J27" s="7"/>
      <c r="K27" s="8" t="str">
        <f t="shared" si="0"/>
        <v/>
      </c>
      <c r="L27" s="33"/>
      <c r="M27" s="2">
        <f t="shared" si="1"/>
        <v>0</v>
      </c>
      <c r="N27" s="2">
        <f t="shared" si="2"/>
        <v>0</v>
      </c>
      <c r="O27" s="2">
        <f t="shared" si="3"/>
        <v>0</v>
      </c>
      <c r="P27" s="2">
        <f t="shared" si="4"/>
        <v>0</v>
      </c>
      <c r="Q27" s="2">
        <f t="shared" si="5"/>
        <v>0</v>
      </c>
      <c r="R27" s="2">
        <f t="shared" si="6"/>
        <v>0</v>
      </c>
      <c r="S27" s="2">
        <f t="shared" si="7"/>
        <v>0</v>
      </c>
      <c r="T27" s="2">
        <f t="shared" si="8"/>
        <v>0</v>
      </c>
      <c r="V27" s="2">
        <f t="shared" si="9"/>
        <v>0</v>
      </c>
      <c r="W27" s="2">
        <f t="shared" si="10"/>
        <v>0</v>
      </c>
      <c r="X27" s="2">
        <f t="shared" si="11"/>
        <v>0</v>
      </c>
      <c r="Y27" s="2">
        <f t="shared" si="12"/>
        <v>0</v>
      </c>
      <c r="Z27" s="2">
        <f t="shared" si="13"/>
        <v>0</v>
      </c>
      <c r="AA27" s="2">
        <f t="shared" si="14"/>
        <v>0</v>
      </c>
      <c r="AB27" s="2">
        <f t="shared" si="15"/>
        <v>0</v>
      </c>
      <c r="AC27" s="2">
        <f t="shared" si="16"/>
        <v>0</v>
      </c>
      <c r="AE27" s="2">
        <f t="shared" si="17"/>
        <v>0</v>
      </c>
      <c r="AF27" s="2">
        <f t="shared" si="18"/>
        <v>0</v>
      </c>
      <c r="AG27" s="2">
        <f t="shared" si="19"/>
        <v>0</v>
      </c>
      <c r="AH27" s="2">
        <f t="shared" si="20"/>
        <v>0</v>
      </c>
      <c r="AI27" s="2">
        <f t="shared" si="21"/>
        <v>0</v>
      </c>
      <c r="AJ27" s="2">
        <f t="shared" si="22"/>
        <v>0</v>
      </c>
      <c r="AK27" s="2">
        <f t="shared" si="23"/>
        <v>0</v>
      </c>
      <c r="AL27" s="2">
        <f t="shared" si="24"/>
        <v>0</v>
      </c>
      <c r="AN27" s="2">
        <f t="shared" si="25"/>
        <v>0</v>
      </c>
      <c r="AO27" s="2">
        <f t="shared" si="26"/>
        <v>0</v>
      </c>
      <c r="AP27" s="2">
        <f t="shared" si="27"/>
        <v>0</v>
      </c>
      <c r="AQ27" s="2">
        <f t="shared" si="28"/>
        <v>0</v>
      </c>
      <c r="AR27" s="2">
        <f t="shared" si="29"/>
        <v>0</v>
      </c>
      <c r="AS27" s="2">
        <f t="shared" si="30"/>
        <v>0</v>
      </c>
      <c r="AT27" s="2">
        <f t="shared" si="31"/>
        <v>0</v>
      </c>
      <c r="AU27" s="2">
        <f t="shared" si="32"/>
        <v>0</v>
      </c>
      <c r="AW27" s="2">
        <f t="shared" si="33"/>
        <v>0</v>
      </c>
      <c r="AX27" s="2">
        <f t="shared" si="34"/>
        <v>0</v>
      </c>
      <c r="AY27" s="2">
        <f t="shared" si="35"/>
        <v>0</v>
      </c>
      <c r="AZ27" s="2">
        <f t="shared" si="36"/>
        <v>0</v>
      </c>
      <c r="BA27" s="2">
        <f t="shared" si="37"/>
        <v>0</v>
      </c>
      <c r="BB27" s="2">
        <f t="shared" si="38"/>
        <v>0</v>
      </c>
      <c r="BC27" s="2">
        <f t="shared" si="39"/>
        <v>0</v>
      </c>
      <c r="BD27" s="2">
        <f t="shared" si="40"/>
        <v>0</v>
      </c>
    </row>
    <row r="28" spans="1:56" s="34" customFormat="1" ht="21.95" customHeight="1" x14ac:dyDescent="0.15">
      <c r="A28" s="31"/>
      <c r="B28" s="35"/>
      <c r="C28" s="36"/>
      <c r="D28" s="288"/>
      <c r="E28" s="289"/>
      <c r="F28" s="22"/>
      <c r="G28" s="17"/>
      <c r="H28" s="17"/>
      <c r="I28" s="35"/>
      <c r="J28" s="7"/>
      <c r="K28" s="8" t="str">
        <f t="shared" si="0"/>
        <v/>
      </c>
      <c r="L28" s="33"/>
      <c r="M28" s="2">
        <f t="shared" si="1"/>
        <v>0</v>
      </c>
      <c r="N28" s="2">
        <f t="shared" si="2"/>
        <v>0</v>
      </c>
      <c r="O28" s="2">
        <f t="shared" si="3"/>
        <v>0</v>
      </c>
      <c r="P28" s="2">
        <f t="shared" si="4"/>
        <v>0</v>
      </c>
      <c r="Q28" s="2">
        <f t="shared" si="5"/>
        <v>0</v>
      </c>
      <c r="R28" s="2">
        <f t="shared" si="6"/>
        <v>0</v>
      </c>
      <c r="S28" s="2">
        <f t="shared" si="7"/>
        <v>0</v>
      </c>
      <c r="T28" s="2">
        <f t="shared" si="8"/>
        <v>0</v>
      </c>
      <c r="V28" s="2">
        <f t="shared" si="9"/>
        <v>0</v>
      </c>
      <c r="W28" s="2">
        <f t="shared" si="10"/>
        <v>0</v>
      </c>
      <c r="X28" s="2">
        <f t="shared" si="11"/>
        <v>0</v>
      </c>
      <c r="Y28" s="2">
        <f t="shared" si="12"/>
        <v>0</v>
      </c>
      <c r="Z28" s="2">
        <f t="shared" si="13"/>
        <v>0</v>
      </c>
      <c r="AA28" s="2">
        <f t="shared" si="14"/>
        <v>0</v>
      </c>
      <c r="AB28" s="2">
        <f t="shared" si="15"/>
        <v>0</v>
      </c>
      <c r="AC28" s="2">
        <f t="shared" si="16"/>
        <v>0</v>
      </c>
      <c r="AE28" s="2">
        <f t="shared" si="17"/>
        <v>0</v>
      </c>
      <c r="AF28" s="2">
        <f t="shared" si="18"/>
        <v>0</v>
      </c>
      <c r="AG28" s="2">
        <f t="shared" si="19"/>
        <v>0</v>
      </c>
      <c r="AH28" s="2">
        <f t="shared" si="20"/>
        <v>0</v>
      </c>
      <c r="AI28" s="2">
        <f t="shared" si="21"/>
        <v>0</v>
      </c>
      <c r="AJ28" s="2">
        <f t="shared" si="22"/>
        <v>0</v>
      </c>
      <c r="AK28" s="2">
        <f t="shared" si="23"/>
        <v>0</v>
      </c>
      <c r="AL28" s="2">
        <f t="shared" si="24"/>
        <v>0</v>
      </c>
      <c r="AN28" s="2">
        <f t="shared" si="25"/>
        <v>0</v>
      </c>
      <c r="AO28" s="2">
        <f t="shared" si="26"/>
        <v>0</v>
      </c>
      <c r="AP28" s="2">
        <f t="shared" si="27"/>
        <v>0</v>
      </c>
      <c r="AQ28" s="2">
        <f t="shared" si="28"/>
        <v>0</v>
      </c>
      <c r="AR28" s="2">
        <f t="shared" si="29"/>
        <v>0</v>
      </c>
      <c r="AS28" s="2">
        <f t="shared" si="30"/>
        <v>0</v>
      </c>
      <c r="AT28" s="2">
        <f t="shared" si="31"/>
        <v>0</v>
      </c>
      <c r="AU28" s="2">
        <f t="shared" si="32"/>
        <v>0</v>
      </c>
      <c r="AW28" s="2">
        <f t="shared" si="33"/>
        <v>0</v>
      </c>
      <c r="AX28" s="2">
        <f t="shared" si="34"/>
        <v>0</v>
      </c>
      <c r="AY28" s="2">
        <f t="shared" si="35"/>
        <v>0</v>
      </c>
      <c r="AZ28" s="2">
        <f t="shared" si="36"/>
        <v>0</v>
      </c>
      <c r="BA28" s="2">
        <f t="shared" si="37"/>
        <v>0</v>
      </c>
      <c r="BB28" s="2">
        <f t="shared" si="38"/>
        <v>0</v>
      </c>
      <c r="BC28" s="2">
        <f t="shared" si="39"/>
        <v>0</v>
      </c>
      <c r="BD28" s="2">
        <f t="shared" si="40"/>
        <v>0</v>
      </c>
    </row>
    <row r="29" spans="1:56" s="34" customFormat="1" ht="21.95" customHeight="1" x14ac:dyDescent="0.15">
      <c r="A29" s="31"/>
      <c r="B29" s="35"/>
      <c r="C29" s="36"/>
      <c r="D29" s="288"/>
      <c r="E29" s="289"/>
      <c r="F29" s="22"/>
      <c r="G29" s="17"/>
      <c r="H29" s="17"/>
      <c r="I29" s="35"/>
      <c r="J29" s="7"/>
      <c r="K29" s="8" t="str">
        <f t="shared" si="0"/>
        <v/>
      </c>
      <c r="L29" s="33"/>
      <c r="M29" s="2">
        <f t="shared" si="1"/>
        <v>0</v>
      </c>
      <c r="N29" s="2">
        <f t="shared" si="2"/>
        <v>0</v>
      </c>
      <c r="O29" s="2">
        <f t="shared" si="3"/>
        <v>0</v>
      </c>
      <c r="P29" s="2">
        <f t="shared" si="4"/>
        <v>0</v>
      </c>
      <c r="Q29" s="2">
        <f t="shared" si="5"/>
        <v>0</v>
      </c>
      <c r="R29" s="2">
        <f t="shared" si="6"/>
        <v>0</v>
      </c>
      <c r="S29" s="2">
        <f t="shared" si="7"/>
        <v>0</v>
      </c>
      <c r="T29" s="2">
        <f t="shared" si="8"/>
        <v>0</v>
      </c>
      <c r="V29" s="2">
        <f t="shared" si="9"/>
        <v>0</v>
      </c>
      <c r="W29" s="2">
        <f t="shared" si="10"/>
        <v>0</v>
      </c>
      <c r="X29" s="2">
        <f t="shared" si="11"/>
        <v>0</v>
      </c>
      <c r="Y29" s="2">
        <f t="shared" si="12"/>
        <v>0</v>
      </c>
      <c r="Z29" s="2">
        <f t="shared" si="13"/>
        <v>0</v>
      </c>
      <c r="AA29" s="2">
        <f t="shared" si="14"/>
        <v>0</v>
      </c>
      <c r="AB29" s="2">
        <f t="shared" si="15"/>
        <v>0</v>
      </c>
      <c r="AC29" s="2">
        <f t="shared" si="16"/>
        <v>0</v>
      </c>
      <c r="AE29" s="2">
        <f t="shared" si="17"/>
        <v>0</v>
      </c>
      <c r="AF29" s="2">
        <f t="shared" si="18"/>
        <v>0</v>
      </c>
      <c r="AG29" s="2">
        <f t="shared" si="19"/>
        <v>0</v>
      </c>
      <c r="AH29" s="2">
        <f t="shared" si="20"/>
        <v>0</v>
      </c>
      <c r="AI29" s="2">
        <f t="shared" si="21"/>
        <v>0</v>
      </c>
      <c r="AJ29" s="2">
        <f t="shared" si="22"/>
        <v>0</v>
      </c>
      <c r="AK29" s="2">
        <f t="shared" si="23"/>
        <v>0</v>
      </c>
      <c r="AL29" s="2">
        <f t="shared" si="24"/>
        <v>0</v>
      </c>
      <c r="AN29" s="2">
        <f t="shared" si="25"/>
        <v>0</v>
      </c>
      <c r="AO29" s="2">
        <f t="shared" si="26"/>
        <v>0</v>
      </c>
      <c r="AP29" s="2">
        <f t="shared" si="27"/>
        <v>0</v>
      </c>
      <c r="AQ29" s="2">
        <f t="shared" si="28"/>
        <v>0</v>
      </c>
      <c r="AR29" s="2">
        <f t="shared" si="29"/>
        <v>0</v>
      </c>
      <c r="AS29" s="2">
        <f t="shared" si="30"/>
        <v>0</v>
      </c>
      <c r="AT29" s="2">
        <f t="shared" si="31"/>
        <v>0</v>
      </c>
      <c r="AU29" s="2">
        <f t="shared" si="32"/>
        <v>0</v>
      </c>
      <c r="AW29" s="2">
        <f t="shared" si="33"/>
        <v>0</v>
      </c>
      <c r="AX29" s="2">
        <f t="shared" si="34"/>
        <v>0</v>
      </c>
      <c r="AY29" s="2">
        <f t="shared" si="35"/>
        <v>0</v>
      </c>
      <c r="AZ29" s="2">
        <f t="shared" si="36"/>
        <v>0</v>
      </c>
      <c r="BA29" s="2">
        <f t="shared" si="37"/>
        <v>0</v>
      </c>
      <c r="BB29" s="2">
        <f t="shared" si="38"/>
        <v>0</v>
      </c>
      <c r="BC29" s="2">
        <f t="shared" si="39"/>
        <v>0</v>
      </c>
      <c r="BD29" s="2">
        <f t="shared" si="40"/>
        <v>0</v>
      </c>
    </row>
    <row r="30" spans="1:56" s="34" customFormat="1" ht="21.95" customHeight="1" x14ac:dyDescent="0.15">
      <c r="A30" s="31"/>
      <c r="B30" s="35"/>
      <c r="C30" s="36"/>
      <c r="D30" s="288"/>
      <c r="E30" s="289"/>
      <c r="F30" s="22"/>
      <c r="G30" s="17"/>
      <c r="H30" s="17"/>
      <c r="I30" s="35"/>
      <c r="J30" s="7"/>
      <c r="K30" s="8" t="str">
        <f t="shared" si="0"/>
        <v/>
      </c>
      <c r="L30" s="33"/>
      <c r="M30" s="2">
        <f t="shared" si="1"/>
        <v>0</v>
      </c>
      <c r="N30" s="2">
        <f t="shared" si="2"/>
        <v>0</v>
      </c>
      <c r="O30" s="2">
        <f t="shared" si="3"/>
        <v>0</v>
      </c>
      <c r="P30" s="2">
        <f t="shared" si="4"/>
        <v>0</v>
      </c>
      <c r="Q30" s="2">
        <f t="shared" si="5"/>
        <v>0</v>
      </c>
      <c r="R30" s="2">
        <f t="shared" si="6"/>
        <v>0</v>
      </c>
      <c r="S30" s="2">
        <f t="shared" si="7"/>
        <v>0</v>
      </c>
      <c r="T30" s="2">
        <f t="shared" si="8"/>
        <v>0</v>
      </c>
      <c r="V30" s="2">
        <f t="shared" si="9"/>
        <v>0</v>
      </c>
      <c r="W30" s="2">
        <f t="shared" si="10"/>
        <v>0</v>
      </c>
      <c r="X30" s="2">
        <f t="shared" si="11"/>
        <v>0</v>
      </c>
      <c r="Y30" s="2">
        <f t="shared" si="12"/>
        <v>0</v>
      </c>
      <c r="Z30" s="2">
        <f t="shared" si="13"/>
        <v>0</v>
      </c>
      <c r="AA30" s="2">
        <f t="shared" si="14"/>
        <v>0</v>
      </c>
      <c r="AB30" s="2">
        <f t="shared" si="15"/>
        <v>0</v>
      </c>
      <c r="AC30" s="2">
        <f t="shared" si="16"/>
        <v>0</v>
      </c>
      <c r="AE30" s="2">
        <f t="shared" si="17"/>
        <v>0</v>
      </c>
      <c r="AF30" s="2">
        <f t="shared" si="18"/>
        <v>0</v>
      </c>
      <c r="AG30" s="2">
        <f t="shared" si="19"/>
        <v>0</v>
      </c>
      <c r="AH30" s="2">
        <f t="shared" si="20"/>
        <v>0</v>
      </c>
      <c r="AI30" s="2">
        <f t="shared" si="21"/>
        <v>0</v>
      </c>
      <c r="AJ30" s="2">
        <f t="shared" si="22"/>
        <v>0</v>
      </c>
      <c r="AK30" s="2">
        <f t="shared" si="23"/>
        <v>0</v>
      </c>
      <c r="AL30" s="2">
        <f t="shared" si="24"/>
        <v>0</v>
      </c>
      <c r="AN30" s="2">
        <f t="shared" si="25"/>
        <v>0</v>
      </c>
      <c r="AO30" s="2">
        <f t="shared" si="26"/>
        <v>0</v>
      </c>
      <c r="AP30" s="2">
        <f t="shared" si="27"/>
        <v>0</v>
      </c>
      <c r="AQ30" s="2">
        <f t="shared" si="28"/>
        <v>0</v>
      </c>
      <c r="AR30" s="2">
        <f t="shared" si="29"/>
        <v>0</v>
      </c>
      <c r="AS30" s="2">
        <f t="shared" si="30"/>
        <v>0</v>
      </c>
      <c r="AT30" s="2">
        <f t="shared" si="31"/>
        <v>0</v>
      </c>
      <c r="AU30" s="2">
        <f t="shared" si="32"/>
        <v>0</v>
      </c>
      <c r="AW30" s="2">
        <f t="shared" si="33"/>
        <v>0</v>
      </c>
      <c r="AX30" s="2">
        <f t="shared" si="34"/>
        <v>0</v>
      </c>
      <c r="AY30" s="2">
        <f t="shared" si="35"/>
        <v>0</v>
      </c>
      <c r="AZ30" s="2">
        <f t="shared" si="36"/>
        <v>0</v>
      </c>
      <c r="BA30" s="2">
        <f t="shared" si="37"/>
        <v>0</v>
      </c>
      <c r="BB30" s="2">
        <f t="shared" si="38"/>
        <v>0</v>
      </c>
      <c r="BC30" s="2">
        <f t="shared" si="39"/>
        <v>0</v>
      </c>
      <c r="BD30" s="2">
        <f t="shared" si="40"/>
        <v>0</v>
      </c>
    </row>
    <row r="31" spans="1:56" s="34" customFormat="1" ht="21.95" customHeight="1" x14ac:dyDescent="0.15">
      <c r="A31" s="31"/>
      <c r="B31" s="35"/>
      <c r="C31" s="52"/>
      <c r="D31" s="294"/>
      <c r="E31" s="295"/>
      <c r="F31" s="53"/>
      <c r="G31" s="38"/>
      <c r="H31" s="38"/>
      <c r="I31" s="35"/>
      <c r="J31" s="7"/>
      <c r="K31" s="8" t="str">
        <f t="shared" si="0"/>
        <v/>
      </c>
      <c r="L31" s="33"/>
      <c r="M31" s="2">
        <f t="shared" si="1"/>
        <v>0</v>
      </c>
      <c r="N31" s="2">
        <f t="shared" si="2"/>
        <v>0</v>
      </c>
      <c r="O31" s="2">
        <f t="shared" si="3"/>
        <v>0</v>
      </c>
      <c r="P31" s="2">
        <f t="shared" si="4"/>
        <v>0</v>
      </c>
      <c r="Q31" s="2">
        <f t="shared" si="5"/>
        <v>0</v>
      </c>
      <c r="R31" s="2">
        <f t="shared" si="6"/>
        <v>0</v>
      </c>
      <c r="S31" s="2">
        <f t="shared" si="7"/>
        <v>0</v>
      </c>
      <c r="T31" s="2">
        <f t="shared" si="8"/>
        <v>0</v>
      </c>
      <c r="V31" s="2">
        <f t="shared" si="9"/>
        <v>0</v>
      </c>
      <c r="W31" s="2">
        <f t="shared" si="10"/>
        <v>0</v>
      </c>
      <c r="X31" s="2">
        <f t="shared" si="11"/>
        <v>0</v>
      </c>
      <c r="Y31" s="2">
        <f t="shared" si="12"/>
        <v>0</v>
      </c>
      <c r="Z31" s="2">
        <f t="shared" si="13"/>
        <v>0</v>
      </c>
      <c r="AA31" s="2">
        <f t="shared" si="14"/>
        <v>0</v>
      </c>
      <c r="AB31" s="2">
        <f t="shared" si="15"/>
        <v>0</v>
      </c>
      <c r="AC31" s="2">
        <f t="shared" si="16"/>
        <v>0</v>
      </c>
      <c r="AE31" s="2">
        <f t="shared" si="17"/>
        <v>0</v>
      </c>
      <c r="AF31" s="2">
        <f t="shared" si="18"/>
        <v>0</v>
      </c>
      <c r="AG31" s="2">
        <f t="shared" si="19"/>
        <v>0</v>
      </c>
      <c r="AH31" s="2">
        <f t="shared" si="20"/>
        <v>0</v>
      </c>
      <c r="AI31" s="2">
        <f t="shared" si="21"/>
        <v>0</v>
      </c>
      <c r="AJ31" s="2">
        <f t="shared" si="22"/>
        <v>0</v>
      </c>
      <c r="AK31" s="2">
        <f t="shared" si="23"/>
        <v>0</v>
      </c>
      <c r="AL31" s="2">
        <f t="shared" si="24"/>
        <v>0</v>
      </c>
      <c r="AN31" s="2">
        <f t="shared" si="25"/>
        <v>0</v>
      </c>
      <c r="AO31" s="2">
        <f t="shared" si="26"/>
        <v>0</v>
      </c>
      <c r="AP31" s="2">
        <f t="shared" si="27"/>
        <v>0</v>
      </c>
      <c r="AQ31" s="2">
        <f t="shared" si="28"/>
        <v>0</v>
      </c>
      <c r="AR31" s="2">
        <f t="shared" si="29"/>
        <v>0</v>
      </c>
      <c r="AS31" s="2">
        <f t="shared" si="30"/>
        <v>0</v>
      </c>
      <c r="AT31" s="2">
        <f t="shared" si="31"/>
        <v>0</v>
      </c>
      <c r="AU31" s="2">
        <f t="shared" si="32"/>
        <v>0</v>
      </c>
      <c r="AW31" s="2">
        <f t="shared" si="33"/>
        <v>0</v>
      </c>
      <c r="AX31" s="2">
        <f t="shared" si="34"/>
        <v>0</v>
      </c>
      <c r="AY31" s="2">
        <f t="shared" si="35"/>
        <v>0</v>
      </c>
      <c r="AZ31" s="2">
        <f t="shared" si="36"/>
        <v>0</v>
      </c>
      <c r="BA31" s="2">
        <f t="shared" si="37"/>
        <v>0</v>
      </c>
      <c r="BB31" s="2">
        <f t="shared" si="38"/>
        <v>0</v>
      </c>
      <c r="BC31" s="2">
        <f t="shared" si="39"/>
        <v>0</v>
      </c>
      <c r="BD31" s="2">
        <f t="shared" si="40"/>
        <v>0</v>
      </c>
    </row>
    <row r="32" spans="1:56" s="34" customFormat="1" ht="21.95" customHeight="1" x14ac:dyDescent="0.15">
      <c r="A32" s="31"/>
      <c r="B32" s="64"/>
      <c r="C32" s="64"/>
      <c r="D32" s="64"/>
      <c r="E32" s="64"/>
      <c r="F32" s="64"/>
      <c r="G32" s="64"/>
      <c r="H32" s="64"/>
      <c r="I32" s="64"/>
      <c r="J32" s="7"/>
      <c r="K32" s="296" t="s">
        <v>75</v>
      </c>
      <c r="L32" s="296"/>
      <c r="M32" s="65">
        <f>SUM(M7:M31)</f>
        <v>0</v>
      </c>
      <c r="N32" s="65">
        <f t="shared" ref="N32:S32" si="41">SUM(N7:N31)</f>
        <v>0</v>
      </c>
      <c r="O32" s="65">
        <f t="shared" si="41"/>
        <v>0</v>
      </c>
      <c r="P32" s="65">
        <f t="shared" si="41"/>
        <v>0</v>
      </c>
      <c r="Q32" s="65">
        <f t="shared" si="41"/>
        <v>0</v>
      </c>
      <c r="R32" s="65">
        <f t="shared" si="41"/>
        <v>0</v>
      </c>
      <c r="S32" s="65">
        <f t="shared" si="41"/>
        <v>0</v>
      </c>
      <c r="T32" s="65">
        <f>SUM(T7:T31)</f>
        <v>0</v>
      </c>
      <c r="V32" s="65">
        <f>SUM(V7:V31)</f>
        <v>0</v>
      </c>
      <c r="W32" s="65">
        <f t="shared" ref="W32:AC32" si="42">SUM(W7:W31)</f>
        <v>0</v>
      </c>
      <c r="X32" s="65">
        <f t="shared" si="42"/>
        <v>0</v>
      </c>
      <c r="Y32" s="65">
        <f t="shared" si="42"/>
        <v>0</v>
      </c>
      <c r="Z32" s="65">
        <f t="shared" si="42"/>
        <v>0</v>
      </c>
      <c r="AA32" s="65">
        <f t="shared" si="42"/>
        <v>0</v>
      </c>
      <c r="AB32" s="65">
        <f t="shared" si="42"/>
        <v>0</v>
      </c>
      <c r="AC32" s="65">
        <f t="shared" si="42"/>
        <v>0</v>
      </c>
      <c r="AE32" s="65">
        <f>SUM(AE7:AE31)</f>
        <v>0</v>
      </c>
      <c r="AF32" s="65">
        <f>SUM(AF7:AF31)</f>
        <v>0</v>
      </c>
      <c r="AG32" s="65">
        <f t="shared" ref="AG32:AL32" si="43">SUM(AG7:AG31)</f>
        <v>0</v>
      </c>
      <c r="AH32" s="65">
        <f t="shared" si="43"/>
        <v>0</v>
      </c>
      <c r="AI32" s="65">
        <f t="shared" si="43"/>
        <v>0</v>
      </c>
      <c r="AJ32" s="65">
        <f t="shared" si="43"/>
        <v>0</v>
      </c>
      <c r="AK32" s="65">
        <f t="shared" si="43"/>
        <v>0</v>
      </c>
      <c r="AL32" s="65">
        <f t="shared" si="43"/>
        <v>0</v>
      </c>
      <c r="AN32" s="65">
        <f>SUM(AN7:AN31)</f>
        <v>0</v>
      </c>
      <c r="AO32" s="65">
        <f t="shared" ref="AO32:AU32" si="44">SUM(AO7:AO31)</f>
        <v>0</v>
      </c>
      <c r="AP32" s="65">
        <f t="shared" si="44"/>
        <v>0</v>
      </c>
      <c r="AQ32" s="65">
        <f t="shared" si="44"/>
        <v>0</v>
      </c>
      <c r="AR32" s="65">
        <f t="shared" si="44"/>
        <v>0</v>
      </c>
      <c r="AS32" s="65">
        <f t="shared" si="44"/>
        <v>0</v>
      </c>
      <c r="AT32" s="65">
        <f t="shared" si="44"/>
        <v>0</v>
      </c>
      <c r="AU32" s="65">
        <f t="shared" si="44"/>
        <v>0</v>
      </c>
      <c r="AW32" s="65">
        <f>SUM(AW7:AW31)</f>
        <v>0</v>
      </c>
      <c r="AX32" s="65">
        <f t="shared" ref="AX32:BD32" si="45">SUM(AX7:AX31)</f>
        <v>0</v>
      </c>
      <c r="AY32" s="65">
        <f t="shared" si="45"/>
        <v>0</v>
      </c>
      <c r="AZ32" s="65">
        <f t="shared" si="45"/>
        <v>0</v>
      </c>
      <c r="BA32" s="65">
        <f t="shared" si="45"/>
        <v>0</v>
      </c>
      <c r="BB32" s="65">
        <f t="shared" si="45"/>
        <v>0</v>
      </c>
      <c r="BC32" s="65">
        <f t="shared" si="45"/>
        <v>0</v>
      </c>
      <c r="BD32" s="65">
        <f t="shared" si="45"/>
        <v>0</v>
      </c>
    </row>
    <row r="33" spans="1:56" s="34" customFormat="1" ht="35.25" customHeight="1" x14ac:dyDescent="0.15">
      <c r="A33" s="31"/>
      <c r="B33" s="56"/>
      <c r="C33" s="56"/>
      <c r="D33" s="78" t="s">
        <v>87</v>
      </c>
      <c r="E33" s="79" t="s">
        <v>85</v>
      </c>
      <c r="F33" s="83" t="s">
        <v>68</v>
      </c>
      <c r="G33" s="84" t="s">
        <v>86</v>
      </c>
      <c r="H33" s="71" t="s">
        <v>76</v>
      </c>
      <c r="I33" s="54" t="s">
        <v>74</v>
      </c>
      <c r="J33" s="7"/>
      <c r="K33" s="8"/>
      <c r="L33" s="33"/>
      <c r="M33" s="67" t="s">
        <v>6</v>
      </c>
      <c r="N33" s="67" t="s">
        <v>6</v>
      </c>
      <c r="O33" s="67" t="s">
        <v>6</v>
      </c>
      <c r="P33" s="67" t="s">
        <v>6</v>
      </c>
      <c r="Q33" s="67" t="s">
        <v>6</v>
      </c>
      <c r="R33" s="67" t="s">
        <v>6</v>
      </c>
      <c r="S33" s="67" t="s">
        <v>6</v>
      </c>
      <c r="T33" s="67" t="s">
        <v>6</v>
      </c>
      <c r="U33" s="51"/>
      <c r="V33" s="67" t="s">
        <v>4</v>
      </c>
      <c r="W33" s="67" t="s">
        <v>4</v>
      </c>
      <c r="X33" s="67" t="s">
        <v>4</v>
      </c>
      <c r="Y33" s="67" t="s">
        <v>4</v>
      </c>
      <c r="Z33" s="67" t="s">
        <v>4</v>
      </c>
      <c r="AA33" s="67" t="s">
        <v>4</v>
      </c>
      <c r="AB33" s="67" t="s">
        <v>4</v>
      </c>
      <c r="AC33" s="67" t="s">
        <v>4</v>
      </c>
      <c r="AD33" s="66"/>
      <c r="AE33" s="68" t="s">
        <v>5</v>
      </c>
      <c r="AF33" s="68" t="s">
        <v>5</v>
      </c>
      <c r="AG33" s="68" t="s">
        <v>5</v>
      </c>
      <c r="AH33" s="68" t="s">
        <v>5</v>
      </c>
      <c r="AI33" s="68" t="s">
        <v>5</v>
      </c>
      <c r="AJ33" s="68" t="s">
        <v>5</v>
      </c>
      <c r="AK33" s="68" t="s">
        <v>5</v>
      </c>
      <c r="AL33" s="68" t="s">
        <v>5</v>
      </c>
      <c r="AM33" s="66"/>
      <c r="AN33" s="69" t="s">
        <v>8</v>
      </c>
      <c r="AO33" s="69" t="s">
        <v>8</v>
      </c>
      <c r="AP33" s="69" t="s">
        <v>8</v>
      </c>
      <c r="AQ33" s="69" t="s">
        <v>8</v>
      </c>
      <c r="AR33" s="69" t="s">
        <v>8</v>
      </c>
      <c r="AS33" s="69" t="s">
        <v>8</v>
      </c>
      <c r="AT33" s="69" t="s">
        <v>8</v>
      </c>
      <c r="AU33" s="69" t="s">
        <v>8</v>
      </c>
      <c r="AV33" s="50"/>
      <c r="AW33" s="69" t="s">
        <v>9</v>
      </c>
      <c r="AX33" s="69" t="s">
        <v>9</v>
      </c>
      <c r="AY33" s="69" t="s">
        <v>9</v>
      </c>
      <c r="AZ33" s="69" t="s">
        <v>9</v>
      </c>
      <c r="BA33" s="69" t="s">
        <v>9</v>
      </c>
      <c r="BB33" s="69" t="s">
        <v>9</v>
      </c>
      <c r="BC33" s="69" t="s">
        <v>9</v>
      </c>
      <c r="BD33" s="69" t="s">
        <v>9</v>
      </c>
    </row>
    <row r="34" spans="1:56" s="34" customFormat="1" ht="24" customHeight="1" x14ac:dyDescent="0.15">
      <c r="A34" s="31"/>
      <c r="B34" s="57"/>
      <c r="C34" s="58"/>
      <c r="D34" s="80" t="s">
        <v>77</v>
      </c>
      <c r="E34" s="87">
        <f>SUM(M$32,V$32,AE$32,AN$32,AW$32)</f>
        <v>0</v>
      </c>
      <c r="F34" s="85" t="s">
        <v>69</v>
      </c>
      <c r="G34" s="86">
        <f>SUM(M32:T32)</f>
        <v>0</v>
      </c>
      <c r="H34" s="54">
        <f>SUM(G34:G38)</f>
        <v>0</v>
      </c>
      <c r="I34" s="55">
        <f>COUNTA(C7:C31)</f>
        <v>0</v>
      </c>
      <c r="J34" s="31"/>
      <c r="K34" s="33"/>
      <c r="L34" s="33"/>
      <c r="M34" s="13" t="s">
        <v>10</v>
      </c>
      <c r="N34" s="13" t="s">
        <v>7</v>
      </c>
      <c r="O34" s="13" t="s">
        <v>11</v>
      </c>
      <c r="P34" s="13" t="s">
        <v>12</v>
      </c>
      <c r="Q34" s="13" t="s">
        <v>13</v>
      </c>
      <c r="R34" s="13" t="s">
        <v>14</v>
      </c>
      <c r="S34" s="13" t="s">
        <v>15</v>
      </c>
      <c r="T34" s="13" t="s">
        <v>16</v>
      </c>
      <c r="U34" s="13"/>
      <c r="V34" s="13" t="s">
        <v>10</v>
      </c>
      <c r="W34" s="13" t="s">
        <v>7</v>
      </c>
      <c r="X34" s="13" t="s">
        <v>11</v>
      </c>
      <c r="Y34" s="13" t="s">
        <v>12</v>
      </c>
      <c r="Z34" s="13" t="s">
        <v>13</v>
      </c>
      <c r="AA34" s="13" t="s">
        <v>14</v>
      </c>
      <c r="AB34" s="13" t="s">
        <v>15</v>
      </c>
      <c r="AC34" s="13" t="s">
        <v>16</v>
      </c>
      <c r="AD34" s="66"/>
      <c r="AE34" s="13" t="s">
        <v>10</v>
      </c>
      <c r="AF34" s="13" t="s">
        <v>7</v>
      </c>
      <c r="AG34" s="13" t="s">
        <v>11</v>
      </c>
      <c r="AH34" s="13" t="s">
        <v>12</v>
      </c>
      <c r="AI34" s="13" t="s">
        <v>13</v>
      </c>
      <c r="AJ34" s="13" t="s">
        <v>14</v>
      </c>
      <c r="AK34" s="13" t="s">
        <v>15</v>
      </c>
      <c r="AL34" s="13" t="s">
        <v>16</v>
      </c>
      <c r="AM34" s="66"/>
      <c r="AN34" s="13" t="s">
        <v>10</v>
      </c>
      <c r="AO34" s="13" t="s">
        <v>7</v>
      </c>
      <c r="AP34" s="13" t="s">
        <v>11</v>
      </c>
      <c r="AQ34" s="13" t="s">
        <v>12</v>
      </c>
      <c r="AR34" s="13" t="s">
        <v>13</v>
      </c>
      <c r="AS34" s="13" t="s">
        <v>14</v>
      </c>
      <c r="AT34" s="13" t="s">
        <v>15</v>
      </c>
      <c r="AU34" s="13" t="s">
        <v>16</v>
      </c>
      <c r="AV34" s="50"/>
      <c r="AW34" s="13" t="s">
        <v>10</v>
      </c>
      <c r="AX34" s="13" t="s">
        <v>7</v>
      </c>
      <c r="AY34" s="13" t="s">
        <v>11</v>
      </c>
      <c r="AZ34" s="13" t="s">
        <v>12</v>
      </c>
      <c r="BA34" s="13" t="s">
        <v>13</v>
      </c>
      <c r="BB34" s="13" t="s">
        <v>14</v>
      </c>
      <c r="BC34" s="13" t="s">
        <v>15</v>
      </c>
      <c r="BD34" s="13" t="s">
        <v>16</v>
      </c>
    </row>
    <row r="35" spans="1:56" s="34" customFormat="1" ht="24" customHeight="1" x14ac:dyDescent="0.15">
      <c r="A35" s="31"/>
      <c r="B35" s="57"/>
      <c r="C35" s="56"/>
      <c r="D35" s="80" t="s">
        <v>78</v>
      </c>
      <c r="E35" s="87">
        <f>SUM(N32,W32,AF32,AO32,AX32)</f>
        <v>0</v>
      </c>
      <c r="F35" s="85" t="s">
        <v>70</v>
      </c>
      <c r="G35" s="86">
        <f>SUM(V32:AC32)</f>
        <v>0</v>
      </c>
      <c r="H35" s="74"/>
      <c r="I35" s="73"/>
      <c r="J35" s="31"/>
      <c r="K35" s="33"/>
      <c r="L35" s="33"/>
      <c r="AD35" s="51"/>
      <c r="AE35" s="67"/>
      <c r="AF35" s="67"/>
      <c r="AG35" s="67"/>
      <c r="AH35" s="67"/>
      <c r="AI35" s="67"/>
      <c r="AJ35" s="67"/>
      <c r="AK35" s="67"/>
      <c r="AL35" s="67"/>
      <c r="AM35" s="51"/>
      <c r="AN35" s="70"/>
      <c r="AO35" s="70"/>
      <c r="AP35" s="70"/>
      <c r="AQ35" s="70"/>
      <c r="AR35" s="70"/>
      <c r="AS35" s="70"/>
      <c r="AT35" s="70"/>
      <c r="AU35" s="70"/>
      <c r="AV35" s="50"/>
      <c r="AW35" s="70"/>
      <c r="AX35" s="70"/>
      <c r="AY35" s="70"/>
      <c r="AZ35" s="70"/>
      <c r="BA35" s="70"/>
      <c r="BB35" s="70"/>
      <c r="BC35" s="70"/>
      <c r="BD35" s="70"/>
    </row>
    <row r="36" spans="1:56" s="34" customFormat="1" ht="24" customHeight="1" x14ac:dyDescent="0.15">
      <c r="A36" s="31"/>
      <c r="B36" s="57"/>
      <c r="C36" s="56"/>
      <c r="D36" s="80" t="s">
        <v>79</v>
      </c>
      <c r="E36" s="88">
        <f>SUM(O32,X32,AG32,AP32,AY32)</f>
        <v>0</v>
      </c>
      <c r="F36" s="85" t="s">
        <v>71</v>
      </c>
      <c r="G36" s="86">
        <f>SUM(AE32:AL32)</f>
        <v>0</v>
      </c>
      <c r="H36" s="75"/>
      <c r="I36" s="73"/>
      <c r="J36" s="31"/>
      <c r="K36" s="33"/>
      <c r="L36" s="33"/>
      <c r="AD36" s="51"/>
      <c r="AE36" s="67"/>
      <c r="AF36" s="67"/>
      <c r="AG36" s="67"/>
      <c r="AH36" s="67"/>
      <c r="AI36" s="67"/>
      <c r="AJ36" s="67"/>
      <c r="AK36" s="67"/>
      <c r="AL36" s="67"/>
      <c r="AM36" s="51"/>
      <c r="AN36" s="70"/>
      <c r="AO36" s="70"/>
      <c r="AP36" s="70"/>
      <c r="AQ36" s="70"/>
      <c r="AR36" s="70"/>
      <c r="AS36" s="70"/>
      <c r="AT36" s="70"/>
      <c r="AU36" s="70"/>
      <c r="AV36" s="50"/>
      <c r="AW36" s="70"/>
      <c r="AX36" s="70"/>
      <c r="AY36" s="70"/>
      <c r="AZ36" s="70"/>
      <c r="BA36" s="70"/>
      <c r="BB36" s="70"/>
      <c r="BC36" s="70"/>
      <c r="BD36" s="70"/>
    </row>
    <row r="37" spans="1:56" s="34" customFormat="1" ht="24" customHeight="1" x14ac:dyDescent="0.15">
      <c r="A37" s="31"/>
      <c r="B37" s="56"/>
      <c r="C37" s="56"/>
      <c r="D37" s="80" t="s">
        <v>80</v>
      </c>
      <c r="E37" s="88">
        <f>SUM(P32,Y32,AH32,AQ32,AZ32)</f>
        <v>0</v>
      </c>
      <c r="F37" s="85" t="s">
        <v>72</v>
      </c>
      <c r="G37" s="86">
        <f>SUM(AN32:AU32)</f>
        <v>0</v>
      </c>
      <c r="H37" s="75"/>
      <c r="I37" s="73"/>
      <c r="J37" s="31"/>
      <c r="K37" s="33"/>
      <c r="L37" s="33"/>
      <c r="AD37" s="13"/>
      <c r="AM37" s="13"/>
      <c r="AV37" s="11"/>
    </row>
    <row r="38" spans="1:56" s="34" customFormat="1" ht="24" customHeight="1" x14ac:dyDescent="0.15">
      <c r="A38" s="31"/>
      <c r="B38" s="56"/>
      <c r="C38" s="56"/>
      <c r="D38" s="80" t="s">
        <v>81</v>
      </c>
      <c r="E38" s="88">
        <f>SUM(Q32,Z32,AI32,AR32,BA32)</f>
        <v>0</v>
      </c>
      <c r="F38" s="85" t="s">
        <v>73</v>
      </c>
      <c r="G38" s="86">
        <f>SUM(AW32:BD32)</f>
        <v>0</v>
      </c>
      <c r="H38" s="75"/>
      <c r="I38" s="73"/>
      <c r="J38" s="31"/>
      <c r="K38" s="59"/>
      <c r="L38" s="59"/>
    </row>
    <row r="39" spans="1:56" ht="24" customHeight="1" x14ac:dyDescent="0.15">
      <c r="A39" s="3"/>
      <c r="B39" s="3"/>
      <c r="C39" s="41"/>
      <c r="D39" s="81" t="s">
        <v>83</v>
      </c>
      <c r="E39" s="89">
        <f>SUM(R32,AA32,AJ32,AS32,BB32)</f>
        <v>0</v>
      </c>
      <c r="F39" s="42"/>
      <c r="G39" s="42"/>
      <c r="H39" s="42"/>
      <c r="I39" s="42"/>
      <c r="J39" s="42"/>
      <c r="K39" s="60"/>
      <c r="L39" s="61"/>
    </row>
    <row r="40" spans="1:56" ht="24" customHeight="1" x14ac:dyDescent="0.15">
      <c r="A40" s="46"/>
      <c r="B40" s="46"/>
      <c r="C40" s="76"/>
      <c r="D40" s="82" t="s">
        <v>82</v>
      </c>
      <c r="E40" s="89">
        <f>SUM(S32,AB32,AK32,AT32,BC32)</f>
        <v>0</v>
      </c>
      <c r="F40" s="46"/>
      <c r="G40" s="46"/>
      <c r="H40" s="46"/>
      <c r="I40" s="46"/>
      <c r="J40" s="46"/>
      <c r="K40" s="62"/>
      <c r="L40" s="62"/>
    </row>
    <row r="41" spans="1:56" ht="24" customHeight="1" x14ac:dyDescent="0.15">
      <c r="A41" s="46"/>
      <c r="B41" s="46"/>
      <c r="C41" s="76"/>
      <c r="D41" s="82" t="s">
        <v>84</v>
      </c>
      <c r="E41" s="89">
        <f>SUM(BD32)</f>
        <v>0</v>
      </c>
      <c r="F41" s="46"/>
      <c r="G41" s="46"/>
      <c r="H41" s="46"/>
      <c r="I41" s="77"/>
      <c r="J41" s="46"/>
      <c r="K41" s="63"/>
      <c r="L41" s="62"/>
    </row>
    <row r="43" spans="1:56" x14ac:dyDescent="0.15">
      <c r="D43" s="72"/>
    </row>
  </sheetData>
  <sheetProtection formatCells="0" selectLockedCells="1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10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:I34"/>
    <dataValidation type="list" allowBlank="1" showInputMessage="1" showErrorMessage="1" sqref="G7:G31">
      <formula1>#REF!</formula1>
    </dataValidation>
    <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 sqref="F7:F31">
      <formula1>#REF!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様式1-2</vt:lpstr>
      <vt:lpstr>様式1-4</vt:lpstr>
      <vt:lpstr>様式2-3</vt:lpstr>
      <vt:lpstr>様式2-6</vt:lpstr>
      <vt:lpstr>添書様式</vt:lpstr>
      <vt:lpstr>添書様式２</vt:lpstr>
      <vt:lpstr>Sheet3</vt:lpstr>
      <vt:lpstr>記録簿【３月】</vt:lpstr>
      <vt:lpstr>記録簿【３月】!Print_Area</vt:lpstr>
      <vt:lpstr>添書様式!Print_Area</vt:lpstr>
      <vt:lpstr>添書様式２!Print_Area</vt:lpstr>
      <vt:lpstr>'様式1-2'!Print_Area</vt:lpstr>
      <vt:lpstr>'様式1-4'!Print_Area</vt:lpstr>
      <vt:lpstr>'様式2-3'!Print_Area</vt:lpstr>
      <vt:lpstr>'様式2-6'!Print_Area</vt:lpstr>
      <vt:lpstr>記録簿【３月】!Print_Titles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2021-02-08T02:18:20Z</cp:lastPrinted>
  <dcterms:created xsi:type="dcterms:W3CDTF">2023-04-13T00:01:56Z</dcterms:created>
  <dcterms:modified xsi:type="dcterms:W3CDTF">2023-04-13T00:03:38Z</dcterms:modified>
</cp:coreProperties>
</file>