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mc:AlternateContent xmlns:mc="http://schemas.openxmlformats.org/markup-compatibility/2006">
    <mc:Choice Requires="x15">
      <x15ac:absPath xmlns:x15ac="http://schemas.microsoft.com/office/spreadsheetml/2010/11/ac" url="\\kyoc2\R4\004_主に研修に関わる事業\002_基本研修\001_初任者研修\102_小・中・義初任者研修\0000R5準備\02 Webページアップ資料\様式\"/>
    </mc:Choice>
  </mc:AlternateContent>
  <bookViews>
    <workbookView xWindow="-105" yWindow="-105" windowWidth="19425" windowHeight="10425" tabRatio="856"/>
  </bookViews>
  <sheets>
    <sheet name="【記入例】様式3-3" sheetId="85" r:id="rId1"/>
    <sheet name="様式3-3" sheetId="88" r:id="rId2"/>
    <sheet name="様式4-３  (手入力とのリンク)" sheetId="69" r:id="rId3"/>
    <sheet name="様式5-３ (手入力用)" sheetId="68" r:id="rId4"/>
    <sheet name="様式4-３（様式５-３（自動入力）とのリンク） " sheetId="71" r:id="rId5"/>
    <sheet name="様式5-３（自動入力（記録簿からの自動入力））" sheetId="72" r:id="rId6"/>
    <sheet name="記録簿【４月】" sheetId="48" r:id="rId7"/>
    <sheet name="記録簿【３月】" sheetId="67" state="hidden" r:id="rId8"/>
    <sheet name="記録簿【５月】" sheetId="98" r:id="rId9"/>
    <sheet name="記録簿【６月】" sheetId="97" r:id="rId10"/>
    <sheet name="記録簿【７月】" sheetId="96" r:id="rId11"/>
    <sheet name="記録簿【８月】" sheetId="95" r:id="rId12"/>
    <sheet name="記録簿【９月】" sheetId="94" r:id="rId13"/>
    <sheet name="記録簿【１０月】" sheetId="93" r:id="rId14"/>
    <sheet name="記録簿【１１月】" sheetId="92" r:id="rId15"/>
    <sheet name="記録簿【１２月】" sheetId="91" r:id="rId16"/>
    <sheet name="記録簿【１月】" sheetId="90" r:id="rId17"/>
    <sheet name="記録簿【２月】" sheetId="89" r:id="rId18"/>
    <sheet name="リスト" sheetId="49" r:id="rId19"/>
    <sheet name="Sheet1" sheetId="70" r:id="rId20"/>
  </sheets>
  <definedNames>
    <definedName name="①">リスト!$A$2:$A$28</definedName>
    <definedName name="②1">リスト!$B$2:$B$28</definedName>
    <definedName name="②2">リスト!$C$2:$C$28</definedName>
    <definedName name="②3">リスト!$D$2:$D$28</definedName>
    <definedName name="③">リスト!$E$2:$E$28</definedName>
    <definedName name="④">リスト!$F$2:$F$28</definedName>
    <definedName name="⑤">リスト!$G$2:$G$28</definedName>
    <definedName name="⑥">リスト!$H$2:$H$28</definedName>
    <definedName name="⑦">リスト!$I$2:$I$28</definedName>
    <definedName name="⑧">リスト!$J$2:$J$28</definedName>
    <definedName name="_xlnm.Print_Area" localSheetId="0">'【記入例】様式3-3'!$A$1:$P$44</definedName>
    <definedName name="_xlnm.Print_Area" localSheetId="13">記録簿【１０月】!$A$1:$J$41</definedName>
    <definedName name="_xlnm.Print_Area" localSheetId="14">記録簿【１１月】!$A$1:$J$41</definedName>
    <definedName name="_xlnm.Print_Area" localSheetId="15">記録簿【１２月】!$A$1:$J$41</definedName>
    <definedName name="_xlnm.Print_Area" localSheetId="16">記録簿【１月】!$A$1:$J$41</definedName>
    <definedName name="_xlnm.Print_Area" localSheetId="17">記録簿【２月】!$A$1:$J$41</definedName>
    <definedName name="_xlnm.Print_Area" localSheetId="7">記録簿【３月】!$A$1:$J$41</definedName>
    <definedName name="_xlnm.Print_Area" localSheetId="6">記録簿【４月】!$A$1:$J$41</definedName>
    <definedName name="_xlnm.Print_Area" localSheetId="8">記録簿【５月】!$A$1:$J$41</definedName>
    <definedName name="_xlnm.Print_Area" localSheetId="9">記録簿【６月】!$A$1:$J$41</definedName>
    <definedName name="_xlnm.Print_Area" localSheetId="10">記録簿【７月】!$A$1:$J$41</definedName>
    <definedName name="_xlnm.Print_Area" localSheetId="11">記録簿【８月】!$A$1:$J$41</definedName>
    <definedName name="_xlnm.Print_Area" localSheetId="12">記録簿【９月】!$A$1:$J$41</definedName>
    <definedName name="_xlnm.Print_Area" localSheetId="1">'様式3-3'!$A$1:$P$44</definedName>
    <definedName name="_xlnm.Print_Area" localSheetId="2">'様式4-３  (手入力とのリンク)'!$A$1:$M$52</definedName>
    <definedName name="_xlnm.Print_Area" localSheetId="4">'様式4-３（様式５-３（自動入力）とのリンク） '!$A$1:$M$50</definedName>
    <definedName name="_xlnm.Print_Area" localSheetId="3">'様式5-３ (手入力用)'!$A$1:$AG$78</definedName>
    <definedName name="_xlnm.Print_Area" localSheetId="5">'様式5-３（自動入力（記録簿からの自動入力））'!$A$1:$AH$78</definedName>
    <definedName name="_xlnm.Print_Titles" localSheetId="0">'【記入例】様式3-3'!$12:$16</definedName>
    <definedName name="_xlnm.Print_Titles" localSheetId="13">記録簿【１０月】!$4:$6</definedName>
    <definedName name="_xlnm.Print_Titles" localSheetId="14">記録簿【１１月】!$4:$6</definedName>
    <definedName name="_xlnm.Print_Titles" localSheetId="15">記録簿【１２月】!$4:$6</definedName>
    <definedName name="_xlnm.Print_Titles" localSheetId="16">記録簿【１月】!$4:$6</definedName>
    <definedName name="_xlnm.Print_Titles" localSheetId="17">記録簿【２月】!$4:$6</definedName>
    <definedName name="_xlnm.Print_Titles" localSheetId="7">記録簿【３月】!$4:$6</definedName>
    <definedName name="_xlnm.Print_Titles" localSheetId="6">記録簿【４月】!$4:$6</definedName>
    <definedName name="_xlnm.Print_Titles" localSheetId="8">記録簿【５月】!$4:$6</definedName>
    <definedName name="_xlnm.Print_Titles" localSheetId="9">記録簿【６月】!$4:$6</definedName>
    <definedName name="_xlnm.Print_Titles" localSheetId="10">記録簿【７月】!$4:$6</definedName>
    <definedName name="_xlnm.Print_Titles" localSheetId="11">記録簿【８月】!$4:$6</definedName>
    <definedName name="_xlnm.Print_Titles" localSheetId="12">記録簿【９月】!$4:$6</definedName>
    <definedName name="_xlnm.Print_Titles" localSheetId="1">'様式3-3'!$12:$16</definedName>
    <definedName name="_xlnm.Print_Titles" localSheetId="3">'様式5-３ (手入力用)'!$11:$13</definedName>
    <definedName name="_xlnm.Print_Titles" localSheetId="5">'様式5-３（自動入力（記録簿からの自動入力））'!$11:$13</definedName>
    <definedName name="リスト">リスト!$A$1:$J$1</definedName>
    <definedName name="指導者">リスト!$L$1</definedName>
    <definedName name="領域">リスト!$A$1:$J$1</definedName>
  </definedNames>
  <calcPr calcId="162913"/>
</workbook>
</file>

<file path=xl/calcChain.xml><?xml version="1.0" encoding="utf-8"?>
<calcChain xmlns="http://schemas.openxmlformats.org/spreadsheetml/2006/main">
  <c r="I34" i="89" l="1"/>
  <c r="I34" i="90"/>
  <c r="I34" i="91"/>
  <c r="I34" i="92"/>
  <c r="I34" i="93"/>
  <c r="I34" i="94"/>
  <c r="I34" i="95"/>
  <c r="I34" i="96"/>
  <c r="I34" i="97"/>
  <c r="I34" i="98"/>
  <c r="I34" i="48"/>
  <c r="G8" i="68" l="1"/>
  <c r="I28" i="88" l="1"/>
  <c r="M17" i="88" l="1"/>
  <c r="M18" i="88"/>
  <c r="M19" i="88"/>
  <c r="M20" i="88"/>
  <c r="M21" i="88"/>
  <c r="M22" i="88"/>
  <c r="M23" i="88"/>
  <c r="M24" i="88"/>
  <c r="M25" i="88"/>
  <c r="M26" i="88"/>
  <c r="M27" i="88"/>
  <c r="B23" i="72" l="1"/>
  <c r="Z67" i="72"/>
  <c r="Z62" i="72"/>
  <c r="Z57" i="72"/>
  <c r="Z52" i="72"/>
  <c r="Z47" i="72"/>
  <c r="Z42" i="72"/>
  <c r="Z37" i="72"/>
  <c r="Z32" i="72"/>
  <c r="Z27" i="72"/>
  <c r="Z22" i="72"/>
  <c r="P64" i="72"/>
  <c r="P54" i="72"/>
  <c r="P59" i="72"/>
  <c r="P49" i="72"/>
  <c r="P44" i="72"/>
  <c r="P39" i="72"/>
  <c r="P34" i="72"/>
  <c r="P29" i="72"/>
  <c r="P24" i="72"/>
  <c r="P19" i="72"/>
  <c r="AR31" i="98"/>
  <c r="AJ31" i="98"/>
  <c r="N31" i="98"/>
  <c r="K31" i="98"/>
  <c r="BL31" i="98" s="1"/>
  <c r="K30" i="98"/>
  <c r="AP30" i="98" s="1"/>
  <c r="Y29" i="98"/>
  <c r="K29" i="98"/>
  <c r="AY29" i="98" s="1"/>
  <c r="K28" i="98"/>
  <c r="BM28" i="98" s="1"/>
  <c r="BI27" i="98"/>
  <c r="Z27" i="98"/>
  <c r="K27" i="98"/>
  <c r="BL27" i="98" s="1"/>
  <c r="K26" i="98"/>
  <c r="BL26" i="98" s="1"/>
  <c r="K25" i="98"/>
  <c r="Y25" i="98" s="1"/>
  <c r="AK24" i="98"/>
  <c r="AE24" i="98"/>
  <c r="AB24" i="98"/>
  <c r="S24" i="98"/>
  <c r="N24" i="98"/>
  <c r="M24" i="98"/>
  <c r="K24" i="98"/>
  <c r="BM24" i="98" s="1"/>
  <c r="AA23" i="98"/>
  <c r="K23" i="98"/>
  <c r="BL23" i="98" s="1"/>
  <c r="AI22" i="98"/>
  <c r="K22" i="98"/>
  <c r="BI22" i="98" s="1"/>
  <c r="K21" i="98"/>
  <c r="AL21" i="98" s="1"/>
  <c r="AA20" i="98"/>
  <c r="K20" i="98"/>
  <c r="BA20" i="98" s="1"/>
  <c r="K19" i="98"/>
  <c r="BL19" i="98" s="1"/>
  <c r="K18" i="98"/>
  <c r="BH18" i="98" s="1"/>
  <c r="K17" i="98"/>
  <c r="U17" i="98" s="1"/>
  <c r="K16" i="98"/>
  <c r="BK16" i="98" s="1"/>
  <c r="K15" i="98"/>
  <c r="AB14" i="98"/>
  <c r="Q14" i="98"/>
  <c r="K14" i="98"/>
  <c r="V14" i="98" s="1"/>
  <c r="AQ13" i="98"/>
  <c r="K13" i="98"/>
  <c r="BL13" i="98" s="1"/>
  <c r="K12" i="98"/>
  <c r="BL12" i="98" s="1"/>
  <c r="K11" i="98"/>
  <c r="BN11" i="98" s="1"/>
  <c r="K10" i="98"/>
  <c r="BM10" i="98" s="1"/>
  <c r="K9" i="98"/>
  <c r="BL9" i="98" s="1"/>
  <c r="K8" i="98"/>
  <c r="BL8" i="98" s="1"/>
  <c r="K7" i="98"/>
  <c r="BN7" i="98" s="1"/>
  <c r="B28" i="72"/>
  <c r="AQ31" i="97"/>
  <c r="Q31" i="97"/>
  <c r="M31" i="97"/>
  <c r="K31" i="97"/>
  <c r="AE31" i="97" s="1"/>
  <c r="K30" i="97"/>
  <c r="AO29" i="97"/>
  <c r="AF29" i="97"/>
  <c r="K29" i="97"/>
  <c r="AG29" i="97" s="1"/>
  <c r="BN28" i="97"/>
  <c r="BJ28" i="97"/>
  <c r="BG28" i="97"/>
  <c r="AK28" i="97"/>
  <c r="AJ28" i="97"/>
  <c r="AF28" i="97"/>
  <c r="AA28" i="97"/>
  <c r="X28" i="97"/>
  <c r="V28" i="97"/>
  <c r="R28" i="97"/>
  <c r="O28" i="97"/>
  <c r="N28" i="97"/>
  <c r="K28" i="97"/>
  <c r="AR28" i="97" s="1"/>
  <c r="BE27" i="97"/>
  <c r="AD27" i="97"/>
  <c r="M27" i="97"/>
  <c r="K27" i="97"/>
  <c r="AQ27" i="97" s="1"/>
  <c r="BE26" i="97"/>
  <c r="AN26" i="97"/>
  <c r="AF26" i="97"/>
  <c r="AB26" i="97"/>
  <c r="X26" i="97"/>
  <c r="S26" i="97"/>
  <c r="Q26" i="97"/>
  <c r="M26" i="97"/>
  <c r="K26" i="97"/>
  <c r="AO26" i="97" s="1"/>
  <c r="BN25" i="97"/>
  <c r="BI25" i="97"/>
  <c r="BF25" i="97"/>
  <c r="AN25" i="97"/>
  <c r="AI25" i="97"/>
  <c r="AE25" i="97"/>
  <c r="V25" i="97"/>
  <c r="R25" i="97"/>
  <c r="Q25" i="97"/>
  <c r="N25" i="97"/>
  <c r="K25" i="97"/>
  <c r="AQ25" i="97" s="1"/>
  <c r="K24" i="97"/>
  <c r="K23" i="97"/>
  <c r="S23" i="97" s="1"/>
  <c r="AQ22" i="97"/>
  <c r="AE22" i="97"/>
  <c r="S22" i="97"/>
  <c r="K22" i="97"/>
  <c r="AR22" i="97" s="1"/>
  <c r="AM21" i="97"/>
  <c r="Q21" i="97"/>
  <c r="K21" i="97"/>
  <c r="AI21" i="97" s="1"/>
  <c r="K20" i="97"/>
  <c r="K19" i="97"/>
  <c r="K18" i="97"/>
  <c r="K17" i="97"/>
  <c r="AM16" i="97"/>
  <c r="AG16" i="97"/>
  <c r="Z16" i="97"/>
  <c r="T16" i="97"/>
  <c r="P16" i="97"/>
  <c r="M16" i="97"/>
  <c r="K16" i="97"/>
  <c r="BI16" i="97" s="1"/>
  <c r="BG15" i="97"/>
  <c r="AB15" i="97"/>
  <c r="Q15" i="97"/>
  <c r="M15" i="97"/>
  <c r="K15" i="97"/>
  <c r="AK15" i="97" s="1"/>
  <c r="K14" i="97"/>
  <c r="K13" i="97"/>
  <c r="BL13" i="97" s="1"/>
  <c r="K12" i="97"/>
  <c r="BK12" i="97" s="1"/>
  <c r="K11" i="97"/>
  <c r="BM11" i="97" s="1"/>
  <c r="K10" i="97"/>
  <c r="BL10" i="97" s="1"/>
  <c r="K9" i="97"/>
  <c r="K8" i="97"/>
  <c r="BN8" i="97" s="1"/>
  <c r="U7" i="97"/>
  <c r="K7" i="97"/>
  <c r="AR7" i="97" s="1"/>
  <c r="B33" i="72"/>
  <c r="K31" i="96"/>
  <c r="K30" i="96"/>
  <c r="P30" i="96" s="1"/>
  <c r="AB29" i="96"/>
  <c r="K29" i="96"/>
  <c r="AF29" i="96" s="1"/>
  <c r="BJ28" i="96"/>
  <c r="AE28" i="96"/>
  <c r="N28" i="96"/>
  <c r="K28" i="96"/>
  <c r="AR28" i="96" s="1"/>
  <c r="K27" i="96"/>
  <c r="K26" i="96"/>
  <c r="K25" i="96"/>
  <c r="K24" i="96"/>
  <c r="X23" i="96"/>
  <c r="O23" i="96"/>
  <c r="K23" i="96"/>
  <c r="U23" i="96" s="1"/>
  <c r="K22" i="96"/>
  <c r="K21" i="96"/>
  <c r="K20" i="96"/>
  <c r="Y20" i="96" s="1"/>
  <c r="K19" i="96"/>
  <c r="O18" i="96"/>
  <c r="K18" i="96"/>
  <c r="M18" i="96" s="1"/>
  <c r="K17" i="96"/>
  <c r="K16" i="96"/>
  <c r="AR15" i="96"/>
  <c r="AN15" i="96"/>
  <c r="AM15" i="96"/>
  <c r="AE15" i="96"/>
  <c r="Z15" i="96"/>
  <c r="V15" i="96"/>
  <c r="R15" i="96"/>
  <c r="Q15" i="96"/>
  <c r="N15" i="96"/>
  <c r="K15" i="96"/>
  <c r="AJ15" i="96" s="1"/>
  <c r="K14" i="96"/>
  <c r="AF13" i="96"/>
  <c r="R13" i="96"/>
  <c r="K13" i="96"/>
  <c r="BH13" i="96" s="1"/>
  <c r="K12" i="96"/>
  <c r="K11" i="96"/>
  <c r="BL11" i="96" s="1"/>
  <c r="K10" i="96"/>
  <c r="BK10" i="96" s="1"/>
  <c r="K9" i="96"/>
  <c r="BN9" i="96" s="1"/>
  <c r="K8" i="96"/>
  <c r="BM8" i="96" s="1"/>
  <c r="K7" i="96"/>
  <c r="BL7" i="96" s="1"/>
  <c r="B38" i="72"/>
  <c r="K31" i="95"/>
  <c r="K30" i="95"/>
  <c r="T30" i="95" s="1"/>
  <c r="AO29" i="95"/>
  <c r="AF29" i="95"/>
  <c r="K29" i="95"/>
  <c r="AK29" i="95" s="1"/>
  <c r="BJ28" i="95"/>
  <c r="AA28" i="95"/>
  <c r="Q28" i="95"/>
  <c r="N28" i="95"/>
  <c r="K28" i="95"/>
  <c r="AR28" i="95" s="1"/>
  <c r="BI27" i="95"/>
  <c r="BE27" i="95"/>
  <c r="U27" i="95"/>
  <c r="Q27" i="95"/>
  <c r="K27" i="95"/>
  <c r="AI27" i="95" s="1"/>
  <c r="Q26" i="95"/>
  <c r="O26" i="95"/>
  <c r="K26" i="95"/>
  <c r="M26" i="95" s="1"/>
  <c r="K25" i="95"/>
  <c r="AI24" i="95"/>
  <c r="S24" i="95"/>
  <c r="Q24" i="95"/>
  <c r="O24" i="95"/>
  <c r="K24" i="95"/>
  <c r="AM24" i="95" s="1"/>
  <c r="AK23" i="95"/>
  <c r="K23" i="95"/>
  <c r="AB23" i="95" s="1"/>
  <c r="BE22" i="95"/>
  <c r="U22" i="95"/>
  <c r="K22" i="95"/>
  <c r="AR22" i="95" s="1"/>
  <c r="K21" i="95"/>
  <c r="K20" i="95"/>
  <c r="K19" i="95"/>
  <c r="Q18" i="95"/>
  <c r="M18" i="95"/>
  <c r="K18" i="95"/>
  <c r="Z18" i="95" s="1"/>
  <c r="K17" i="95"/>
  <c r="K16" i="95"/>
  <c r="K15" i="95"/>
  <c r="K14" i="95"/>
  <c r="P13" i="95"/>
  <c r="K13" i="95"/>
  <c r="K12" i="95"/>
  <c r="BE12" i="95" s="1"/>
  <c r="K11" i="95"/>
  <c r="K10" i="95"/>
  <c r="BK10" i="95" s="1"/>
  <c r="K9" i="95"/>
  <c r="BN9" i="95" s="1"/>
  <c r="K8" i="95"/>
  <c r="BM8" i="95" s="1"/>
  <c r="K7" i="95"/>
  <c r="BL7" i="95" s="1"/>
  <c r="B43" i="72"/>
  <c r="AI31" i="94"/>
  <c r="K31" i="94"/>
  <c r="AD31" i="94" s="1"/>
  <c r="K30" i="94"/>
  <c r="K29" i="94"/>
  <c r="BG29" i="94" s="1"/>
  <c r="BJ28" i="94"/>
  <c r="V28" i="94"/>
  <c r="K28" i="94"/>
  <c r="BN28" i="94" s="1"/>
  <c r="Z27" i="94"/>
  <c r="K27" i="94"/>
  <c r="X26" i="94"/>
  <c r="Q26" i="94"/>
  <c r="K26" i="94"/>
  <c r="AD26" i="94" s="1"/>
  <c r="K25" i="94"/>
  <c r="P25" i="94" s="1"/>
  <c r="BK24" i="94"/>
  <c r="K24" i="94"/>
  <c r="AO24" i="94" s="1"/>
  <c r="K23" i="94"/>
  <c r="BJ22" i="94"/>
  <c r="BI22" i="94"/>
  <c r="AN22" i="94"/>
  <c r="AM22" i="94"/>
  <c r="AB22" i="94"/>
  <c r="AA22" i="94"/>
  <c r="U22" i="94"/>
  <c r="R22" i="94"/>
  <c r="Q22" i="94"/>
  <c r="O22" i="94"/>
  <c r="K22" i="94"/>
  <c r="BK22" i="94" s="1"/>
  <c r="K21" i="94"/>
  <c r="K20" i="94"/>
  <c r="AK19" i="94"/>
  <c r="K19" i="94"/>
  <c r="AO19" i="94" s="1"/>
  <c r="AE18" i="94"/>
  <c r="V18" i="94"/>
  <c r="S18" i="94"/>
  <c r="K18" i="94"/>
  <c r="BM18" i="94" s="1"/>
  <c r="K17" i="94"/>
  <c r="AN16" i="94"/>
  <c r="S16" i="94"/>
  <c r="K16" i="94"/>
  <c r="AK15" i="94"/>
  <c r="U15" i="94"/>
  <c r="K15" i="94"/>
  <c r="BJ15" i="94" s="1"/>
  <c r="K14" i="94"/>
  <c r="K13" i="94"/>
  <c r="AD12" i="94"/>
  <c r="R12" i="94"/>
  <c r="K12" i="94"/>
  <c r="K11" i="94"/>
  <c r="BL11" i="94" s="1"/>
  <c r="K10" i="94"/>
  <c r="BN10" i="94" s="1"/>
  <c r="K9" i="94"/>
  <c r="K8" i="94"/>
  <c r="Z8" i="94" s="1"/>
  <c r="K7" i="94"/>
  <c r="BK7" i="94" s="1"/>
  <c r="B48" i="72"/>
  <c r="K31" i="93"/>
  <c r="AQ31" i="93" s="1"/>
  <c r="AG30" i="93"/>
  <c r="S30" i="93"/>
  <c r="K30" i="93"/>
  <c r="X29" i="93"/>
  <c r="U29" i="93"/>
  <c r="M29" i="93"/>
  <c r="K29" i="93"/>
  <c r="BN28" i="93"/>
  <c r="AN28" i="93"/>
  <c r="V28" i="93"/>
  <c r="K28" i="93"/>
  <c r="K27" i="93"/>
  <c r="Q26" i="93"/>
  <c r="K26" i="93"/>
  <c r="AR26" i="93" s="1"/>
  <c r="K25" i="93"/>
  <c r="AK24" i="93"/>
  <c r="AB24" i="93"/>
  <c r="S24" i="93"/>
  <c r="K24" i="93"/>
  <c r="AR23" i="93"/>
  <c r="N23" i="93"/>
  <c r="K23" i="93"/>
  <c r="AN23" i="93" s="1"/>
  <c r="K22" i="93"/>
  <c r="AQ22" i="93" s="1"/>
  <c r="AM21" i="93"/>
  <c r="K21" i="93"/>
  <c r="U21" i="93" s="1"/>
  <c r="K20" i="93"/>
  <c r="K19" i="93"/>
  <c r="AO19" i="93" s="1"/>
  <c r="K18" i="93"/>
  <c r="BN18" i="93" s="1"/>
  <c r="K17" i="93"/>
  <c r="AN17" i="93" s="1"/>
  <c r="K16" i="93"/>
  <c r="R15" i="93"/>
  <c r="K15" i="93"/>
  <c r="AR15" i="93" s="1"/>
  <c r="AA14" i="93"/>
  <c r="U14" i="93"/>
  <c r="Q14" i="93"/>
  <c r="K14" i="93"/>
  <c r="AR14" i="93" s="1"/>
  <c r="R13" i="93"/>
  <c r="N13" i="93"/>
  <c r="M13" i="93"/>
  <c r="K13" i="93"/>
  <c r="AD13" i="93" s="1"/>
  <c r="K12" i="93"/>
  <c r="K11" i="93"/>
  <c r="AT11" i="93" s="1"/>
  <c r="K10" i="93"/>
  <c r="BL10" i="93" s="1"/>
  <c r="K9" i="93"/>
  <c r="AU9" i="93" s="1"/>
  <c r="K8" i="93"/>
  <c r="BM8" i="93" s="1"/>
  <c r="Q7" i="93"/>
  <c r="K7" i="93"/>
  <c r="BL7" i="93" s="1"/>
  <c r="B53" i="72"/>
  <c r="AM31" i="92"/>
  <c r="K31" i="92"/>
  <c r="AI31" i="92" s="1"/>
  <c r="AG30" i="92"/>
  <c r="P30" i="92"/>
  <c r="K30" i="92"/>
  <c r="T30" i="92" s="1"/>
  <c r="AK29" i="92"/>
  <c r="K29" i="92"/>
  <c r="K28" i="92"/>
  <c r="BJ28" i="92" s="1"/>
  <c r="Q27" i="92"/>
  <c r="K27" i="92"/>
  <c r="AI27" i="92" s="1"/>
  <c r="S26" i="92"/>
  <c r="M26" i="92"/>
  <c r="K26" i="92"/>
  <c r="R26" i="92" s="1"/>
  <c r="K25" i="92"/>
  <c r="K24" i="92"/>
  <c r="K23" i="92"/>
  <c r="V23" i="92" s="1"/>
  <c r="U22" i="92"/>
  <c r="N22" i="92"/>
  <c r="K22" i="92"/>
  <c r="AA22" i="92" s="1"/>
  <c r="K21" i="92"/>
  <c r="K20" i="92"/>
  <c r="Z20" i="92" s="1"/>
  <c r="U19" i="92"/>
  <c r="M19" i="92"/>
  <c r="K19" i="92"/>
  <c r="K18" i="92"/>
  <c r="K17" i="92"/>
  <c r="AI17" i="92" s="1"/>
  <c r="K16" i="92"/>
  <c r="S15" i="92"/>
  <c r="M15" i="92"/>
  <c r="K15" i="92"/>
  <c r="U15" i="92" s="1"/>
  <c r="K14" i="92"/>
  <c r="U13" i="92"/>
  <c r="O13" i="92"/>
  <c r="K13" i="92"/>
  <c r="AB13" i="92" s="1"/>
  <c r="K12" i="92"/>
  <c r="P12" i="92" s="1"/>
  <c r="K11" i="92"/>
  <c r="BN11" i="92" s="1"/>
  <c r="K10" i="92"/>
  <c r="N9" i="92"/>
  <c r="K9" i="92"/>
  <c r="K8" i="92"/>
  <c r="BL8" i="92" s="1"/>
  <c r="K7" i="92"/>
  <c r="BK7" i="92" s="1"/>
  <c r="B58" i="72"/>
  <c r="Z31" i="91"/>
  <c r="K31" i="91"/>
  <c r="BN31" i="91" s="1"/>
  <c r="K30" i="91"/>
  <c r="BH29" i="91"/>
  <c r="X29" i="91"/>
  <c r="K29" i="91"/>
  <c r="AO29" i="91" s="1"/>
  <c r="BJ28" i="91"/>
  <c r="AO28" i="91"/>
  <c r="AE28" i="91"/>
  <c r="Z28" i="91"/>
  <c r="O28" i="91"/>
  <c r="K28" i="91"/>
  <c r="BN28" i="91" s="1"/>
  <c r="AR27" i="91"/>
  <c r="AG27" i="91"/>
  <c r="P27" i="91"/>
  <c r="K27" i="91"/>
  <c r="BE27" i="91" s="1"/>
  <c r="AL26" i="91"/>
  <c r="K26" i="91"/>
  <c r="BH26" i="91" s="1"/>
  <c r="BK25" i="91"/>
  <c r="S25" i="91"/>
  <c r="K25" i="91"/>
  <c r="AF25" i="91" s="1"/>
  <c r="K24" i="91"/>
  <c r="BF24" i="91" s="1"/>
  <c r="K23" i="91"/>
  <c r="BN23" i="91" s="1"/>
  <c r="BI22" i="91"/>
  <c r="AQ22" i="91"/>
  <c r="K22" i="91"/>
  <c r="BL21" i="91"/>
  <c r="V21" i="91"/>
  <c r="K21" i="91"/>
  <c r="AG21" i="91" s="1"/>
  <c r="BK20" i="91"/>
  <c r="AK20" i="91"/>
  <c r="AB20" i="91"/>
  <c r="O20" i="91"/>
  <c r="K20" i="91"/>
  <c r="AN20" i="91" s="1"/>
  <c r="BJ19" i="91"/>
  <c r="BI19" i="91"/>
  <c r="BF19" i="91"/>
  <c r="AM19" i="91"/>
  <c r="AJ19" i="91"/>
  <c r="AI19" i="91"/>
  <c r="AD19" i="91"/>
  <c r="Z19" i="91"/>
  <c r="U19" i="91"/>
  <c r="Q19" i="91"/>
  <c r="N19" i="91"/>
  <c r="M19" i="91"/>
  <c r="K19" i="91"/>
  <c r="AQ19" i="91" s="1"/>
  <c r="K18" i="91"/>
  <c r="AM17" i="91"/>
  <c r="AK17" i="91"/>
  <c r="X17" i="91"/>
  <c r="U17" i="91"/>
  <c r="S17" i="91"/>
  <c r="K17" i="91"/>
  <c r="AQ17" i="91" s="1"/>
  <c r="BF16" i="91"/>
  <c r="N16" i="91"/>
  <c r="K16" i="91"/>
  <c r="AN16" i="91" s="1"/>
  <c r="M15" i="91"/>
  <c r="K15" i="91"/>
  <c r="Z15" i="91" s="1"/>
  <c r="P14" i="91"/>
  <c r="K14" i="91"/>
  <c r="K13" i="91"/>
  <c r="AF13" i="91" s="1"/>
  <c r="K12" i="91"/>
  <c r="P12" i="91" s="1"/>
  <c r="AF11" i="91"/>
  <c r="V11" i="91"/>
  <c r="N11" i="91"/>
  <c r="K11" i="91"/>
  <c r="BN11" i="91" s="1"/>
  <c r="K10" i="91"/>
  <c r="P9" i="91"/>
  <c r="K9" i="91"/>
  <c r="AF9" i="91" s="1"/>
  <c r="O8" i="91"/>
  <c r="K8" i="91"/>
  <c r="BM8" i="91" s="1"/>
  <c r="R7" i="91"/>
  <c r="K7" i="91"/>
  <c r="BL7" i="91" s="1"/>
  <c r="B63" i="72"/>
  <c r="K31" i="90"/>
  <c r="AD31" i="90" s="1"/>
  <c r="K30" i="90"/>
  <c r="T30" i="90" s="1"/>
  <c r="AB29" i="90"/>
  <c r="Q29" i="90"/>
  <c r="K29" i="90"/>
  <c r="X29" i="90" s="1"/>
  <c r="K28" i="90"/>
  <c r="BN28" i="90" s="1"/>
  <c r="BM27" i="90"/>
  <c r="BI27" i="90"/>
  <c r="AM27" i="90"/>
  <c r="AI27" i="90"/>
  <c r="AF27" i="90"/>
  <c r="Z27" i="90"/>
  <c r="U27" i="90"/>
  <c r="S27" i="90"/>
  <c r="Q27" i="90"/>
  <c r="N27" i="90"/>
  <c r="M27" i="90"/>
  <c r="K27" i="90"/>
  <c r="AQ27" i="90" s="1"/>
  <c r="AF26" i="90"/>
  <c r="O26" i="90"/>
  <c r="K26" i="90"/>
  <c r="U26" i="90" s="1"/>
  <c r="K25" i="90"/>
  <c r="AI24" i="90"/>
  <c r="N24" i="90"/>
  <c r="M24" i="90"/>
  <c r="K24" i="90"/>
  <c r="X24" i="90" s="1"/>
  <c r="K23" i="90"/>
  <c r="K22" i="90"/>
  <c r="Z22" i="90" s="1"/>
  <c r="K21" i="90"/>
  <c r="N21" i="90" s="1"/>
  <c r="AB20" i="90"/>
  <c r="N20" i="90"/>
  <c r="M20" i="90"/>
  <c r="K20" i="90"/>
  <c r="X20" i="90" s="1"/>
  <c r="R19" i="90"/>
  <c r="K19" i="90"/>
  <c r="Q18" i="90"/>
  <c r="K18" i="90"/>
  <c r="U18" i="90" s="1"/>
  <c r="K17" i="90"/>
  <c r="AD16" i="90"/>
  <c r="K16" i="90"/>
  <c r="M16" i="90" s="1"/>
  <c r="K15" i="90"/>
  <c r="O14" i="90"/>
  <c r="M14" i="90"/>
  <c r="K14" i="90"/>
  <c r="AF14" i="90" s="1"/>
  <c r="K13" i="90"/>
  <c r="K12" i="90"/>
  <c r="AI12" i="90" s="1"/>
  <c r="M11" i="90"/>
  <c r="K11" i="90"/>
  <c r="U11" i="90" s="1"/>
  <c r="K10" i="90"/>
  <c r="O9" i="90"/>
  <c r="K9" i="90"/>
  <c r="S9" i="90" s="1"/>
  <c r="K8" i="90"/>
  <c r="BK8" i="90" s="1"/>
  <c r="K7" i="90"/>
  <c r="B68" i="72"/>
  <c r="BE31" i="89"/>
  <c r="AI31" i="89"/>
  <c r="Z31" i="89"/>
  <c r="Q31" i="89"/>
  <c r="M31" i="89"/>
  <c r="K31" i="89"/>
  <c r="BM31" i="89" s="1"/>
  <c r="K30" i="89"/>
  <c r="AK29" i="89"/>
  <c r="S29" i="89"/>
  <c r="O29" i="89"/>
  <c r="K29" i="89"/>
  <c r="AO29" i="89" s="1"/>
  <c r="AE28" i="89"/>
  <c r="K28" i="89"/>
  <c r="BM27" i="89"/>
  <c r="U27" i="89"/>
  <c r="K27" i="89"/>
  <c r="AM27" i="89" s="1"/>
  <c r="K26" i="89"/>
  <c r="AO25" i="89"/>
  <c r="S25" i="89"/>
  <c r="N25" i="89"/>
  <c r="K25" i="89"/>
  <c r="BF24" i="89"/>
  <c r="AE24" i="89"/>
  <c r="R24" i="89"/>
  <c r="K24" i="89"/>
  <c r="BE23" i="89"/>
  <c r="AI23" i="89"/>
  <c r="Z23" i="89"/>
  <c r="M23" i="89"/>
  <c r="K23" i="89"/>
  <c r="AM23" i="89" s="1"/>
  <c r="K22" i="89"/>
  <c r="K21" i="89"/>
  <c r="AF21" i="89" s="1"/>
  <c r="K20" i="89"/>
  <c r="M20" i="89" s="1"/>
  <c r="AI19" i="89"/>
  <c r="K19" i="89"/>
  <c r="AQ19" i="89" s="1"/>
  <c r="K18" i="89"/>
  <c r="K17" i="89"/>
  <c r="BM17" i="89" s="1"/>
  <c r="AE16" i="89"/>
  <c r="K16" i="89"/>
  <c r="AN16" i="89" s="1"/>
  <c r="K15" i="89"/>
  <c r="AQ15" i="89" s="1"/>
  <c r="K14" i="89"/>
  <c r="R14" i="89" s="1"/>
  <c r="K13" i="89"/>
  <c r="AO13" i="89" s="1"/>
  <c r="BF12" i="89"/>
  <c r="R12" i="89"/>
  <c r="Q12" i="89"/>
  <c r="K12" i="89"/>
  <c r="BN12" i="89" s="1"/>
  <c r="M11" i="89"/>
  <c r="K11" i="89"/>
  <c r="AI11" i="89" s="1"/>
  <c r="K10" i="89"/>
  <c r="BN9" i="89"/>
  <c r="BJ9" i="89"/>
  <c r="BG9" i="89"/>
  <c r="AR9" i="89"/>
  <c r="AK9" i="89"/>
  <c r="AF9" i="89"/>
  <c r="AB9" i="89"/>
  <c r="AA9" i="89"/>
  <c r="U9" i="89"/>
  <c r="Q9" i="89"/>
  <c r="O9" i="89"/>
  <c r="N9" i="89"/>
  <c r="K9" i="89"/>
  <c r="BK9" i="89" s="1"/>
  <c r="BE8" i="89"/>
  <c r="AQ8" i="89"/>
  <c r="AJ8" i="89"/>
  <c r="AI8" i="89"/>
  <c r="Z8" i="89"/>
  <c r="V8" i="89"/>
  <c r="Q8" i="89"/>
  <c r="N8" i="89"/>
  <c r="K8" i="89"/>
  <c r="BM8" i="89" s="1"/>
  <c r="K7" i="89"/>
  <c r="R8" i="89" l="1"/>
  <c r="AM8" i="89"/>
  <c r="BN8" i="89"/>
  <c r="N11" i="89"/>
  <c r="S12" i="89"/>
  <c r="AB13" i="89"/>
  <c r="AA14" i="89"/>
  <c r="X15" i="89"/>
  <c r="V16" i="89"/>
  <c r="Q19" i="89"/>
  <c r="X21" i="89"/>
  <c r="AD8" i="89"/>
  <c r="BF8" i="89"/>
  <c r="M8" i="89"/>
  <c r="U8" i="89"/>
  <c r="AE8" i="89"/>
  <c r="AN8" i="89"/>
  <c r="BI8" i="89"/>
  <c r="R9" i="89"/>
  <c r="AE9" i="89"/>
  <c r="BF9" i="89"/>
  <c r="Q11" i="89"/>
  <c r="O12" i="89"/>
  <c r="AR12" i="89"/>
  <c r="AF13" i="89"/>
  <c r="AL14" i="89"/>
  <c r="Z15" i="89"/>
  <c r="AA16" i="89"/>
  <c r="U17" i="89"/>
  <c r="S19" i="89"/>
  <c r="AN24" i="89"/>
  <c r="AJ24" i="89"/>
  <c r="N24" i="89"/>
  <c r="BJ24" i="89"/>
  <c r="V24" i="89"/>
  <c r="AB25" i="89"/>
  <c r="BK25" i="89"/>
  <c r="X25" i="89"/>
  <c r="M25" i="89"/>
  <c r="AK25" i="89"/>
  <c r="Q25" i="89"/>
  <c r="BJ8" i="89"/>
  <c r="AQ11" i="89"/>
  <c r="AO15" i="89"/>
  <c r="BK21" i="89"/>
  <c r="AB21" i="89"/>
  <c r="AK21" i="89"/>
  <c r="S21" i="89"/>
  <c r="AO21" i="89"/>
  <c r="BE11" i="89"/>
  <c r="O15" i="89"/>
  <c r="BN16" i="89"/>
  <c r="AK19" i="89"/>
  <c r="O21" i="89"/>
  <c r="BN7" i="90"/>
  <c r="R7" i="90"/>
  <c r="AD23" i="89"/>
  <c r="BI23" i="89"/>
  <c r="U31" i="89"/>
  <c r="AQ31" i="89"/>
  <c r="Z11" i="90"/>
  <c r="M18" i="90"/>
  <c r="S22" i="90"/>
  <c r="N26" i="90"/>
  <c r="AD26" i="90"/>
  <c r="V28" i="90"/>
  <c r="AN28" i="90"/>
  <c r="AF29" i="90"/>
  <c r="Y30" i="90"/>
  <c r="AI31" i="90"/>
  <c r="O9" i="91"/>
  <c r="BK9" i="91"/>
  <c r="N20" i="91"/>
  <c r="S20" i="91"/>
  <c r="AJ20" i="91"/>
  <c r="BJ20" i="91"/>
  <c r="P21" i="91"/>
  <c r="AN21" i="91"/>
  <c r="Z23" i="91"/>
  <c r="O25" i="91"/>
  <c r="AO25" i="91"/>
  <c r="AM27" i="91"/>
  <c r="N28" i="91"/>
  <c r="S28" i="91"/>
  <c r="AD28" i="91"/>
  <c r="AN28" i="91"/>
  <c r="BI28" i="91"/>
  <c r="P29" i="91"/>
  <c r="AG29" i="91"/>
  <c r="N31" i="91"/>
  <c r="M13" i="92"/>
  <c r="S13" i="92"/>
  <c r="AD13" i="92"/>
  <c r="O17" i="92"/>
  <c r="U17" i="92"/>
  <c r="AB17" i="92"/>
  <c r="AM17" i="92"/>
  <c r="M22" i="92"/>
  <c r="R22" i="92"/>
  <c r="AD22" i="92"/>
  <c r="U26" i="92"/>
  <c r="U27" i="92"/>
  <c r="BE27" i="92"/>
  <c r="U28" i="92"/>
  <c r="AL30" i="92"/>
  <c r="BE31" i="92"/>
  <c r="N15" i="93"/>
  <c r="BN17" i="93"/>
  <c r="AN18" i="93"/>
  <c r="M23" i="93"/>
  <c r="AE23" i="93"/>
  <c r="M26" i="93"/>
  <c r="BJ26" i="93"/>
  <c r="AO12" i="94"/>
  <c r="X12" i="94"/>
  <c r="M12" i="94"/>
  <c r="AM12" i="94"/>
  <c r="S12" i="94"/>
  <c r="Z12" i="94"/>
  <c r="N12" i="94"/>
  <c r="AR16" i="94"/>
  <c r="AJ16" i="94"/>
  <c r="X16" i="94"/>
  <c r="O16" i="94"/>
  <c r="AO16" i="94"/>
  <c r="AF16" i="94"/>
  <c r="V16" i="94"/>
  <c r="N16" i="94"/>
  <c r="BG16" i="94"/>
  <c r="AK16" i="94"/>
  <c r="AA16" i="94"/>
  <c r="R16" i="94"/>
  <c r="BK16" i="94"/>
  <c r="AM27" i="94"/>
  <c r="AI27" i="94"/>
  <c r="Q27" i="94"/>
  <c r="BM27" i="94"/>
  <c r="AD27" i="94"/>
  <c r="M27" i="94"/>
  <c r="BE27" i="94"/>
  <c r="U27" i="94"/>
  <c r="Q25" i="96"/>
  <c r="O25" i="96"/>
  <c r="AA28" i="90"/>
  <c r="BF28" i="90"/>
  <c r="AQ23" i="91"/>
  <c r="AF13" i="92"/>
  <c r="Q17" i="92"/>
  <c r="X17" i="92"/>
  <c r="AD17" i="92"/>
  <c r="Z27" i="92"/>
  <c r="BI27" i="92"/>
  <c r="BM31" i="93"/>
  <c r="AI31" i="93"/>
  <c r="M31" i="93"/>
  <c r="AM31" i="93"/>
  <c r="Q31" i="93"/>
  <c r="BI31" i="93"/>
  <c r="AN23" i="94"/>
  <c r="AK23" i="94"/>
  <c r="S23" i="94"/>
  <c r="AJ23" i="94"/>
  <c r="R23" i="94"/>
  <c r="AO23" i="94"/>
  <c r="X23" i="94"/>
  <c r="Q16" i="95"/>
  <c r="X16" i="95"/>
  <c r="O16" i="95"/>
  <c r="S16" i="95"/>
  <c r="BM12" i="96"/>
  <c r="BN12" i="96"/>
  <c r="Q12" i="96"/>
  <c r="Q23" i="89"/>
  <c r="Z27" i="89"/>
  <c r="BK29" i="89"/>
  <c r="N31" i="89"/>
  <c r="AD31" i="89"/>
  <c r="BI31" i="89"/>
  <c r="N11" i="90"/>
  <c r="S18" i="90"/>
  <c r="AD20" i="90"/>
  <c r="O22" i="90"/>
  <c r="Q26" i="90"/>
  <c r="R27" i="90"/>
  <c r="AB27" i="90"/>
  <c r="N28" i="90"/>
  <c r="AE28" i="90"/>
  <c r="BJ28" i="90"/>
  <c r="P30" i="90"/>
  <c r="Z31" i="90"/>
  <c r="U8" i="91"/>
  <c r="S9" i="91"/>
  <c r="AR11" i="91"/>
  <c r="Z17" i="91"/>
  <c r="R19" i="91"/>
  <c r="AE19" i="91"/>
  <c r="BE19" i="91"/>
  <c r="BM19" i="91"/>
  <c r="Q20" i="91"/>
  <c r="AE20" i="91"/>
  <c r="BF20" i="91"/>
  <c r="BN20" i="91"/>
  <c r="AB21" i="91"/>
  <c r="N23" i="91"/>
  <c r="X25" i="91"/>
  <c r="AA27" i="91"/>
  <c r="Q28" i="91"/>
  <c r="AA28" i="91"/>
  <c r="AK28" i="91"/>
  <c r="AQ28" i="91"/>
  <c r="BM28" i="91"/>
  <c r="Y29" i="91"/>
  <c r="AQ31" i="91"/>
  <c r="Q13" i="92"/>
  <c r="AA13" i="92"/>
  <c r="AI13" i="92"/>
  <c r="O15" i="92"/>
  <c r="M17" i="92"/>
  <c r="R17" i="92"/>
  <c r="Z17" i="92"/>
  <c r="AF17" i="92"/>
  <c r="O22" i="92"/>
  <c r="V22" i="92"/>
  <c r="M27" i="92"/>
  <c r="AD27" i="92"/>
  <c r="BM27" i="92"/>
  <c r="M31" i="92"/>
  <c r="BE9" i="93"/>
  <c r="AF14" i="93"/>
  <c r="AE15" i="93"/>
  <c r="V17" i="93"/>
  <c r="M18" i="93"/>
  <c r="O23" i="93"/>
  <c r="AD26" i="93"/>
  <c r="AR29" i="93"/>
  <c r="AF29" i="93"/>
  <c r="BF29" i="93"/>
  <c r="AP30" i="93"/>
  <c r="Y30" i="93"/>
  <c r="AB30" i="93"/>
  <c r="U31" i="93"/>
  <c r="AE16" i="94"/>
  <c r="AA23" i="94"/>
  <c r="BI27" i="94"/>
  <c r="U16" i="95"/>
  <c r="AM27" i="96"/>
  <c r="AI27" i="96"/>
  <c r="Q22" i="90"/>
  <c r="AB26" i="90"/>
  <c r="R28" i="90"/>
  <c r="AJ28" i="90"/>
  <c r="R20" i="91"/>
  <c r="AF20" i="91"/>
  <c r="BG20" i="91"/>
  <c r="V23" i="91"/>
  <c r="R28" i="91"/>
  <c r="AB28" i="91"/>
  <c r="AM28" i="91"/>
  <c r="BG28" i="91"/>
  <c r="AF29" i="91"/>
  <c r="R13" i="92"/>
  <c r="N17" i="92"/>
  <c r="S17" i="92"/>
  <c r="AA17" i="92"/>
  <c r="Q22" i="92"/>
  <c r="AM27" i="92"/>
  <c r="BK15" i="93"/>
  <c r="V18" i="93"/>
  <c r="AA23" i="93"/>
  <c r="AI26" i="93"/>
  <c r="AD31" i="93"/>
  <c r="AR23" i="94"/>
  <c r="BL26" i="94"/>
  <c r="AO26" i="94"/>
  <c r="AJ26" i="94"/>
  <c r="AA26" i="94"/>
  <c r="S26" i="94"/>
  <c r="N26" i="94"/>
  <c r="AN26" i="94"/>
  <c r="AE26" i="94"/>
  <c r="Z26" i="94"/>
  <c r="R26" i="94"/>
  <c r="M26" i="94"/>
  <c r="BG26" i="94"/>
  <c r="AK26" i="94"/>
  <c r="AB26" i="94"/>
  <c r="U26" i="94"/>
  <c r="O26" i="94"/>
  <c r="AM26" i="94"/>
  <c r="Z14" i="95"/>
  <c r="U14" i="95"/>
  <c r="S14" i="95"/>
  <c r="O15" i="94"/>
  <c r="AF15" i="94"/>
  <c r="BE15" i="94"/>
  <c r="AF22" i="94"/>
  <c r="AR22" i="94"/>
  <c r="BN22" i="94"/>
  <c r="X24" i="94"/>
  <c r="T25" i="94"/>
  <c r="AO29" i="94"/>
  <c r="Z31" i="94"/>
  <c r="R22" i="95"/>
  <c r="AQ22" i="95"/>
  <c r="R23" i="95"/>
  <c r="AD24" i="95"/>
  <c r="M27" i="95"/>
  <c r="AM27" i="95"/>
  <c r="M28" i="95"/>
  <c r="V28" i="95"/>
  <c r="BF28" i="95"/>
  <c r="AB29" i="95"/>
  <c r="M7" i="96"/>
  <c r="U15" i="96"/>
  <c r="AI15" i="96"/>
  <c r="BN15" i="96"/>
  <c r="T20" i="96"/>
  <c r="M23" i="96"/>
  <c r="M28" i="96"/>
  <c r="AA28" i="96"/>
  <c r="BF28" i="96"/>
  <c r="X29" i="96"/>
  <c r="O7" i="97"/>
  <c r="O15" i="97"/>
  <c r="AO15" i="97"/>
  <c r="O16" i="97"/>
  <c r="U16" i="97"/>
  <c r="AL16" i="97"/>
  <c r="M21" i="97"/>
  <c r="AD21" i="97"/>
  <c r="BN22" i="97"/>
  <c r="AK23" i="97"/>
  <c r="U25" i="97"/>
  <c r="AM25" i="97"/>
  <c r="BM25" i="97"/>
  <c r="O26" i="97"/>
  <c r="U26" i="97"/>
  <c r="AE26" i="97"/>
  <c r="AQ26" i="97"/>
  <c r="Q27" i="97"/>
  <c r="S28" i="97"/>
  <c r="AE28" i="97"/>
  <c r="AN28" i="97"/>
  <c r="N13" i="98"/>
  <c r="R20" i="98"/>
  <c r="BG20" i="98"/>
  <c r="V24" i="98"/>
  <c r="BK24" i="98"/>
  <c r="Q27" i="98"/>
  <c r="AZ27" i="98"/>
  <c r="S29" i="98"/>
  <c r="BB29" i="98"/>
  <c r="AO23" i="97"/>
  <c r="V15" i="94"/>
  <c r="AM15" i="94"/>
  <c r="AM31" i="94"/>
  <c r="AD22" i="95"/>
  <c r="BG23" i="95"/>
  <c r="AE28" i="95"/>
  <c r="BN28" i="95"/>
  <c r="R28" i="96"/>
  <c r="AJ28" i="96"/>
  <c r="BN28" i="96"/>
  <c r="AK29" i="96"/>
  <c r="X15" i="97"/>
  <c r="S16" i="97"/>
  <c r="AF16" i="97"/>
  <c r="AQ16" i="97"/>
  <c r="U21" i="97"/>
  <c r="BE21" i="97"/>
  <c r="O23" i="97"/>
  <c r="BK23" i="97"/>
  <c r="R26" i="97"/>
  <c r="AA26" i="97"/>
  <c r="AM26" i="97"/>
  <c r="AI27" i="97"/>
  <c r="AJ20" i="98"/>
  <c r="AC21" i="98"/>
  <c r="AI27" i="98"/>
  <c r="AK29" i="98"/>
  <c r="BC30" i="98"/>
  <c r="N15" i="94"/>
  <c r="Z15" i="94"/>
  <c r="AR15" i="94"/>
  <c r="S22" i="94"/>
  <c r="AE22" i="94"/>
  <c r="AQ22" i="94"/>
  <c r="BM22" i="94"/>
  <c r="O24" i="94"/>
  <c r="S29" i="94"/>
  <c r="U31" i="94"/>
  <c r="BM31" i="94"/>
  <c r="Q22" i="95"/>
  <c r="AF22" i="95"/>
  <c r="N23" i="95"/>
  <c r="U24" i="95"/>
  <c r="R28" i="95"/>
  <c r="AD23" i="96"/>
  <c r="V28" i="96"/>
  <c r="Z21" i="97"/>
  <c r="BI21" i="97"/>
  <c r="AR20" i="98"/>
  <c r="BL21" i="98"/>
  <c r="AQ27" i="98"/>
  <c r="AP29" i="98"/>
  <c r="S8" i="94"/>
  <c r="AK17" i="89"/>
  <c r="BL20" i="89"/>
  <c r="AZ20" i="89"/>
  <c r="BA20" i="89"/>
  <c r="AT20" i="89"/>
  <c r="BB20" i="89"/>
  <c r="AU20" i="89"/>
  <c r="BC20" i="89"/>
  <c r="AV20" i="89"/>
  <c r="AW20" i="89"/>
  <c r="AX20" i="89"/>
  <c r="AY20" i="89"/>
  <c r="AJ20" i="89"/>
  <c r="BH22" i="89"/>
  <c r="AV22" i="89"/>
  <c r="AW22" i="89"/>
  <c r="AX22" i="89"/>
  <c r="AY22" i="89"/>
  <c r="AZ22" i="89"/>
  <c r="BA22" i="89"/>
  <c r="AT22" i="89"/>
  <c r="BB22" i="89"/>
  <c r="AU22" i="89"/>
  <c r="BC22" i="89"/>
  <c r="AL26" i="89"/>
  <c r="AV26" i="89"/>
  <c r="AW26" i="89"/>
  <c r="AX26" i="89"/>
  <c r="AY26" i="89"/>
  <c r="AZ26" i="89"/>
  <c r="BA26" i="89"/>
  <c r="AT26" i="89"/>
  <c r="BB26" i="89"/>
  <c r="AU26" i="89"/>
  <c r="BC26" i="89"/>
  <c r="BL16" i="90"/>
  <c r="AZ16" i="90"/>
  <c r="BA16" i="90"/>
  <c r="AT16" i="90"/>
  <c r="BB16" i="90"/>
  <c r="AU16" i="90"/>
  <c r="BC16" i="90"/>
  <c r="AV16" i="90"/>
  <c r="AW16" i="90"/>
  <c r="AX16" i="90"/>
  <c r="AY16" i="90"/>
  <c r="Z16" i="90"/>
  <c r="AD24" i="90"/>
  <c r="M13" i="91"/>
  <c r="AK13" i="91"/>
  <c r="BL15" i="91"/>
  <c r="AT15" i="91"/>
  <c r="BB15" i="91"/>
  <c r="AU15" i="91"/>
  <c r="BC15" i="91"/>
  <c r="AV15" i="91"/>
  <c r="AW15" i="91"/>
  <c r="AX15" i="91"/>
  <c r="AY15" i="91"/>
  <c r="AZ15" i="91"/>
  <c r="BA15" i="91"/>
  <c r="BG15" i="91"/>
  <c r="BE15" i="91"/>
  <c r="BN15" i="91"/>
  <c r="AR15" i="91"/>
  <c r="AF15" i="91"/>
  <c r="U15" i="91"/>
  <c r="BM15" i="91"/>
  <c r="AQ15" i="91"/>
  <c r="AE15" i="91"/>
  <c r="S15" i="91"/>
  <c r="BK15" i="91"/>
  <c r="AO15" i="91"/>
  <c r="AD15" i="91"/>
  <c r="R15" i="91"/>
  <c r="BJ15" i="91"/>
  <c r="AN15" i="91"/>
  <c r="BI15" i="91"/>
  <c r="AA15" i="91"/>
  <c r="BN17" i="89"/>
  <c r="AX17" i="89"/>
  <c r="AY17" i="89"/>
  <c r="AZ17" i="89"/>
  <c r="BA17" i="89"/>
  <c r="AT17" i="89"/>
  <c r="BB17" i="89"/>
  <c r="AU17" i="89"/>
  <c r="BC17" i="89"/>
  <c r="AV17" i="89"/>
  <c r="AW17" i="89"/>
  <c r="V17" i="89"/>
  <c r="AM17" i="89"/>
  <c r="AV18" i="89"/>
  <c r="AW18" i="89"/>
  <c r="AX18" i="89"/>
  <c r="AY18" i="89"/>
  <c r="AZ18" i="89"/>
  <c r="BA18" i="89"/>
  <c r="AT18" i="89"/>
  <c r="BB18" i="89"/>
  <c r="AU18" i="89"/>
  <c r="BC18" i="89"/>
  <c r="AN20" i="89"/>
  <c r="T22" i="89"/>
  <c r="P26" i="89"/>
  <c r="BM28" i="89"/>
  <c r="AZ28" i="89"/>
  <c r="BA28" i="89"/>
  <c r="AT28" i="89"/>
  <c r="BB28" i="89"/>
  <c r="AU28" i="89"/>
  <c r="BC28" i="89"/>
  <c r="AV28" i="89"/>
  <c r="AW28" i="89"/>
  <c r="AX28" i="89"/>
  <c r="AY28" i="89"/>
  <c r="AJ28" i="89"/>
  <c r="AL30" i="89"/>
  <c r="AV30" i="89"/>
  <c r="AW30" i="89"/>
  <c r="AX30" i="89"/>
  <c r="AY30" i="89"/>
  <c r="AZ30" i="89"/>
  <c r="BA30" i="89"/>
  <c r="AT30" i="89"/>
  <c r="BB30" i="89"/>
  <c r="AU30" i="89"/>
  <c r="BC30" i="89"/>
  <c r="AZ12" i="90"/>
  <c r="BA12" i="90"/>
  <c r="AT12" i="90"/>
  <c r="BB12" i="90"/>
  <c r="AU12" i="90"/>
  <c r="BC12" i="90"/>
  <c r="AV12" i="90"/>
  <c r="AW12" i="90"/>
  <c r="AX12" i="90"/>
  <c r="AY12" i="90"/>
  <c r="BM13" i="90"/>
  <c r="AX13" i="90"/>
  <c r="AY13" i="90"/>
  <c r="AZ13" i="90"/>
  <c r="BA13" i="90"/>
  <c r="AT13" i="90"/>
  <c r="BB13" i="90"/>
  <c r="AU13" i="90"/>
  <c r="BC13" i="90"/>
  <c r="AV13" i="90"/>
  <c r="AW13" i="90"/>
  <c r="O13" i="91"/>
  <c r="AM13" i="91"/>
  <c r="AB15" i="91"/>
  <c r="BI11" i="89"/>
  <c r="BJ12" i="89"/>
  <c r="AK13" i="89"/>
  <c r="BL15" i="89"/>
  <c r="AT15" i="89"/>
  <c r="BB15" i="89"/>
  <c r="AU15" i="89"/>
  <c r="BC15" i="89"/>
  <c r="AV15" i="89"/>
  <c r="AW15" i="89"/>
  <c r="AX15" i="89"/>
  <c r="AY15" i="89"/>
  <c r="AZ15" i="89"/>
  <c r="BA15" i="89"/>
  <c r="AB15" i="89"/>
  <c r="BE15" i="89"/>
  <c r="M17" i="89"/>
  <c r="X17" i="89"/>
  <c r="AO17" i="89"/>
  <c r="Y18" i="89"/>
  <c r="U19" i="89"/>
  <c r="AM19" i="89"/>
  <c r="N20" i="89"/>
  <c r="AR20" i="89"/>
  <c r="AL22" i="89"/>
  <c r="BN24" i="89"/>
  <c r="Y26" i="89"/>
  <c r="AD27" i="89"/>
  <c r="M28" i="89"/>
  <c r="AN28" i="89"/>
  <c r="X29" i="89"/>
  <c r="P30" i="89"/>
  <c r="BM10" i="90"/>
  <c r="AU10" i="90"/>
  <c r="AY10" i="90"/>
  <c r="BC10" i="90"/>
  <c r="M12" i="90"/>
  <c r="N13" i="90"/>
  <c r="Q14" i="90"/>
  <c r="N16" i="90"/>
  <c r="AI16" i="90"/>
  <c r="AT19" i="90"/>
  <c r="BB19" i="90"/>
  <c r="AU19" i="90"/>
  <c r="BC19" i="90"/>
  <c r="AV19" i="90"/>
  <c r="AW19" i="90"/>
  <c r="AX19" i="90"/>
  <c r="AY19" i="90"/>
  <c r="AZ19" i="90"/>
  <c r="BA19" i="90"/>
  <c r="O20" i="90"/>
  <c r="AI20" i="90"/>
  <c r="U22" i="90"/>
  <c r="O24" i="90"/>
  <c r="BM25" i="90"/>
  <c r="AX25" i="90"/>
  <c r="AY25" i="90"/>
  <c r="AZ25" i="90"/>
  <c r="BA25" i="90"/>
  <c r="AT25" i="90"/>
  <c r="BB25" i="90"/>
  <c r="AU25" i="90"/>
  <c r="BC25" i="90"/>
  <c r="AV25" i="90"/>
  <c r="AW25" i="90"/>
  <c r="R26" i="90"/>
  <c r="AI26" i="90"/>
  <c r="BN29" i="90"/>
  <c r="AX29" i="90"/>
  <c r="AY29" i="90"/>
  <c r="AZ29" i="90"/>
  <c r="BA29" i="90"/>
  <c r="AT29" i="90"/>
  <c r="BB29" i="90"/>
  <c r="AU29" i="90"/>
  <c r="BC29" i="90"/>
  <c r="AV29" i="90"/>
  <c r="AW29" i="90"/>
  <c r="AK29" i="90"/>
  <c r="BL31" i="90"/>
  <c r="AT31" i="90"/>
  <c r="BB31" i="90"/>
  <c r="AU31" i="90"/>
  <c r="BC31" i="90"/>
  <c r="AV31" i="90"/>
  <c r="AW31" i="90"/>
  <c r="AX31" i="90"/>
  <c r="AY31" i="90"/>
  <c r="AZ31" i="90"/>
  <c r="BA31" i="90"/>
  <c r="AM31" i="90"/>
  <c r="AA7" i="91"/>
  <c r="Q13" i="91"/>
  <c r="AO13" i="91"/>
  <c r="N15" i="91"/>
  <c r="AI15" i="91"/>
  <c r="S9" i="89"/>
  <c r="AJ9" i="89"/>
  <c r="U11" i="89"/>
  <c r="BM11" i="89"/>
  <c r="V12" i="89"/>
  <c r="M15" i="89"/>
  <c r="AD15" i="89"/>
  <c r="BI15" i="89"/>
  <c r="AJ16" i="89"/>
  <c r="N17" i="89"/>
  <c r="Z17" i="89"/>
  <c r="AQ17" i="89"/>
  <c r="AP18" i="89"/>
  <c r="X19" i="89"/>
  <c r="AO19" i="89"/>
  <c r="O20" i="89"/>
  <c r="BF20" i="89"/>
  <c r="BK23" i="89"/>
  <c r="AT23" i="89"/>
  <c r="BB23" i="89"/>
  <c r="AU23" i="89"/>
  <c r="BC23" i="89"/>
  <c r="AV23" i="89"/>
  <c r="AW23" i="89"/>
  <c r="AX23" i="89"/>
  <c r="AY23" i="89"/>
  <c r="AZ23" i="89"/>
  <c r="BA23" i="89"/>
  <c r="AQ23" i="89"/>
  <c r="AA24" i="89"/>
  <c r="BM25" i="89"/>
  <c r="AX25" i="89"/>
  <c r="AY25" i="89"/>
  <c r="AZ25" i="89"/>
  <c r="BA25" i="89"/>
  <c r="AT25" i="89"/>
  <c r="BB25" i="89"/>
  <c r="AU25" i="89"/>
  <c r="BC25" i="89"/>
  <c r="AV25" i="89"/>
  <c r="AW25" i="89"/>
  <c r="AF25" i="89"/>
  <c r="AG26" i="89"/>
  <c r="AI27" i="89"/>
  <c r="N28" i="89"/>
  <c r="AR28" i="89"/>
  <c r="AB29" i="89"/>
  <c r="T30" i="89"/>
  <c r="BN11" i="90"/>
  <c r="AT11" i="90"/>
  <c r="BB11" i="90"/>
  <c r="AU11" i="90"/>
  <c r="BC11" i="90"/>
  <c r="AV11" i="90"/>
  <c r="AW11" i="90"/>
  <c r="AX11" i="90"/>
  <c r="AY11" i="90"/>
  <c r="AZ11" i="90"/>
  <c r="BA11" i="90"/>
  <c r="N12" i="90"/>
  <c r="R13" i="90"/>
  <c r="S14" i="90"/>
  <c r="O16" i="90"/>
  <c r="BM17" i="90"/>
  <c r="AX17" i="90"/>
  <c r="AY17" i="90"/>
  <c r="AZ17" i="90"/>
  <c r="BA17" i="90"/>
  <c r="AT17" i="90"/>
  <c r="BB17" i="90"/>
  <c r="AU17" i="90"/>
  <c r="BC17" i="90"/>
  <c r="AV17" i="90"/>
  <c r="AW17" i="90"/>
  <c r="M19" i="90"/>
  <c r="Q20" i="90"/>
  <c r="BM21" i="90"/>
  <c r="AX21" i="90"/>
  <c r="AY21" i="90"/>
  <c r="AZ21" i="90"/>
  <c r="BA21" i="90"/>
  <c r="AT21" i="90"/>
  <c r="BB21" i="90"/>
  <c r="AU21" i="90"/>
  <c r="BC21" i="90"/>
  <c r="AV21" i="90"/>
  <c r="AW21" i="90"/>
  <c r="X22" i="90"/>
  <c r="Q24" i="90"/>
  <c r="N25" i="90"/>
  <c r="S26" i="90"/>
  <c r="BL27" i="90"/>
  <c r="AT27" i="90"/>
  <c r="BB27" i="90"/>
  <c r="AU27" i="90"/>
  <c r="BC27" i="90"/>
  <c r="AV27" i="90"/>
  <c r="AW27" i="90"/>
  <c r="AX27" i="90"/>
  <c r="AY27" i="90"/>
  <c r="AZ27" i="90"/>
  <c r="BA27" i="90"/>
  <c r="X27" i="90"/>
  <c r="BE27" i="90"/>
  <c r="M29" i="90"/>
  <c r="AO29" i="90"/>
  <c r="M31" i="90"/>
  <c r="AQ31" i="90"/>
  <c r="S13" i="91"/>
  <c r="BI13" i="91"/>
  <c r="O15" i="91"/>
  <c r="AJ15" i="91"/>
  <c r="Z11" i="89"/>
  <c r="BM12" i="89"/>
  <c r="AZ12" i="89"/>
  <c r="BA12" i="89"/>
  <c r="AT12" i="89"/>
  <c r="BB12" i="89"/>
  <c r="AU12" i="89"/>
  <c r="BC12" i="89"/>
  <c r="AV12" i="89"/>
  <c r="AW12" i="89"/>
  <c r="AX12" i="89"/>
  <c r="AY12" i="89"/>
  <c r="AA12" i="89"/>
  <c r="AX13" i="89"/>
  <c r="AY13" i="89"/>
  <c r="AZ13" i="89"/>
  <c r="BA13" i="89"/>
  <c r="AT13" i="89"/>
  <c r="BB13" i="89"/>
  <c r="AU13" i="89"/>
  <c r="BC13" i="89"/>
  <c r="AV13" i="89"/>
  <c r="AW13" i="89"/>
  <c r="BE13" i="89"/>
  <c r="AF15" i="89"/>
  <c r="BM15" i="89"/>
  <c r="O17" i="89"/>
  <c r="AB17" i="89"/>
  <c r="BE17" i="89"/>
  <c r="BH18" i="89"/>
  <c r="Z19" i="89"/>
  <c r="R20" i="89"/>
  <c r="BJ20" i="89"/>
  <c r="AP26" i="89"/>
  <c r="O28" i="89"/>
  <c r="BF28" i="89"/>
  <c r="AF29" i="89"/>
  <c r="Y30" i="89"/>
  <c r="O12" i="90"/>
  <c r="V13" i="90"/>
  <c r="X14" i="90"/>
  <c r="Q16" i="90"/>
  <c r="BN18" i="90"/>
  <c r="AV18" i="90"/>
  <c r="AW18" i="90"/>
  <c r="AX18" i="90"/>
  <c r="AY18" i="90"/>
  <c r="AZ18" i="90"/>
  <c r="BA18" i="90"/>
  <c r="AT18" i="90"/>
  <c r="BB18" i="90"/>
  <c r="BC18" i="90"/>
  <c r="AU18" i="90"/>
  <c r="N19" i="90"/>
  <c r="S20" i="90"/>
  <c r="S24" i="90"/>
  <c r="R25" i="90"/>
  <c r="O29" i="90"/>
  <c r="BG29" i="90"/>
  <c r="N31" i="90"/>
  <c r="BE31" i="90"/>
  <c r="BK10" i="91"/>
  <c r="AW10" i="91"/>
  <c r="BA10" i="91"/>
  <c r="BN12" i="91"/>
  <c r="AZ12" i="91"/>
  <c r="BA12" i="91"/>
  <c r="AT12" i="91"/>
  <c r="BB12" i="91"/>
  <c r="AU12" i="91"/>
  <c r="BC12" i="91"/>
  <c r="AV12" i="91"/>
  <c r="AW12" i="91"/>
  <c r="AX12" i="91"/>
  <c r="AY12" i="91"/>
  <c r="U13" i="91"/>
  <c r="BK13" i="91"/>
  <c r="Q15" i="91"/>
  <c r="AK15" i="91"/>
  <c r="BM9" i="89"/>
  <c r="AX9" i="89"/>
  <c r="AY9" i="89"/>
  <c r="AZ9" i="89"/>
  <c r="BA9" i="89"/>
  <c r="AT9" i="89"/>
  <c r="BB9" i="89"/>
  <c r="AU9" i="89"/>
  <c r="BC9" i="89"/>
  <c r="AV9" i="89"/>
  <c r="AW9" i="89"/>
  <c r="AN9" i="89"/>
  <c r="AD11" i="89"/>
  <c r="AE12" i="89"/>
  <c r="BM13" i="89"/>
  <c r="Q15" i="89"/>
  <c r="AI15" i="89"/>
  <c r="BM16" i="89"/>
  <c r="AZ16" i="89"/>
  <c r="BA16" i="89"/>
  <c r="AT16" i="89"/>
  <c r="BB16" i="89"/>
  <c r="AU16" i="89"/>
  <c r="BC16" i="89"/>
  <c r="AV16" i="89"/>
  <c r="AW16" i="89"/>
  <c r="AX16" i="89"/>
  <c r="AY16" i="89"/>
  <c r="AR16" i="89"/>
  <c r="Q17" i="89"/>
  <c r="AD17" i="89"/>
  <c r="BG17" i="89"/>
  <c r="BF19" i="89"/>
  <c r="AT19" i="89"/>
  <c r="BB19" i="89"/>
  <c r="AU19" i="89"/>
  <c r="BC19" i="89"/>
  <c r="AV19" i="89"/>
  <c r="AW19" i="89"/>
  <c r="AX19" i="89"/>
  <c r="AY19" i="89"/>
  <c r="AZ19" i="89"/>
  <c r="BA19" i="89"/>
  <c r="AB19" i="89"/>
  <c r="BE19" i="89"/>
  <c r="V20" i="89"/>
  <c r="BN20" i="89"/>
  <c r="BL27" i="89"/>
  <c r="AT27" i="89"/>
  <c r="BB27" i="89"/>
  <c r="AU27" i="89"/>
  <c r="BC27" i="89"/>
  <c r="AV27" i="89"/>
  <c r="AW27" i="89"/>
  <c r="AX27" i="89"/>
  <c r="AY27" i="89"/>
  <c r="AZ27" i="89"/>
  <c r="BA27" i="89"/>
  <c r="AQ27" i="89"/>
  <c r="R28" i="89"/>
  <c r="BJ28" i="89"/>
  <c r="AP30" i="89"/>
  <c r="R12" i="90"/>
  <c r="AA13" i="90"/>
  <c r="AB14" i="90"/>
  <c r="R16" i="90"/>
  <c r="U20" i="90"/>
  <c r="BN22" i="90"/>
  <c r="AV22" i="90"/>
  <c r="AW22" i="90"/>
  <c r="AX22" i="90"/>
  <c r="AY22" i="90"/>
  <c r="AZ22" i="90"/>
  <c r="BA22" i="90"/>
  <c r="AT22" i="90"/>
  <c r="BB22" i="90"/>
  <c r="AU22" i="90"/>
  <c r="BC22" i="90"/>
  <c r="AB22" i="90"/>
  <c r="U24" i="90"/>
  <c r="AV26" i="90"/>
  <c r="AW26" i="90"/>
  <c r="AX26" i="90"/>
  <c r="AY26" i="90"/>
  <c r="AZ26" i="90"/>
  <c r="BA26" i="90"/>
  <c r="AT26" i="90"/>
  <c r="BB26" i="90"/>
  <c r="AU26" i="90"/>
  <c r="BC26" i="90"/>
  <c r="X26" i="90"/>
  <c r="BK29" i="90"/>
  <c r="Q31" i="90"/>
  <c r="BI31" i="90"/>
  <c r="BK11" i="91"/>
  <c r="AY11" i="91"/>
  <c r="BC11" i="91"/>
  <c r="AU11" i="91"/>
  <c r="X13" i="91"/>
  <c r="BM13" i="91"/>
  <c r="V15" i="91"/>
  <c r="AM15" i="91"/>
  <c r="BL7" i="89"/>
  <c r="AW7" i="89"/>
  <c r="AD7" i="89"/>
  <c r="V9" i="89"/>
  <c r="BK10" i="89"/>
  <c r="AV10" i="89"/>
  <c r="AW10" i="89"/>
  <c r="AX10" i="89"/>
  <c r="AY10" i="89"/>
  <c r="AZ10" i="89"/>
  <c r="BA10" i="89"/>
  <c r="AT10" i="89"/>
  <c r="BB10" i="89"/>
  <c r="AU10" i="89"/>
  <c r="BC10" i="89"/>
  <c r="M12" i="89"/>
  <c r="O13" i="89"/>
  <c r="BL8" i="89"/>
  <c r="AY8" i="89"/>
  <c r="AZ8" i="89"/>
  <c r="BA8" i="89"/>
  <c r="AT8" i="89"/>
  <c r="BB8" i="89"/>
  <c r="AU8" i="89"/>
  <c r="BC8" i="89"/>
  <c r="AV8" i="89"/>
  <c r="AW8" i="89"/>
  <c r="AX8" i="89"/>
  <c r="AA8" i="89"/>
  <c r="AR8" i="89"/>
  <c r="M9" i="89"/>
  <c r="X9" i="89"/>
  <c r="AO9" i="89"/>
  <c r="P10" i="89"/>
  <c r="N12" i="89"/>
  <c r="AJ12" i="89"/>
  <c r="S13" i="89"/>
  <c r="AV14" i="89"/>
  <c r="AW14" i="89"/>
  <c r="AX14" i="89"/>
  <c r="AY14" i="89"/>
  <c r="AZ14" i="89"/>
  <c r="BA14" i="89"/>
  <c r="AT14" i="89"/>
  <c r="BB14" i="89"/>
  <c r="BC14" i="89"/>
  <c r="AU14" i="89"/>
  <c r="S15" i="89"/>
  <c r="AK15" i="89"/>
  <c r="N16" i="89"/>
  <c r="BF16" i="89"/>
  <c r="R17" i="89"/>
  <c r="AF17" i="89"/>
  <c r="BI17" i="89"/>
  <c r="M19" i="89"/>
  <c r="AD19" i="89"/>
  <c r="BH19" i="89"/>
  <c r="AA20" i="89"/>
  <c r="BM21" i="89"/>
  <c r="AX21" i="89"/>
  <c r="AY21" i="89"/>
  <c r="AZ21" i="89"/>
  <c r="BA21" i="89"/>
  <c r="AT21" i="89"/>
  <c r="BB21" i="89"/>
  <c r="AU21" i="89"/>
  <c r="BC21" i="89"/>
  <c r="AV21" i="89"/>
  <c r="AW21" i="89"/>
  <c r="BG21" i="89"/>
  <c r="U23" i="89"/>
  <c r="BM23" i="89"/>
  <c r="O25" i="89"/>
  <c r="BG25" i="89"/>
  <c r="M27" i="89"/>
  <c r="BE27" i="89"/>
  <c r="V28" i="89"/>
  <c r="BN28" i="89"/>
  <c r="BL31" i="89"/>
  <c r="AT31" i="89"/>
  <c r="BB31" i="89"/>
  <c r="AU31" i="89"/>
  <c r="BC31" i="89"/>
  <c r="AV31" i="89"/>
  <c r="AW31" i="89"/>
  <c r="AX31" i="89"/>
  <c r="AY31" i="89"/>
  <c r="AZ31" i="89"/>
  <c r="BA31" i="89"/>
  <c r="AM31" i="89"/>
  <c r="Q11" i="90"/>
  <c r="S12" i="90"/>
  <c r="AE13" i="90"/>
  <c r="S16" i="90"/>
  <c r="O18" i="90"/>
  <c r="V19" i="90"/>
  <c r="M22" i="90"/>
  <c r="BK23" i="90"/>
  <c r="AT23" i="90"/>
  <c r="BB23" i="90"/>
  <c r="AU23" i="90"/>
  <c r="BC23" i="90"/>
  <c r="AV23" i="90"/>
  <c r="AW23" i="90"/>
  <c r="AX23" i="90"/>
  <c r="AY23" i="90"/>
  <c r="AZ23" i="90"/>
  <c r="BA23" i="90"/>
  <c r="M26" i="90"/>
  <c r="Z26" i="90"/>
  <c r="O27" i="90"/>
  <c r="AD27" i="90"/>
  <c r="BM28" i="90"/>
  <c r="AZ28" i="90"/>
  <c r="BA28" i="90"/>
  <c r="AT28" i="90"/>
  <c r="BB28" i="90"/>
  <c r="AU28" i="90"/>
  <c r="BC28" i="90"/>
  <c r="AV28" i="90"/>
  <c r="AW28" i="90"/>
  <c r="AX28" i="90"/>
  <c r="AY28" i="90"/>
  <c r="AR28" i="90"/>
  <c r="S29" i="90"/>
  <c r="AV30" i="90"/>
  <c r="AW30" i="90"/>
  <c r="AX30" i="90"/>
  <c r="AY30" i="90"/>
  <c r="AZ30" i="90"/>
  <c r="BA30" i="90"/>
  <c r="AT30" i="90"/>
  <c r="BB30" i="90"/>
  <c r="AU30" i="90"/>
  <c r="BC30" i="90"/>
  <c r="U31" i="90"/>
  <c r="BM31" i="90"/>
  <c r="BN9" i="91"/>
  <c r="AU9" i="91"/>
  <c r="AY9" i="91"/>
  <c r="BC9" i="91"/>
  <c r="M11" i="91"/>
  <c r="V12" i="91"/>
  <c r="BH14" i="91"/>
  <c r="AV14" i="91"/>
  <c r="AW14" i="91"/>
  <c r="AX14" i="91"/>
  <c r="AY14" i="91"/>
  <c r="AZ14" i="91"/>
  <c r="BA14" i="91"/>
  <c r="AT14" i="91"/>
  <c r="BB14" i="91"/>
  <c r="AU14" i="91"/>
  <c r="BC14" i="91"/>
  <c r="AL14" i="91"/>
  <c r="AG14" i="91"/>
  <c r="T14" i="91"/>
  <c r="X15" i="91"/>
  <c r="BF15" i="91"/>
  <c r="BL11" i="89"/>
  <c r="AT11" i="89"/>
  <c r="BB11" i="89"/>
  <c r="AU11" i="89"/>
  <c r="BC11" i="89"/>
  <c r="AV11" i="89"/>
  <c r="AW11" i="89"/>
  <c r="AX11" i="89"/>
  <c r="AY11" i="89"/>
  <c r="AZ11" i="89"/>
  <c r="BA11" i="89"/>
  <c r="AM11" i="89"/>
  <c r="AN12" i="89"/>
  <c r="X13" i="89"/>
  <c r="U15" i="89"/>
  <c r="AM15" i="89"/>
  <c r="R16" i="89"/>
  <c r="BJ16" i="89"/>
  <c r="S17" i="89"/>
  <c r="AI17" i="89"/>
  <c r="BK17" i="89"/>
  <c r="O19" i="89"/>
  <c r="AF19" i="89"/>
  <c r="BM19" i="89"/>
  <c r="AE20" i="89"/>
  <c r="BL24" i="89"/>
  <c r="AZ24" i="89"/>
  <c r="BA24" i="89"/>
  <c r="AT24" i="89"/>
  <c r="BB24" i="89"/>
  <c r="AU24" i="89"/>
  <c r="BC24" i="89"/>
  <c r="AV24" i="89"/>
  <c r="AW24" i="89"/>
  <c r="AX24" i="89"/>
  <c r="AY24" i="89"/>
  <c r="AR24" i="89"/>
  <c r="Q27" i="89"/>
  <c r="BI27" i="89"/>
  <c r="AA28" i="89"/>
  <c r="BN29" i="89"/>
  <c r="AX29" i="89"/>
  <c r="AY29" i="89"/>
  <c r="AZ29" i="89"/>
  <c r="BA29" i="89"/>
  <c r="AT29" i="89"/>
  <c r="BB29" i="89"/>
  <c r="AU29" i="89"/>
  <c r="BC29" i="89"/>
  <c r="AV29" i="89"/>
  <c r="AW29" i="89"/>
  <c r="BG29" i="89"/>
  <c r="BL9" i="90"/>
  <c r="AW9" i="90"/>
  <c r="BA9" i="90"/>
  <c r="V12" i="90"/>
  <c r="BN14" i="90"/>
  <c r="AV14" i="90"/>
  <c r="AW14" i="90"/>
  <c r="AX14" i="90"/>
  <c r="AY14" i="90"/>
  <c r="AZ14" i="90"/>
  <c r="BA14" i="90"/>
  <c r="AT14" i="90"/>
  <c r="BB14" i="90"/>
  <c r="AU14" i="90"/>
  <c r="BC14" i="90"/>
  <c r="BK15" i="90"/>
  <c r="AT15" i="90"/>
  <c r="BB15" i="90"/>
  <c r="AU15" i="90"/>
  <c r="BC15" i="90"/>
  <c r="AV15" i="90"/>
  <c r="AW15" i="90"/>
  <c r="AX15" i="90"/>
  <c r="AY15" i="90"/>
  <c r="AZ15" i="90"/>
  <c r="BA15" i="90"/>
  <c r="U16" i="90"/>
  <c r="BL20" i="90"/>
  <c r="AZ20" i="90"/>
  <c r="BA20" i="90"/>
  <c r="AT20" i="90"/>
  <c r="BB20" i="90"/>
  <c r="AU20" i="90"/>
  <c r="BC20" i="90"/>
  <c r="AV20" i="90"/>
  <c r="AW20" i="90"/>
  <c r="AX20" i="90"/>
  <c r="AY20" i="90"/>
  <c r="Z20" i="90"/>
  <c r="BL24" i="90"/>
  <c r="AZ24" i="90"/>
  <c r="BA24" i="90"/>
  <c r="AT24" i="90"/>
  <c r="BB24" i="90"/>
  <c r="AU24" i="90"/>
  <c r="BC24" i="90"/>
  <c r="AV24" i="90"/>
  <c r="AW24" i="90"/>
  <c r="AX24" i="90"/>
  <c r="AY24" i="90"/>
  <c r="Z24" i="90"/>
  <c r="BN13" i="91"/>
  <c r="AX13" i="91"/>
  <c r="AY13" i="91"/>
  <c r="AZ13" i="91"/>
  <c r="BA13" i="91"/>
  <c r="AT13" i="91"/>
  <c r="BB13" i="91"/>
  <c r="AU13" i="91"/>
  <c r="BC13" i="91"/>
  <c r="AV13" i="91"/>
  <c r="AW13" i="91"/>
  <c r="BG13" i="91"/>
  <c r="AD13" i="91"/>
  <c r="BE13" i="91"/>
  <c r="AB13" i="91"/>
  <c r="AQ13" i="91"/>
  <c r="Z13" i="91"/>
  <c r="AI13" i="91"/>
  <c r="V16" i="91"/>
  <c r="BN16" i="91"/>
  <c r="M23" i="91"/>
  <c r="AD23" i="91"/>
  <c r="BE23" i="91"/>
  <c r="N24" i="91"/>
  <c r="Z24" i="91"/>
  <c r="AK24" i="91"/>
  <c r="BK24" i="91"/>
  <c r="BK28" i="91"/>
  <c r="M31" i="91"/>
  <c r="AD31" i="91"/>
  <c r="BE31" i="91"/>
  <c r="O7" i="92"/>
  <c r="N12" i="92"/>
  <c r="Q15" i="92"/>
  <c r="BL19" i="92"/>
  <c r="AY19" i="92"/>
  <c r="AZ19" i="92"/>
  <c r="BA19" i="92"/>
  <c r="AT19" i="92"/>
  <c r="BB19" i="92"/>
  <c r="AU19" i="92"/>
  <c r="BC19" i="92"/>
  <c r="AV19" i="92"/>
  <c r="AW19" i="92"/>
  <c r="AX19" i="92"/>
  <c r="N20" i="92"/>
  <c r="AM20" i="92"/>
  <c r="N23" i="92"/>
  <c r="BA26" i="92"/>
  <c r="AT26" i="92"/>
  <c r="BB26" i="92"/>
  <c r="AU26" i="92"/>
  <c r="BC26" i="92"/>
  <c r="AV26" i="92"/>
  <c r="AW26" i="92"/>
  <c r="AX26" i="92"/>
  <c r="AY26" i="92"/>
  <c r="AZ26" i="92"/>
  <c r="V26" i="92"/>
  <c r="BM28" i="92"/>
  <c r="AW28" i="92"/>
  <c r="AX28" i="92"/>
  <c r="AY28" i="92"/>
  <c r="AZ28" i="92"/>
  <c r="BA28" i="92"/>
  <c r="AT28" i="92"/>
  <c r="BB28" i="92"/>
  <c r="AU28" i="92"/>
  <c r="BC28" i="92"/>
  <c r="AV28" i="92"/>
  <c r="AA28" i="92"/>
  <c r="BN29" i="92"/>
  <c r="AU29" i="92"/>
  <c r="BC29" i="92"/>
  <c r="AV29" i="92"/>
  <c r="AW29" i="92"/>
  <c r="AX29" i="92"/>
  <c r="AY29" i="92"/>
  <c r="AZ29" i="92"/>
  <c r="BA29" i="92"/>
  <c r="AT29" i="92"/>
  <c r="BB29" i="92"/>
  <c r="BG29" i="92"/>
  <c r="AJ15" i="93"/>
  <c r="BL17" i="93"/>
  <c r="AX17" i="93"/>
  <c r="AY17" i="93"/>
  <c r="AZ17" i="93"/>
  <c r="BA17" i="93"/>
  <c r="AT17" i="93"/>
  <c r="BB17" i="93"/>
  <c r="AU17" i="93"/>
  <c r="BC17" i="93"/>
  <c r="AV17" i="93"/>
  <c r="AW17" i="93"/>
  <c r="AA17" i="93"/>
  <c r="AR17" i="93"/>
  <c r="AA18" i="93"/>
  <c r="AR18" i="93"/>
  <c r="S19" i="93"/>
  <c r="AZ20" i="93"/>
  <c r="BA20" i="93"/>
  <c r="AT20" i="93"/>
  <c r="BB20" i="93"/>
  <c r="AU20" i="93"/>
  <c r="BC20" i="93"/>
  <c r="AV20" i="93"/>
  <c r="AW20" i="93"/>
  <c r="AX20" i="93"/>
  <c r="AY20" i="93"/>
  <c r="N22" i="93"/>
  <c r="AE22" i="93"/>
  <c r="BF22" i="93"/>
  <c r="BG23" i="93"/>
  <c r="AP25" i="93"/>
  <c r="AX25" i="93"/>
  <c r="AY25" i="93"/>
  <c r="AZ25" i="93"/>
  <c r="BA25" i="93"/>
  <c r="AT25" i="93"/>
  <c r="BB25" i="93"/>
  <c r="AV25" i="93"/>
  <c r="AW25" i="93"/>
  <c r="AU25" i="93"/>
  <c r="BC25" i="93"/>
  <c r="BL28" i="93"/>
  <c r="AZ28" i="93"/>
  <c r="BA28" i="93"/>
  <c r="AT28" i="93"/>
  <c r="BB28" i="93"/>
  <c r="AU28" i="93"/>
  <c r="BC28" i="93"/>
  <c r="AV28" i="93"/>
  <c r="AX28" i="93"/>
  <c r="AY28" i="93"/>
  <c r="AW28" i="93"/>
  <c r="AA28" i="93"/>
  <c r="AR28" i="93"/>
  <c r="AJ29" i="93"/>
  <c r="BJ29" i="93"/>
  <c r="BJ14" i="94"/>
  <c r="AX14" i="94"/>
  <c r="AY14" i="94"/>
  <c r="AZ14" i="94"/>
  <c r="BA14" i="94"/>
  <c r="AT14" i="94"/>
  <c r="BB14" i="94"/>
  <c r="AV14" i="94"/>
  <c r="AW14" i="94"/>
  <c r="BC14" i="94"/>
  <c r="AU14" i="94"/>
  <c r="Z14" i="94"/>
  <c r="T14" i="94"/>
  <c r="AA16" i="91"/>
  <c r="BN17" i="91"/>
  <c r="AX17" i="91"/>
  <c r="AY17" i="91"/>
  <c r="AZ17" i="91"/>
  <c r="BA17" i="91"/>
  <c r="AT17" i="91"/>
  <c r="BB17" i="91"/>
  <c r="AU17" i="91"/>
  <c r="BC17" i="91"/>
  <c r="AV17" i="91"/>
  <c r="AW17" i="91"/>
  <c r="AB17" i="91"/>
  <c r="BG17" i="91"/>
  <c r="AW22" i="91"/>
  <c r="AX22" i="91"/>
  <c r="AY22" i="91"/>
  <c r="AZ22" i="91"/>
  <c r="BA22" i="91"/>
  <c r="AT22" i="91"/>
  <c r="BB22" i="91"/>
  <c r="AV22" i="91"/>
  <c r="BC22" i="91"/>
  <c r="AU22" i="91"/>
  <c r="AE23" i="91"/>
  <c r="BF23" i="91"/>
  <c r="O24" i="91"/>
  <c r="AA24" i="91"/>
  <c r="AM24" i="91"/>
  <c r="BN24" i="91"/>
  <c r="AW26" i="91"/>
  <c r="AX26" i="91"/>
  <c r="AY26" i="91"/>
  <c r="AZ26" i="91"/>
  <c r="BA26" i="91"/>
  <c r="BB26" i="91"/>
  <c r="AT26" i="91"/>
  <c r="BC26" i="91"/>
  <c r="AU26" i="91"/>
  <c r="AV26" i="91"/>
  <c r="BM26" i="91"/>
  <c r="AE31" i="91"/>
  <c r="BF31" i="91"/>
  <c r="Q20" i="92"/>
  <c r="AQ20" i="92"/>
  <c r="O23" i="92"/>
  <c r="Z26" i="92"/>
  <c r="M28" i="92"/>
  <c r="AE28" i="92"/>
  <c r="O29" i="92"/>
  <c r="BK29" i="92"/>
  <c r="Q31" i="92"/>
  <c r="BI31" i="92"/>
  <c r="AA13" i="93"/>
  <c r="AM14" i="93"/>
  <c r="S15" i="93"/>
  <c r="AK15" i="93"/>
  <c r="M17" i="93"/>
  <c r="AD17" i="93"/>
  <c r="BE17" i="93"/>
  <c r="N18" i="93"/>
  <c r="AB18" i="93"/>
  <c r="BF18" i="93"/>
  <c r="X19" i="93"/>
  <c r="AX21" i="93"/>
  <c r="AY21" i="93"/>
  <c r="AZ21" i="93"/>
  <c r="BA21" i="93"/>
  <c r="AT21" i="93"/>
  <c r="BB21" i="93"/>
  <c r="AU21" i="93"/>
  <c r="BC21" i="93"/>
  <c r="AV21" i="93"/>
  <c r="AW21" i="93"/>
  <c r="Q22" i="93"/>
  <c r="AI22" i="93"/>
  <c r="BI22" i="93"/>
  <c r="Q23" i="93"/>
  <c r="AF23" i="93"/>
  <c r="BJ23" i="93"/>
  <c r="P25" i="93"/>
  <c r="R26" i="93"/>
  <c r="AJ26" i="93"/>
  <c r="M28" i="93"/>
  <c r="AD28" i="93"/>
  <c r="BE28" i="93"/>
  <c r="N29" i="93"/>
  <c r="Z29" i="93"/>
  <c r="AK29" i="93"/>
  <c r="BK29" i="93"/>
  <c r="N14" i="94"/>
  <c r="BI15" i="94"/>
  <c r="AQ18" i="94"/>
  <c r="AE16" i="91"/>
  <c r="M17" i="91"/>
  <c r="AD17" i="91"/>
  <c r="BK17" i="91"/>
  <c r="V19" i="91"/>
  <c r="AN19" i="91"/>
  <c r="BN19" i="91"/>
  <c r="V20" i="91"/>
  <c r="AY21" i="91"/>
  <c r="AZ21" i="91"/>
  <c r="BA21" i="91"/>
  <c r="AT21" i="91"/>
  <c r="BB21" i="91"/>
  <c r="AU21" i="91"/>
  <c r="BC21" i="91"/>
  <c r="AV21" i="91"/>
  <c r="AW21" i="91"/>
  <c r="AX21" i="91"/>
  <c r="Q22" i="91"/>
  <c r="Q23" i="91"/>
  <c r="AI23" i="91"/>
  <c r="BI23" i="91"/>
  <c r="Q24" i="91"/>
  <c r="AB24" i="91"/>
  <c r="AN24" i="91"/>
  <c r="AY25" i="91"/>
  <c r="AX25" i="91"/>
  <c r="AZ25" i="91"/>
  <c r="BA25" i="91"/>
  <c r="BB25" i="91"/>
  <c r="AT25" i="91"/>
  <c r="BC25" i="91"/>
  <c r="AU25" i="91"/>
  <c r="AV25" i="91"/>
  <c r="AW25" i="91"/>
  <c r="P26" i="91"/>
  <c r="AU27" i="91"/>
  <c r="BC27" i="91"/>
  <c r="AW27" i="91"/>
  <c r="AX27" i="91"/>
  <c r="AY27" i="91"/>
  <c r="AZ27" i="91"/>
  <c r="BA27" i="91"/>
  <c r="BB27" i="91"/>
  <c r="AT27" i="91"/>
  <c r="AV27" i="91"/>
  <c r="BJ27" i="91"/>
  <c r="U28" i="91"/>
  <c r="AF28" i="91"/>
  <c r="AR28" i="91"/>
  <c r="Q31" i="91"/>
  <c r="AI31" i="91"/>
  <c r="BI31" i="91"/>
  <c r="BM9" i="92"/>
  <c r="AW9" i="92"/>
  <c r="BA9" i="92"/>
  <c r="BN13" i="92"/>
  <c r="BA13" i="92"/>
  <c r="AT13" i="92"/>
  <c r="BC13" i="92"/>
  <c r="AU13" i="92"/>
  <c r="AV13" i="92"/>
  <c r="AW13" i="92"/>
  <c r="AX13" i="92"/>
  <c r="AY13" i="92"/>
  <c r="AZ13" i="92"/>
  <c r="BB13" i="92"/>
  <c r="V13" i="92"/>
  <c r="AM13" i="92"/>
  <c r="O19" i="92"/>
  <c r="R20" i="92"/>
  <c r="BE20" i="92"/>
  <c r="R23" i="92"/>
  <c r="N26" i="92"/>
  <c r="AA26" i="92"/>
  <c r="N28" i="92"/>
  <c r="AJ28" i="92"/>
  <c r="S29" i="92"/>
  <c r="AP30" i="92"/>
  <c r="BA30" i="92"/>
  <c r="AT30" i="92"/>
  <c r="BB30" i="92"/>
  <c r="AU30" i="92"/>
  <c r="BC30" i="92"/>
  <c r="AV30" i="92"/>
  <c r="AW30" i="92"/>
  <c r="AX30" i="92"/>
  <c r="AY30" i="92"/>
  <c r="AZ30" i="92"/>
  <c r="U31" i="92"/>
  <c r="BM31" i="92"/>
  <c r="X10" i="93"/>
  <c r="V15" i="93"/>
  <c r="AN15" i="93"/>
  <c r="N17" i="93"/>
  <c r="AE17" i="93"/>
  <c r="BF17" i="93"/>
  <c r="O18" i="93"/>
  <c r="AE18" i="93"/>
  <c r="BG18" i="93"/>
  <c r="AB19" i="93"/>
  <c r="M21" i="93"/>
  <c r="R22" i="93"/>
  <c r="AJ22" i="93"/>
  <c r="BJ22" i="93"/>
  <c r="R23" i="93"/>
  <c r="AJ23" i="93"/>
  <c r="BK23" i="93"/>
  <c r="T25" i="93"/>
  <c r="U26" i="93"/>
  <c r="AM26" i="93"/>
  <c r="N28" i="93"/>
  <c r="AE28" i="93"/>
  <c r="BF28" i="93"/>
  <c r="O29" i="93"/>
  <c r="AA29" i="93"/>
  <c r="AM29" i="93"/>
  <c r="BN29" i="93"/>
  <c r="BL31" i="93"/>
  <c r="AT31" i="93"/>
  <c r="BB31" i="93"/>
  <c r="AU31" i="93"/>
  <c r="BC31" i="93"/>
  <c r="AV31" i="93"/>
  <c r="AW31" i="93"/>
  <c r="AX31" i="93"/>
  <c r="AZ31" i="93"/>
  <c r="BA31" i="93"/>
  <c r="AY31" i="93"/>
  <c r="Z31" i="93"/>
  <c r="BE31" i="93"/>
  <c r="BF9" i="94"/>
  <c r="AV9" i="94"/>
  <c r="P14" i="94"/>
  <c r="AA15" i="94"/>
  <c r="AJ16" i="91"/>
  <c r="O17" i="91"/>
  <c r="AF17" i="91"/>
  <c r="BK18" i="91"/>
  <c r="AV18" i="91"/>
  <c r="AW18" i="91"/>
  <c r="AX18" i="91"/>
  <c r="AY18" i="91"/>
  <c r="AZ18" i="91"/>
  <c r="BA18" i="91"/>
  <c r="AT18" i="91"/>
  <c r="BB18" i="91"/>
  <c r="AU18" i="91"/>
  <c r="BC18" i="91"/>
  <c r="BM20" i="91"/>
  <c r="AZ20" i="91"/>
  <c r="BA20" i="91"/>
  <c r="AT20" i="91"/>
  <c r="BB20" i="91"/>
  <c r="AU20" i="91"/>
  <c r="BC20" i="91"/>
  <c r="AV20" i="91"/>
  <c r="AW20" i="91"/>
  <c r="AX20" i="91"/>
  <c r="AY20" i="91"/>
  <c r="X20" i="91"/>
  <c r="AO20" i="91"/>
  <c r="Z22" i="91"/>
  <c r="R23" i="91"/>
  <c r="AJ23" i="91"/>
  <c r="BJ23" i="91"/>
  <c r="R24" i="91"/>
  <c r="AD24" i="91"/>
  <c r="AO24" i="91"/>
  <c r="T26" i="91"/>
  <c r="BL28" i="91"/>
  <c r="BA28" i="91"/>
  <c r="AV28" i="91"/>
  <c r="AW28" i="91"/>
  <c r="AX28" i="91"/>
  <c r="AY28" i="91"/>
  <c r="AZ28" i="91"/>
  <c r="BB28" i="91"/>
  <c r="AT28" i="91"/>
  <c r="BC28" i="91"/>
  <c r="AU28" i="91"/>
  <c r="V28" i="91"/>
  <c r="AI28" i="91"/>
  <c r="BE28" i="91"/>
  <c r="BK29" i="91"/>
  <c r="AY29" i="91"/>
  <c r="AU29" i="91"/>
  <c r="AV29" i="91"/>
  <c r="AW29" i="91"/>
  <c r="AX29" i="91"/>
  <c r="AZ29" i="91"/>
  <c r="BA29" i="91"/>
  <c r="BB29" i="91"/>
  <c r="AT29" i="91"/>
  <c r="BC29" i="91"/>
  <c r="AP29" i="91"/>
  <c r="R31" i="91"/>
  <c r="AJ31" i="91"/>
  <c r="BJ31" i="91"/>
  <c r="X13" i="92"/>
  <c r="BK14" i="92"/>
  <c r="BA14" i="92"/>
  <c r="AT14" i="92"/>
  <c r="BB14" i="92"/>
  <c r="AU14" i="92"/>
  <c r="BC14" i="92"/>
  <c r="AV14" i="92"/>
  <c r="AW14" i="92"/>
  <c r="AX14" i="92"/>
  <c r="AY14" i="92"/>
  <c r="AZ14" i="92"/>
  <c r="BM16" i="92"/>
  <c r="AW16" i="92"/>
  <c r="AX16" i="92"/>
  <c r="AY16" i="92"/>
  <c r="AZ16" i="92"/>
  <c r="BA16" i="92"/>
  <c r="AT16" i="92"/>
  <c r="BB16" i="92"/>
  <c r="AU16" i="92"/>
  <c r="BC16" i="92"/>
  <c r="AV16" i="92"/>
  <c r="Q19" i="92"/>
  <c r="U20" i="92"/>
  <c r="BM21" i="92"/>
  <c r="AU21" i="92"/>
  <c r="BC21" i="92"/>
  <c r="AV21" i="92"/>
  <c r="AW21" i="92"/>
  <c r="AX21" i="92"/>
  <c r="AY21" i="92"/>
  <c r="AZ21" i="92"/>
  <c r="BA21" i="92"/>
  <c r="AT21" i="92"/>
  <c r="BB21" i="92"/>
  <c r="S23" i="92"/>
  <c r="O26" i="92"/>
  <c r="AE26" i="92"/>
  <c r="O28" i="92"/>
  <c r="AN28" i="92"/>
  <c r="X29" i="92"/>
  <c r="Z31" i="92"/>
  <c r="BL14" i="93"/>
  <c r="AW14" i="93"/>
  <c r="BA14" i="93"/>
  <c r="BI14" i="93"/>
  <c r="X15" i="93"/>
  <c r="AO15" i="93"/>
  <c r="Q17" i="93"/>
  <c r="AI17" i="93"/>
  <c r="BI17" i="93"/>
  <c r="Q18" i="93"/>
  <c r="AF18" i="93"/>
  <c r="BJ18" i="93"/>
  <c r="AF19" i="93"/>
  <c r="U22" i="93"/>
  <c r="AM22" i="93"/>
  <c r="BM22" i="93"/>
  <c r="S23" i="93"/>
  <c r="AK23" i="93"/>
  <c r="BN23" i="93"/>
  <c r="Y25" i="93"/>
  <c r="V26" i="93"/>
  <c r="AN26" i="93"/>
  <c r="Q28" i="93"/>
  <c r="AI28" i="93"/>
  <c r="BI28" i="93"/>
  <c r="Q29" i="93"/>
  <c r="AB29" i="93"/>
  <c r="AN29" i="93"/>
  <c r="BL30" i="93"/>
  <c r="AV30" i="93"/>
  <c r="AW30" i="93"/>
  <c r="AX30" i="93"/>
  <c r="AY30" i="93"/>
  <c r="AZ30" i="93"/>
  <c r="AT30" i="93"/>
  <c r="BB30" i="93"/>
  <c r="AU30" i="93"/>
  <c r="BC30" i="93"/>
  <c r="BA30" i="93"/>
  <c r="AE14" i="94"/>
  <c r="Q17" i="91"/>
  <c r="AI17" i="91"/>
  <c r="BL19" i="91"/>
  <c r="AT19" i="91"/>
  <c r="BB19" i="91"/>
  <c r="AU19" i="91"/>
  <c r="BC19" i="91"/>
  <c r="AV19" i="91"/>
  <c r="AW19" i="91"/>
  <c r="AX19" i="91"/>
  <c r="AY19" i="91"/>
  <c r="AZ19" i="91"/>
  <c r="BA19" i="91"/>
  <c r="AA19" i="91"/>
  <c r="AR19" i="91"/>
  <c r="M20" i="91"/>
  <c r="AA20" i="91"/>
  <c r="AR20" i="91"/>
  <c r="AI22" i="91"/>
  <c r="U23" i="91"/>
  <c r="AM23" i="91"/>
  <c r="BM23" i="91"/>
  <c r="S24" i="91"/>
  <c r="AE24" i="91"/>
  <c r="AR24" i="91"/>
  <c r="Y26" i="91"/>
  <c r="U27" i="91"/>
  <c r="M28" i="91"/>
  <c r="X28" i="91"/>
  <c r="AJ28" i="91"/>
  <c r="BF28" i="91"/>
  <c r="O29" i="91"/>
  <c r="BG29" i="91"/>
  <c r="U31" i="91"/>
  <c r="AM31" i="91"/>
  <c r="BM31" i="91"/>
  <c r="BN10" i="92"/>
  <c r="AU10" i="92"/>
  <c r="AY10" i="92"/>
  <c r="BC10" i="92"/>
  <c r="N13" i="92"/>
  <c r="Z13" i="92"/>
  <c r="N14" i="92"/>
  <c r="BN17" i="92"/>
  <c r="AU17" i="92"/>
  <c r="BC17" i="92"/>
  <c r="AV17" i="92"/>
  <c r="AW17" i="92"/>
  <c r="AX17" i="92"/>
  <c r="AY17" i="92"/>
  <c r="AZ17" i="92"/>
  <c r="BA17" i="92"/>
  <c r="AT17" i="92"/>
  <c r="BB17" i="92"/>
  <c r="V17" i="92"/>
  <c r="AK17" i="92"/>
  <c r="S19" i="92"/>
  <c r="V20" i="92"/>
  <c r="BN22" i="92"/>
  <c r="BA22" i="92"/>
  <c r="AT22" i="92"/>
  <c r="BB22" i="92"/>
  <c r="AU22" i="92"/>
  <c r="BC22" i="92"/>
  <c r="AV22" i="92"/>
  <c r="AW22" i="92"/>
  <c r="AX22" i="92"/>
  <c r="AY22" i="92"/>
  <c r="AZ22" i="92"/>
  <c r="Z22" i="92"/>
  <c r="Q26" i="92"/>
  <c r="BL27" i="92"/>
  <c r="AY27" i="92"/>
  <c r="AZ27" i="92"/>
  <c r="BA27" i="92"/>
  <c r="AT27" i="92"/>
  <c r="BB27" i="92"/>
  <c r="AU27" i="92"/>
  <c r="BC27" i="92"/>
  <c r="AV27" i="92"/>
  <c r="AW27" i="92"/>
  <c r="AX27" i="92"/>
  <c r="AQ27" i="92"/>
  <c r="Q28" i="92"/>
  <c r="AR28" i="92"/>
  <c r="AB29" i="92"/>
  <c r="AD31" i="92"/>
  <c r="BK12" i="93"/>
  <c r="AW12" i="93"/>
  <c r="AZ12" i="93"/>
  <c r="BA12" i="93"/>
  <c r="O14" i="93"/>
  <c r="BN14" i="93"/>
  <c r="AA15" i="93"/>
  <c r="R17" i="93"/>
  <c r="AJ17" i="93"/>
  <c r="BJ17" i="93"/>
  <c r="R18" i="93"/>
  <c r="AJ18" i="93"/>
  <c r="BK18" i="93"/>
  <c r="AK19" i="93"/>
  <c r="AD21" i="93"/>
  <c r="V22" i="93"/>
  <c r="AN22" i="93"/>
  <c r="BN22" i="93"/>
  <c r="V23" i="93"/>
  <c r="AZ24" i="93"/>
  <c r="BA24" i="93"/>
  <c r="AT24" i="93"/>
  <c r="BB24" i="93"/>
  <c r="AU24" i="93"/>
  <c r="BC24" i="93"/>
  <c r="AV24" i="93"/>
  <c r="AX24" i="93"/>
  <c r="AY24" i="93"/>
  <c r="AW24" i="93"/>
  <c r="AG25" i="93"/>
  <c r="Z26" i="93"/>
  <c r="R28" i="93"/>
  <c r="AJ28" i="93"/>
  <c r="BJ28" i="93"/>
  <c r="R29" i="93"/>
  <c r="AD29" i="93"/>
  <c r="AO29" i="93"/>
  <c r="P30" i="93"/>
  <c r="BK15" i="94"/>
  <c r="AV15" i="94"/>
  <c r="AW15" i="94"/>
  <c r="AX15" i="94"/>
  <c r="AY15" i="94"/>
  <c r="AZ15" i="94"/>
  <c r="AT15" i="94"/>
  <c r="BB15" i="94"/>
  <c r="AU15" i="94"/>
  <c r="BC15" i="94"/>
  <c r="BA15" i="94"/>
  <c r="AQ15" i="94"/>
  <c r="AE15" i="94"/>
  <c r="S15" i="94"/>
  <c r="BN15" i="94"/>
  <c r="AO15" i="94"/>
  <c r="AD15" i="94"/>
  <c r="R15" i="94"/>
  <c r="BM15" i="94"/>
  <c r="AN15" i="94"/>
  <c r="AB15" i="94"/>
  <c r="Q15" i="94"/>
  <c r="BF15" i="94"/>
  <c r="AJ15" i="94"/>
  <c r="X15" i="94"/>
  <c r="M15" i="94"/>
  <c r="AI15" i="94"/>
  <c r="BM16" i="91"/>
  <c r="AZ16" i="91"/>
  <c r="BA16" i="91"/>
  <c r="AT16" i="91"/>
  <c r="BB16" i="91"/>
  <c r="AU16" i="91"/>
  <c r="BC16" i="91"/>
  <c r="AV16" i="91"/>
  <c r="AW16" i="91"/>
  <c r="AX16" i="91"/>
  <c r="AY16" i="91"/>
  <c r="AR16" i="91"/>
  <c r="AN23" i="91"/>
  <c r="U24" i="91"/>
  <c r="AF24" i="91"/>
  <c r="AG26" i="91"/>
  <c r="V31" i="91"/>
  <c r="AN31" i="91"/>
  <c r="BL15" i="92"/>
  <c r="AY15" i="92"/>
  <c r="AZ15" i="92"/>
  <c r="BA15" i="92"/>
  <c r="AT15" i="92"/>
  <c r="BB15" i="92"/>
  <c r="AU15" i="92"/>
  <c r="BC15" i="92"/>
  <c r="AV15" i="92"/>
  <c r="AW15" i="92"/>
  <c r="AX15" i="92"/>
  <c r="BL24" i="92"/>
  <c r="AW24" i="92"/>
  <c r="AX24" i="92"/>
  <c r="AY24" i="92"/>
  <c r="AZ24" i="92"/>
  <c r="BA24" i="92"/>
  <c r="AT24" i="92"/>
  <c r="BB24" i="92"/>
  <c r="AU24" i="92"/>
  <c r="BC24" i="92"/>
  <c r="AV24" i="92"/>
  <c r="R28" i="92"/>
  <c r="BF28" i="92"/>
  <c r="AF29" i="92"/>
  <c r="AV13" i="93"/>
  <c r="AT13" i="93"/>
  <c r="AU13" i="93"/>
  <c r="AX13" i="93"/>
  <c r="AY13" i="93"/>
  <c r="BB13" i="93"/>
  <c r="BC13" i="93"/>
  <c r="BN15" i="93"/>
  <c r="AT15" i="93"/>
  <c r="BB15" i="93"/>
  <c r="AU15" i="93"/>
  <c r="BC15" i="93"/>
  <c r="AV15" i="93"/>
  <c r="AW15" i="93"/>
  <c r="AX15" i="93"/>
  <c r="AY15" i="93"/>
  <c r="AZ15" i="93"/>
  <c r="BA15" i="93"/>
  <c r="AB15" i="93"/>
  <c r="BG15" i="93"/>
  <c r="U17" i="93"/>
  <c r="AM17" i="93"/>
  <c r="BM17" i="93"/>
  <c r="S18" i="93"/>
  <c r="AK18" i="93"/>
  <c r="Z22" i="93"/>
  <c r="BM23" i="93"/>
  <c r="AT23" i="93"/>
  <c r="BB23" i="93"/>
  <c r="AU23" i="93"/>
  <c r="BC23" i="93"/>
  <c r="AV23" i="93"/>
  <c r="AW23" i="93"/>
  <c r="AX23" i="93"/>
  <c r="AZ23" i="93"/>
  <c r="BA23" i="93"/>
  <c r="AY23" i="93"/>
  <c r="X23" i="93"/>
  <c r="AO23" i="93"/>
  <c r="BL26" i="93"/>
  <c r="AV26" i="93"/>
  <c r="AW26" i="93"/>
  <c r="AX26" i="93"/>
  <c r="AY26" i="93"/>
  <c r="AZ26" i="93"/>
  <c r="AT26" i="93"/>
  <c r="BB26" i="93"/>
  <c r="AU26" i="93"/>
  <c r="BC26" i="93"/>
  <c r="BA26" i="93"/>
  <c r="AA26" i="93"/>
  <c r="BF26" i="93"/>
  <c r="U28" i="93"/>
  <c r="AM28" i="93"/>
  <c r="BM28" i="93"/>
  <c r="S29" i="93"/>
  <c r="AE29" i="93"/>
  <c r="BL18" i="94"/>
  <c r="AX18" i="94"/>
  <c r="AY18" i="94"/>
  <c r="AZ18" i="94"/>
  <c r="BA18" i="94"/>
  <c r="AT18" i="94"/>
  <c r="BB18" i="94"/>
  <c r="AV18" i="94"/>
  <c r="AW18" i="94"/>
  <c r="AU18" i="94"/>
  <c r="BC18" i="94"/>
  <c r="BK18" i="94"/>
  <c r="AO18" i="94"/>
  <c r="AD18" i="94"/>
  <c r="R18" i="94"/>
  <c r="BJ18" i="94"/>
  <c r="AN18" i="94"/>
  <c r="AB18" i="94"/>
  <c r="Q18" i="94"/>
  <c r="BI18" i="94"/>
  <c r="AM18" i="94"/>
  <c r="AA18" i="94"/>
  <c r="O18" i="94"/>
  <c r="BG18" i="94"/>
  <c r="AK18" i="94"/>
  <c r="Z18" i="94"/>
  <c r="N18" i="94"/>
  <c r="BF18" i="94"/>
  <c r="AJ18" i="94"/>
  <c r="X18" i="94"/>
  <c r="M18" i="94"/>
  <c r="BE18" i="94"/>
  <c r="AI18" i="94"/>
  <c r="BN18" i="94"/>
  <c r="AR18" i="94"/>
  <c r="AF18" i="94"/>
  <c r="U18" i="94"/>
  <c r="BM24" i="91"/>
  <c r="BA24" i="91"/>
  <c r="AU24" i="91"/>
  <c r="AX24" i="91"/>
  <c r="AY24" i="91"/>
  <c r="AZ24" i="91"/>
  <c r="BB24" i="91"/>
  <c r="BC24" i="91"/>
  <c r="AT24" i="91"/>
  <c r="AV24" i="91"/>
  <c r="AW24" i="91"/>
  <c r="V24" i="91"/>
  <c r="AI24" i="91"/>
  <c r="BG24" i="91"/>
  <c r="AW30" i="91"/>
  <c r="AT30" i="91"/>
  <c r="BC30" i="91"/>
  <c r="AU30" i="91"/>
  <c r="AV30" i="91"/>
  <c r="AX30" i="91"/>
  <c r="AY30" i="91"/>
  <c r="AZ30" i="91"/>
  <c r="BA30" i="91"/>
  <c r="BB30" i="91"/>
  <c r="AC12" i="92"/>
  <c r="BC12" i="92"/>
  <c r="AU12" i="92"/>
  <c r="AY12" i="92"/>
  <c r="BK18" i="92"/>
  <c r="BA18" i="92"/>
  <c r="AT18" i="92"/>
  <c r="BB18" i="92"/>
  <c r="AU18" i="92"/>
  <c r="BC18" i="92"/>
  <c r="AV18" i="92"/>
  <c r="AW18" i="92"/>
  <c r="AX18" i="92"/>
  <c r="AY18" i="92"/>
  <c r="AZ18" i="92"/>
  <c r="BL20" i="92"/>
  <c r="AW20" i="92"/>
  <c r="AX20" i="92"/>
  <c r="AY20" i="92"/>
  <c r="AZ20" i="92"/>
  <c r="BA20" i="92"/>
  <c r="AT20" i="92"/>
  <c r="BB20" i="92"/>
  <c r="AU20" i="92"/>
  <c r="BC20" i="92"/>
  <c r="AV20" i="92"/>
  <c r="AD20" i="92"/>
  <c r="BM25" i="92"/>
  <c r="AU25" i="92"/>
  <c r="BC25" i="92"/>
  <c r="AV25" i="92"/>
  <c r="AW25" i="92"/>
  <c r="AX25" i="92"/>
  <c r="AY25" i="92"/>
  <c r="AZ25" i="92"/>
  <c r="BA25" i="92"/>
  <c r="AT25" i="92"/>
  <c r="BB25" i="92"/>
  <c r="BN19" i="93"/>
  <c r="AT19" i="93"/>
  <c r="BB19" i="93"/>
  <c r="AU19" i="93"/>
  <c r="BC19" i="93"/>
  <c r="AV19" i="93"/>
  <c r="AW19" i="93"/>
  <c r="AX19" i="93"/>
  <c r="AY19" i="93"/>
  <c r="AZ19" i="93"/>
  <c r="BA19" i="93"/>
  <c r="BG19" i="93"/>
  <c r="BL22" i="93"/>
  <c r="AV22" i="93"/>
  <c r="AW22" i="93"/>
  <c r="AX22" i="93"/>
  <c r="AY22" i="93"/>
  <c r="AZ22" i="93"/>
  <c r="AT22" i="93"/>
  <c r="BB22" i="93"/>
  <c r="AU22" i="93"/>
  <c r="BC22" i="93"/>
  <c r="BA22" i="93"/>
  <c r="AA22" i="93"/>
  <c r="AR22" i="93"/>
  <c r="R16" i="91"/>
  <c r="BJ16" i="91"/>
  <c r="AO17" i="91"/>
  <c r="BL23" i="91"/>
  <c r="AU23" i="91"/>
  <c r="BC23" i="91"/>
  <c r="AV23" i="91"/>
  <c r="AW23" i="91"/>
  <c r="AX23" i="91"/>
  <c r="AY23" i="91"/>
  <c r="AZ23" i="91"/>
  <c r="AT23" i="91"/>
  <c r="BA23" i="91"/>
  <c r="BB23" i="91"/>
  <c r="AA23" i="91"/>
  <c r="AR23" i="91"/>
  <c r="M24" i="91"/>
  <c r="X24" i="91"/>
  <c r="AJ24" i="91"/>
  <c r="BJ24" i="91"/>
  <c r="AP26" i="91"/>
  <c r="BL31" i="91"/>
  <c r="AU31" i="91"/>
  <c r="BC31" i="91"/>
  <c r="BB31" i="91"/>
  <c r="AT31" i="91"/>
  <c r="AV31" i="91"/>
  <c r="AW31" i="91"/>
  <c r="AX31" i="91"/>
  <c r="AY31" i="91"/>
  <c r="AZ31" i="91"/>
  <c r="BA31" i="91"/>
  <c r="AA31" i="91"/>
  <c r="AR31" i="91"/>
  <c r="M12" i="92"/>
  <c r="N18" i="92"/>
  <c r="M20" i="92"/>
  <c r="AI20" i="92"/>
  <c r="BK23" i="92"/>
  <c r="AY23" i="92"/>
  <c r="AZ23" i="92"/>
  <c r="BA23" i="92"/>
  <c r="AT23" i="92"/>
  <c r="BB23" i="92"/>
  <c r="AU23" i="92"/>
  <c r="BC23" i="92"/>
  <c r="AV23" i="92"/>
  <c r="AW23" i="92"/>
  <c r="AX23" i="92"/>
  <c r="M25" i="92"/>
  <c r="V28" i="92"/>
  <c r="BN28" i="92"/>
  <c r="AO29" i="92"/>
  <c r="BL31" i="92"/>
  <c r="AY31" i="92"/>
  <c r="AZ31" i="92"/>
  <c r="BA31" i="92"/>
  <c r="AT31" i="92"/>
  <c r="BB31" i="92"/>
  <c r="AU31" i="92"/>
  <c r="BC31" i="92"/>
  <c r="AV31" i="92"/>
  <c r="AW31" i="92"/>
  <c r="AX31" i="92"/>
  <c r="AQ31" i="92"/>
  <c r="O15" i="93"/>
  <c r="AF15" i="93"/>
  <c r="BK16" i="93"/>
  <c r="AZ16" i="93"/>
  <c r="BA16" i="93"/>
  <c r="AT16" i="93"/>
  <c r="BB16" i="93"/>
  <c r="AU16" i="93"/>
  <c r="BC16" i="93"/>
  <c r="AV16" i="93"/>
  <c r="AW16" i="93"/>
  <c r="AX16" i="93"/>
  <c r="AY16" i="93"/>
  <c r="Z17" i="93"/>
  <c r="AQ17" i="93"/>
  <c r="BM18" i="93"/>
  <c r="AV18" i="93"/>
  <c r="AW18" i="93"/>
  <c r="AX18" i="93"/>
  <c r="AY18" i="93"/>
  <c r="AZ18" i="93"/>
  <c r="BA18" i="93"/>
  <c r="AT18" i="93"/>
  <c r="BB18" i="93"/>
  <c r="AU18" i="93"/>
  <c r="BC18" i="93"/>
  <c r="X18" i="93"/>
  <c r="AO18" i="93"/>
  <c r="O19" i="93"/>
  <c r="BK19" i="93"/>
  <c r="M22" i="93"/>
  <c r="AD22" i="93"/>
  <c r="BE22" i="93"/>
  <c r="AB23" i="93"/>
  <c r="BF23" i="93"/>
  <c r="N26" i="93"/>
  <c r="AE26" i="93"/>
  <c r="BI27" i="93"/>
  <c r="AT27" i="93"/>
  <c r="BB27" i="93"/>
  <c r="AU27" i="93"/>
  <c r="BC27" i="93"/>
  <c r="AV27" i="93"/>
  <c r="AW27" i="93"/>
  <c r="AX27" i="93"/>
  <c r="AZ27" i="93"/>
  <c r="BA27" i="93"/>
  <c r="AY27" i="93"/>
  <c r="Z28" i="93"/>
  <c r="AQ28" i="93"/>
  <c r="BM29" i="93"/>
  <c r="AX29" i="93"/>
  <c r="AY29" i="93"/>
  <c r="AZ29" i="93"/>
  <c r="BA29" i="93"/>
  <c r="AT29" i="93"/>
  <c r="BB29" i="93"/>
  <c r="AV29" i="93"/>
  <c r="AW29" i="93"/>
  <c r="AU29" i="93"/>
  <c r="BC29" i="93"/>
  <c r="V29" i="93"/>
  <c r="AI29" i="93"/>
  <c r="BG29" i="93"/>
  <c r="BL8" i="94"/>
  <c r="AY8" i="94"/>
  <c r="BL13" i="94"/>
  <c r="AZ13" i="94"/>
  <c r="BA13" i="94"/>
  <c r="AT13" i="94"/>
  <c r="BB13" i="94"/>
  <c r="AU13" i="94"/>
  <c r="BC13" i="94"/>
  <c r="AV13" i="94"/>
  <c r="AX13" i="94"/>
  <c r="AY13" i="94"/>
  <c r="AW13" i="94"/>
  <c r="BN21" i="95"/>
  <c r="AY21" i="95"/>
  <c r="AZ21" i="95"/>
  <c r="BA21" i="95"/>
  <c r="AT21" i="95"/>
  <c r="BB21" i="95"/>
  <c r="AU21" i="95"/>
  <c r="BC21" i="95"/>
  <c r="AV21" i="95"/>
  <c r="AW21" i="95"/>
  <c r="AX21" i="95"/>
  <c r="AQ21" i="95"/>
  <c r="BL31" i="95"/>
  <c r="AU31" i="95"/>
  <c r="BC31" i="95"/>
  <c r="AV31" i="95"/>
  <c r="AW31" i="95"/>
  <c r="AX31" i="95"/>
  <c r="AY31" i="95"/>
  <c r="AZ31" i="95"/>
  <c r="BA31" i="95"/>
  <c r="AT31" i="95"/>
  <c r="BB31" i="95"/>
  <c r="AM31" i="95"/>
  <c r="BN16" i="96"/>
  <c r="AW16" i="96"/>
  <c r="AX16" i="96"/>
  <c r="AY16" i="96"/>
  <c r="AZ16" i="96"/>
  <c r="BA16" i="96"/>
  <c r="AT16" i="96"/>
  <c r="BB16" i="96"/>
  <c r="AU16" i="96"/>
  <c r="BC16" i="96"/>
  <c r="AV16" i="96"/>
  <c r="V16" i="96"/>
  <c r="AK16" i="96"/>
  <c r="BL31" i="96"/>
  <c r="AY31" i="96"/>
  <c r="AZ31" i="96"/>
  <c r="BA31" i="96"/>
  <c r="AT31" i="96"/>
  <c r="BB31" i="96"/>
  <c r="AU31" i="96"/>
  <c r="BC31" i="96"/>
  <c r="AV31" i="96"/>
  <c r="AW31" i="96"/>
  <c r="AX31" i="96"/>
  <c r="AM31" i="96"/>
  <c r="BL14" i="97"/>
  <c r="AV14" i="97"/>
  <c r="AW14" i="97"/>
  <c r="AX14" i="97"/>
  <c r="AY14" i="97"/>
  <c r="AZ14" i="97"/>
  <c r="BA14" i="97"/>
  <c r="AT14" i="97"/>
  <c r="BB14" i="97"/>
  <c r="AU14" i="97"/>
  <c r="BC14" i="97"/>
  <c r="AA14" i="97"/>
  <c r="AR14" i="97"/>
  <c r="BL18" i="97"/>
  <c r="AV18" i="97"/>
  <c r="AW18" i="97"/>
  <c r="AX18" i="97"/>
  <c r="AY18" i="97"/>
  <c r="AZ18" i="97"/>
  <c r="BA18" i="97"/>
  <c r="AT18" i="97"/>
  <c r="BB18" i="97"/>
  <c r="AU18" i="97"/>
  <c r="BC18" i="97"/>
  <c r="V18" i="97"/>
  <c r="AI18" i="97"/>
  <c r="BE18" i="97"/>
  <c r="BM19" i="97"/>
  <c r="AT19" i="97"/>
  <c r="BB19" i="97"/>
  <c r="AU19" i="97"/>
  <c r="BC19" i="97"/>
  <c r="AV19" i="97"/>
  <c r="AW19" i="97"/>
  <c r="AX19" i="97"/>
  <c r="AY19" i="97"/>
  <c r="AZ19" i="97"/>
  <c r="BA19" i="97"/>
  <c r="AB19" i="97"/>
  <c r="BF19" i="97"/>
  <c r="BM17" i="94"/>
  <c r="AZ17" i="94"/>
  <c r="BA17" i="94"/>
  <c r="AT17" i="94"/>
  <c r="BB17" i="94"/>
  <c r="AU17" i="94"/>
  <c r="BC17" i="94"/>
  <c r="AV17" i="94"/>
  <c r="AX17" i="94"/>
  <c r="AY17" i="94"/>
  <c r="AW17" i="94"/>
  <c r="AD22" i="94"/>
  <c r="AO22" i="94"/>
  <c r="V23" i="94"/>
  <c r="S24" i="94"/>
  <c r="BH25" i="94"/>
  <c r="AZ25" i="94"/>
  <c r="BA25" i="94"/>
  <c r="AT25" i="94"/>
  <c r="BB25" i="94"/>
  <c r="AU25" i="94"/>
  <c r="BC25" i="94"/>
  <c r="AV25" i="94"/>
  <c r="AX25" i="94"/>
  <c r="AW25" i="94"/>
  <c r="AY25" i="94"/>
  <c r="Z28" i="94"/>
  <c r="V29" i="94"/>
  <c r="AV13" i="95"/>
  <c r="AU13" i="95"/>
  <c r="AY13" i="95"/>
  <c r="BC13" i="95"/>
  <c r="O18" i="95"/>
  <c r="M21" i="95"/>
  <c r="BE21" i="95"/>
  <c r="S22" i="95"/>
  <c r="AE22" i="95"/>
  <c r="O23" i="95"/>
  <c r="AO23" i="95"/>
  <c r="R24" i="95"/>
  <c r="BL27" i="95"/>
  <c r="AU27" i="95"/>
  <c r="BC27" i="95"/>
  <c r="AV27" i="95"/>
  <c r="AW27" i="95"/>
  <c r="AX27" i="95"/>
  <c r="AY27" i="95"/>
  <c r="AZ27" i="95"/>
  <c r="BA27" i="95"/>
  <c r="AT27" i="95"/>
  <c r="BB27" i="95"/>
  <c r="AQ27" i="95"/>
  <c r="M31" i="95"/>
  <c r="AQ31" i="95"/>
  <c r="N8" i="96"/>
  <c r="M16" i="96"/>
  <c r="X16" i="96"/>
  <c r="AN16" i="96"/>
  <c r="BM19" i="96"/>
  <c r="AY19" i="96"/>
  <c r="AZ19" i="96"/>
  <c r="BA19" i="96"/>
  <c r="AT19" i="96"/>
  <c r="BB19" i="96"/>
  <c r="AU19" i="96"/>
  <c r="BC19" i="96"/>
  <c r="AV19" i="96"/>
  <c r="AW19" i="96"/>
  <c r="AX19" i="96"/>
  <c r="N23" i="96"/>
  <c r="Z23" i="96"/>
  <c r="BA26" i="96"/>
  <c r="AT26" i="96"/>
  <c r="BB26" i="96"/>
  <c r="AU26" i="96"/>
  <c r="BC26" i="96"/>
  <c r="AV26" i="96"/>
  <c r="AW26" i="96"/>
  <c r="AX26" i="96"/>
  <c r="AY26" i="96"/>
  <c r="AZ26" i="96"/>
  <c r="M31" i="96"/>
  <c r="AQ31" i="96"/>
  <c r="M14" i="97"/>
  <c r="AD14" i="97"/>
  <c r="BE14" i="97"/>
  <c r="N15" i="97"/>
  <c r="AA15" i="97"/>
  <c r="AR15" i="97"/>
  <c r="M18" i="97"/>
  <c r="X18" i="97"/>
  <c r="AJ18" i="97"/>
  <c r="BF18" i="97"/>
  <c r="N19" i="97"/>
  <c r="AE19" i="97"/>
  <c r="BG19" i="97"/>
  <c r="BM21" i="97"/>
  <c r="U22" i="97"/>
  <c r="AF22" i="97"/>
  <c r="BN23" i="97"/>
  <c r="AT23" i="97"/>
  <c r="BB23" i="97"/>
  <c r="AU23" i="97"/>
  <c r="BC23" i="97"/>
  <c r="AV23" i="97"/>
  <c r="AW23" i="97"/>
  <c r="AX23" i="97"/>
  <c r="AY23" i="97"/>
  <c r="AZ23" i="97"/>
  <c r="BA23" i="97"/>
  <c r="BG23" i="97"/>
  <c r="AJ25" i="97"/>
  <c r="BJ25" i="97"/>
  <c r="AD26" i="97"/>
  <c r="N27" i="97"/>
  <c r="AE27" i="97"/>
  <c r="BF27" i="97"/>
  <c r="BK28" i="97"/>
  <c r="N31" i="97"/>
  <c r="AR31" i="97"/>
  <c r="BK19" i="94"/>
  <c r="AV19" i="94"/>
  <c r="AW19" i="94"/>
  <c r="AX19" i="94"/>
  <c r="AY19" i="94"/>
  <c r="AZ19" i="94"/>
  <c r="AT19" i="94"/>
  <c r="BB19" i="94"/>
  <c r="AU19" i="94"/>
  <c r="BC19" i="94"/>
  <c r="BA19" i="94"/>
  <c r="BM20" i="94"/>
  <c r="AT20" i="94"/>
  <c r="BB20" i="94"/>
  <c r="AU20" i="94"/>
  <c r="BC20" i="94"/>
  <c r="AV20" i="94"/>
  <c r="AW20" i="94"/>
  <c r="AX20" i="94"/>
  <c r="AZ20" i="94"/>
  <c r="BA20" i="94"/>
  <c r="AY20" i="94"/>
  <c r="BM28" i="94"/>
  <c r="AT28" i="94"/>
  <c r="AU28" i="94"/>
  <c r="BC28" i="94"/>
  <c r="AV28" i="94"/>
  <c r="AW28" i="94"/>
  <c r="AX28" i="94"/>
  <c r="AY28" i="94"/>
  <c r="AZ28" i="94"/>
  <c r="BA28" i="94"/>
  <c r="BB28" i="94"/>
  <c r="AA28" i="94"/>
  <c r="BN29" i="94"/>
  <c r="BA29" i="94"/>
  <c r="AT29" i="94"/>
  <c r="BB29" i="94"/>
  <c r="AU29" i="94"/>
  <c r="BC29" i="94"/>
  <c r="AV29" i="94"/>
  <c r="AW29" i="94"/>
  <c r="AX29" i="94"/>
  <c r="AY29" i="94"/>
  <c r="AZ29" i="94"/>
  <c r="X29" i="94"/>
  <c r="BK29" i="94"/>
  <c r="BN15" i="95"/>
  <c r="AU15" i="95"/>
  <c r="BC15" i="95"/>
  <c r="AV15" i="95"/>
  <c r="AW15" i="95"/>
  <c r="AX15" i="95"/>
  <c r="AY15" i="95"/>
  <c r="AZ15" i="95"/>
  <c r="BA15" i="95"/>
  <c r="AT15" i="95"/>
  <c r="BB15" i="95"/>
  <c r="Q21" i="95"/>
  <c r="BI21" i="95"/>
  <c r="BN25" i="95"/>
  <c r="AY25" i="95"/>
  <c r="AZ25" i="95"/>
  <c r="BA25" i="95"/>
  <c r="AT25" i="95"/>
  <c r="BB25" i="95"/>
  <c r="AU25" i="95"/>
  <c r="BC25" i="95"/>
  <c r="AV25" i="95"/>
  <c r="AW25" i="95"/>
  <c r="AX25" i="95"/>
  <c r="N31" i="95"/>
  <c r="BE31" i="95"/>
  <c r="N16" i="96"/>
  <c r="Z16" i="96"/>
  <c r="AO16" i="96"/>
  <c r="AC20" i="96"/>
  <c r="AW20" i="96"/>
  <c r="AX20" i="96"/>
  <c r="AY20" i="96"/>
  <c r="AZ20" i="96"/>
  <c r="BA20" i="96"/>
  <c r="AT20" i="96"/>
  <c r="BB20" i="96"/>
  <c r="AU20" i="96"/>
  <c r="BC20" i="96"/>
  <c r="AV20" i="96"/>
  <c r="BN21" i="96"/>
  <c r="AU21" i="96"/>
  <c r="BC21" i="96"/>
  <c r="AV21" i="96"/>
  <c r="AW21" i="96"/>
  <c r="AX21" i="96"/>
  <c r="AY21" i="96"/>
  <c r="AZ21" i="96"/>
  <c r="BA21" i="96"/>
  <c r="AT21" i="96"/>
  <c r="BB21" i="96"/>
  <c r="BL27" i="96"/>
  <c r="AY27" i="96"/>
  <c r="AZ27" i="96"/>
  <c r="BA27" i="96"/>
  <c r="AT27" i="96"/>
  <c r="BB27" i="96"/>
  <c r="AU27" i="96"/>
  <c r="BC27" i="96"/>
  <c r="AV27" i="96"/>
  <c r="AW27" i="96"/>
  <c r="AX27" i="96"/>
  <c r="AQ27" i="96"/>
  <c r="N31" i="96"/>
  <c r="BE31" i="96"/>
  <c r="N14" i="97"/>
  <c r="AE14" i="97"/>
  <c r="BF14" i="97"/>
  <c r="N18" i="97"/>
  <c r="Z18" i="97"/>
  <c r="AK18" i="97"/>
  <c r="BG18" i="97"/>
  <c r="O19" i="97"/>
  <c r="AF19" i="97"/>
  <c r="BJ19" i="97"/>
  <c r="BM22" i="97"/>
  <c r="AV22" i="97"/>
  <c r="AW22" i="97"/>
  <c r="AX22" i="97"/>
  <c r="AY22" i="97"/>
  <c r="AZ22" i="97"/>
  <c r="BA22" i="97"/>
  <c r="AT22" i="97"/>
  <c r="BB22" i="97"/>
  <c r="AU22" i="97"/>
  <c r="BC22" i="97"/>
  <c r="V22" i="97"/>
  <c r="AI22" i="97"/>
  <c r="BE22" i="97"/>
  <c r="BI27" i="97"/>
  <c r="BF31" i="97"/>
  <c r="O19" i="94"/>
  <c r="BJ21" i="94"/>
  <c r="AZ21" i="94"/>
  <c r="BA21" i="94"/>
  <c r="AT21" i="94"/>
  <c r="BB21" i="94"/>
  <c r="AU21" i="94"/>
  <c r="BC21" i="94"/>
  <c r="AV21" i="94"/>
  <c r="AX21" i="94"/>
  <c r="AY21" i="94"/>
  <c r="AW21" i="94"/>
  <c r="AB24" i="94"/>
  <c r="M28" i="94"/>
  <c r="AE28" i="94"/>
  <c r="M29" i="94"/>
  <c r="AA29" i="94"/>
  <c r="AY30" i="94"/>
  <c r="AZ30" i="94"/>
  <c r="BA30" i="94"/>
  <c r="AT30" i="94"/>
  <c r="BB30" i="94"/>
  <c r="AU30" i="94"/>
  <c r="BC30" i="94"/>
  <c r="AV30" i="94"/>
  <c r="AW30" i="94"/>
  <c r="AX30" i="94"/>
  <c r="BM14" i="95"/>
  <c r="AW14" i="95"/>
  <c r="AX14" i="95"/>
  <c r="AY14" i="95"/>
  <c r="AZ14" i="95"/>
  <c r="BA14" i="95"/>
  <c r="AT14" i="95"/>
  <c r="BB14" i="95"/>
  <c r="AU14" i="95"/>
  <c r="BC14" i="95"/>
  <c r="AV14" i="95"/>
  <c r="N15" i="95"/>
  <c r="S18" i="95"/>
  <c r="U21" i="95"/>
  <c r="BK22" i="95"/>
  <c r="AW22" i="95"/>
  <c r="AX22" i="95"/>
  <c r="AY22" i="95"/>
  <c r="AZ22" i="95"/>
  <c r="BA22" i="95"/>
  <c r="AT22" i="95"/>
  <c r="BB22" i="95"/>
  <c r="AU22" i="95"/>
  <c r="BC22" i="95"/>
  <c r="AV22" i="95"/>
  <c r="V22" i="95"/>
  <c r="AI22" i="95"/>
  <c r="BF22" i="95"/>
  <c r="S23" i="95"/>
  <c r="BK23" i="95"/>
  <c r="N25" i="95"/>
  <c r="BN29" i="95"/>
  <c r="AY29" i="95"/>
  <c r="AZ29" i="95"/>
  <c r="BA29" i="95"/>
  <c r="AT29" i="95"/>
  <c r="BB29" i="95"/>
  <c r="AU29" i="95"/>
  <c r="BC29" i="95"/>
  <c r="AV29" i="95"/>
  <c r="AW29" i="95"/>
  <c r="AX29" i="95"/>
  <c r="BG29" i="95"/>
  <c r="Q31" i="95"/>
  <c r="BI31" i="95"/>
  <c r="O16" i="96"/>
  <c r="AA16" i="96"/>
  <c r="BG16" i="96"/>
  <c r="M20" i="96"/>
  <c r="M21" i="96"/>
  <c r="Q23" i="96"/>
  <c r="BM24" i="96"/>
  <c r="AW24" i="96"/>
  <c r="AX24" i="96"/>
  <c r="AY24" i="96"/>
  <c r="AZ24" i="96"/>
  <c r="BA24" i="96"/>
  <c r="AT24" i="96"/>
  <c r="BB24" i="96"/>
  <c r="AU24" i="96"/>
  <c r="BC24" i="96"/>
  <c r="AV24" i="96"/>
  <c r="M27" i="96"/>
  <c r="BE27" i="96"/>
  <c r="BN29" i="96"/>
  <c r="AU29" i="96"/>
  <c r="BC29" i="96"/>
  <c r="AV29" i="96"/>
  <c r="AW29" i="96"/>
  <c r="AX29" i="96"/>
  <c r="AY29" i="96"/>
  <c r="AZ29" i="96"/>
  <c r="BA29" i="96"/>
  <c r="AT29" i="96"/>
  <c r="BB29" i="96"/>
  <c r="AO29" i="96"/>
  <c r="Q31" i="96"/>
  <c r="BI31" i="96"/>
  <c r="BL9" i="97"/>
  <c r="AZ9" i="97"/>
  <c r="Q14" i="97"/>
  <c r="AI14" i="97"/>
  <c r="BI14" i="97"/>
  <c r="AE15" i="97"/>
  <c r="BH15" i="97"/>
  <c r="O18" i="97"/>
  <c r="AA18" i="97"/>
  <c r="AM18" i="97"/>
  <c r="BI18" i="97"/>
  <c r="R19" i="97"/>
  <c r="AJ19" i="97"/>
  <c r="BK19" i="97"/>
  <c r="M22" i="97"/>
  <c r="X22" i="97"/>
  <c r="AJ22" i="97"/>
  <c r="BF22" i="97"/>
  <c r="AZ24" i="97"/>
  <c r="BA24" i="97"/>
  <c r="AT24" i="97"/>
  <c r="BB24" i="97"/>
  <c r="AU24" i="97"/>
  <c r="BC24" i="97"/>
  <c r="AV24" i="97"/>
  <c r="AW24" i="97"/>
  <c r="AX24" i="97"/>
  <c r="AY24" i="97"/>
  <c r="R27" i="97"/>
  <c r="AJ27" i="97"/>
  <c r="BJ27" i="97"/>
  <c r="BK29" i="97"/>
  <c r="AX29" i="97"/>
  <c r="AY29" i="97"/>
  <c r="AZ29" i="97"/>
  <c r="BA29" i="97"/>
  <c r="AT29" i="97"/>
  <c r="BB29" i="97"/>
  <c r="AU29" i="97"/>
  <c r="BC29" i="97"/>
  <c r="AV29" i="97"/>
  <c r="AW29" i="97"/>
  <c r="AP29" i="97"/>
  <c r="V31" i="97"/>
  <c r="BN31" i="97"/>
  <c r="S19" i="94"/>
  <c r="BL22" i="94"/>
  <c r="AX22" i="94"/>
  <c r="AY22" i="94"/>
  <c r="AZ22" i="94"/>
  <c r="BA22" i="94"/>
  <c r="AT22" i="94"/>
  <c r="BB22" i="94"/>
  <c r="AV22" i="94"/>
  <c r="AW22" i="94"/>
  <c r="AU22" i="94"/>
  <c r="BC22" i="94"/>
  <c r="V22" i="94"/>
  <c r="AI22" i="94"/>
  <c r="BE22" i="94"/>
  <c r="BM23" i="94"/>
  <c r="AV23" i="94"/>
  <c r="AW23" i="94"/>
  <c r="AX23" i="94"/>
  <c r="AY23" i="94"/>
  <c r="AZ23" i="94"/>
  <c r="AT23" i="94"/>
  <c r="BB23" i="94"/>
  <c r="AU23" i="94"/>
  <c r="BA23" i="94"/>
  <c r="BC23" i="94"/>
  <c r="AB23" i="94"/>
  <c r="BF23" i="94"/>
  <c r="AF24" i="94"/>
  <c r="AG25" i="94"/>
  <c r="N28" i="94"/>
  <c r="AJ28" i="94"/>
  <c r="N29" i="94"/>
  <c r="AB29" i="94"/>
  <c r="BL31" i="94"/>
  <c r="AW31" i="94"/>
  <c r="AX31" i="94"/>
  <c r="AY31" i="94"/>
  <c r="AZ31" i="94"/>
  <c r="BA31" i="94"/>
  <c r="AT31" i="94"/>
  <c r="BB31" i="94"/>
  <c r="AU31" i="94"/>
  <c r="BC31" i="94"/>
  <c r="AV31" i="94"/>
  <c r="AQ31" i="94"/>
  <c r="M14" i="95"/>
  <c r="BK16" i="95"/>
  <c r="BA16" i="95"/>
  <c r="AT16" i="95"/>
  <c r="BB16" i="95"/>
  <c r="AU16" i="95"/>
  <c r="BC16" i="95"/>
  <c r="AV16" i="95"/>
  <c r="AW16" i="95"/>
  <c r="AX16" i="95"/>
  <c r="AY16" i="95"/>
  <c r="AZ16" i="95"/>
  <c r="Z16" i="95"/>
  <c r="U18" i="95"/>
  <c r="Z21" i="95"/>
  <c r="M22" i="95"/>
  <c r="X22" i="95"/>
  <c r="AJ22" i="95"/>
  <c r="BI22" i="95"/>
  <c r="V23" i="95"/>
  <c r="BM24" i="95"/>
  <c r="BA24" i="95"/>
  <c r="AT24" i="95"/>
  <c r="BB24" i="95"/>
  <c r="AU24" i="95"/>
  <c r="BC24" i="95"/>
  <c r="AV24" i="95"/>
  <c r="AW24" i="95"/>
  <c r="AX24" i="95"/>
  <c r="AY24" i="95"/>
  <c r="AZ24" i="95"/>
  <c r="X24" i="95"/>
  <c r="R25" i="95"/>
  <c r="BM27" i="95"/>
  <c r="O29" i="95"/>
  <c r="BK29" i="95"/>
  <c r="U31" i="95"/>
  <c r="BM31" i="95"/>
  <c r="BE14" i="96"/>
  <c r="AW14" i="96"/>
  <c r="BA14" i="96"/>
  <c r="Q16" i="96"/>
  <c r="AB16" i="96"/>
  <c r="BK16" i="96"/>
  <c r="N20" i="96"/>
  <c r="O21" i="96"/>
  <c r="R23" i="96"/>
  <c r="N24" i="96"/>
  <c r="Q27" i="96"/>
  <c r="BI27" i="96"/>
  <c r="N29" i="96"/>
  <c r="BG29" i="96"/>
  <c r="U31" i="96"/>
  <c r="BM31" i="96"/>
  <c r="R14" i="97"/>
  <c r="AJ14" i="97"/>
  <c r="BJ14" i="97"/>
  <c r="R15" i="97"/>
  <c r="AF15" i="97"/>
  <c r="BL15" i="97"/>
  <c r="BE16" i="97"/>
  <c r="Q18" i="97"/>
  <c r="AB18" i="97"/>
  <c r="AN18" i="97"/>
  <c r="BJ18" i="97"/>
  <c r="S19" i="97"/>
  <c r="AK19" i="97"/>
  <c r="BN19" i="97"/>
  <c r="N22" i="97"/>
  <c r="Z22" i="97"/>
  <c r="AK22" i="97"/>
  <c r="BG22" i="97"/>
  <c r="X23" i="97"/>
  <c r="P24" i="97"/>
  <c r="Z25" i="97"/>
  <c r="AV26" i="97"/>
  <c r="AW26" i="97"/>
  <c r="AX26" i="97"/>
  <c r="AY26" i="97"/>
  <c r="AZ26" i="97"/>
  <c r="BA26" i="97"/>
  <c r="AT26" i="97"/>
  <c r="BB26" i="97"/>
  <c r="AU26" i="97"/>
  <c r="BC26" i="97"/>
  <c r="V26" i="97"/>
  <c r="AI26" i="97"/>
  <c r="BG26" i="97"/>
  <c r="U27" i="97"/>
  <c r="AM27" i="97"/>
  <c r="BM27" i="97"/>
  <c r="AO28" i="97"/>
  <c r="O29" i="97"/>
  <c r="BG29" i="97"/>
  <c r="Z31" i="97"/>
  <c r="X19" i="94"/>
  <c r="M22" i="94"/>
  <c r="X22" i="94"/>
  <c r="AJ22" i="94"/>
  <c r="BF22" i="94"/>
  <c r="N23" i="94"/>
  <c r="AE23" i="94"/>
  <c r="BJ23" i="94"/>
  <c r="AK24" i="94"/>
  <c r="AL25" i="94"/>
  <c r="AF26" i="94"/>
  <c r="Q28" i="94"/>
  <c r="AN28" i="94"/>
  <c r="O29" i="94"/>
  <c r="AE29" i="94"/>
  <c r="M31" i="94"/>
  <c r="BE31" i="94"/>
  <c r="M10" i="95"/>
  <c r="O14" i="95"/>
  <c r="M16" i="95"/>
  <c r="AB16" i="95"/>
  <c r="AD21" i="95"/>
  <c r="N22" i="95"/>
  <c r="Z22" i="95"/>
  <c r="AK22" i="95"/>
  <c r="BJ22" i="95"/>
  <c r="X23" i="95"/>
  <c r="M24" i="95"/>
  <c r="Z24" i="95"/>
  <c r="AW26" i="95"/>
  <c r="AX26" i="95"/>
  <c r="AY26" i="95"/>
  <c r="AZ26" i="95"/>
  <c r="BA26" i="95"/>
  <c r="AT26" i="95"/>
  <c r="BB26" i="95"/>
  <c r="AU26" i="95"/>
  <c r="BC26" i="95"/>
  <c r="AV26" i="95"/>
  <c r="Z27" i="95"/>
  <c r="BM28" i="95"/>
  <c r="BA28" i="95"/>
  <c r="AT28" i="95"/>
  <c r="BB28" i="95"/>
  <c r="AU28" i="95"/>
  <c r="BC28" i="95"/>
  <c r="AV28" i="95"/>
  <c r="AW28" i="95"/>
  <c r="AX28" i="95"/>
  <c r="AY28" i="95"/>
  <c r="AZ28" i="95"/>
  <c r="AJ28" i="95"/>
  <c r="S29" i="95"/>
  <c r="AP30" i="95"/>
  <c r="AW30" i="95"/>
  <c r="AX30" i="95"/>
  <c r="AY30" i="95"/>
  <c r="AZ30" i="95"/>
  <c r="BA30" i="95"/>
  <c r="AT30" i="95"/>
  <c r="BB30" i="95"/>
  <c r="AU30" i="95"/>
  <c r="BC30" i="95"/>
  <c r="AV30" i="95"/>
  <c r="Z31" i="95"/>
  <c r="AI11" i="96"/>
  <c r="BM15" i="96"/>
  <c r="AY15" i="96"/>
  <c r="AZ15" i="96"/>
  <c r="BA15" i="96"/>
  <c r="AT15" i="96"/>
  <c r="BB15" i="96"/>
  <c r="AU15" i="96"/>
  <c r="BC15" i="96"/>
  <c r="AV15" i="96"/>
  <c r="AW15" i="96"/>
  <c r="AX15" i="96"/>
  <c r="AA15" i="96"/>
  <c r="BF15" i="96"/>
  <c r="R16" i="96"/>
  <c r="AE16" i="96"/>
  <c r="BK17" i="96"/>
  <c r="AU17" i="96"/>
  <c r="BC17" i="96"/>
  <c r="AV17" i="96"/>
  <c r="AW17" i="96"/>
  <c r="AX17" i="96"/>
  <c r="AY17" i="96"/>
  <c r="AZ17" i="96"/>
  <c r="BA17" i="96"/>
  <c r="AT17" i="96"/>
  <c r="BB17" i="96"/>
  <c r="O20" i="96"/>
  <c r="Q21" i="96"/>
  <c r="S23" i="96"/>
  <c r="BN25" i="96"/>
  <c r="AU25" i="96"/>
  <c r="BC25" i="96"/>
  <c r="AV25" i="96"/>
  <c r="AW25" i="96"/>
  <c r="AX25" i="96"/>
  <c r="AY25" i="96"/>
  <c r="AZ25" i="96"/>
  <c r="BA25" i="96"/>
  <c r="AT25" i="96"/>
  <c r="BB25" i="96"/>
  <c r="U27" i="96"/>
  <c r="BM27" i="96"/>
  <c r="O29" i="96"/>
  <c r="BK29" i="96"/>
  <c r="Z31" i="96"/>
  <c r="U14" i="97"/>
  <c r="AM14" i="97"/>
  <c r="BM14" i="97"/>
  <c r="S15" i="97"/>
  <c r="AJ15" i="97"/>
  <c r="BN15" i="97"/>
  <c r="R18" i="97"/>
  <c r="AD18" i="97"/>
  <c r="AO18" i="97"/>
  <c r="BK18" i="97"/>
  <c r="V19" i="97"/>
  <c r="AN19" i="97"/>
  <c r="BH20" i="97"/>
  <c r="AZ20" i="97"/>
  <c r="BA20" i="97"/>
  <c r="AT20" i="97"/>
  <c r="BB20" i="97"/>
  <c r="AU20" i="97"/>
  <c r="BC20" i="97"/>
  <c r="AV20" i="97"/>
  <c r="AW20" i="97"/>
  <c r="AX20" i="97"/>
  <c r="AY20" i="97"/>
  <c r="O22" i="97"/>
  <c r="AA22" i="97"/>
  <c r="AM22" i="97"/>
  <c r="BI22" i="97"/>
  <c r="AB23" i="97"/>
  <c r="BL25" i="97"/>
  <c r="AX25" i="97"/>
  <c r="AY25" i="97"/>
  <c r="AZ25" i="97"/>
  <c r="BA25" i="97"/>
  <c r="AT25" i="97"/>
  <c r="BB25" i="97"/>
  <c r="AU25" i="97"/>
  <c r="BC25" i="97"/>
  <c r="AV25" i="97"/>
  <c r="AW25" i="97"/>
  <c r="AA25" i="97"/>
  <c r="AR25" i="97"/>
  <c r="AJ26" i="97"/>
  <c r="BL26" i="97"/>
  <c r="V27" i="97"/>
  <c r="AN27" i="97"/>
  <c r="BN27" i="97"/>
  <c r="P29" i="97"/>
  <c r="BH29" i="97"/>
  <c r="AA31" i="97"/>
  <c r="BM12" i="94"/>
  <c r="BB12" i="94"/>
  <c r="BC12" i="94"/>
  <c r="AT12" i="94"/>
  <c r="AX12" i="94"/>
  <c r="AY12" i="94"/>
  <c r="AU12" i="94"/>
  <c r="AF12" i="94"/>
  <c r="BL16" i="94"/>
  <c r="AT16" i="94"/>
  <c r="BB16" i="94"/>
  <c r="AU16" i="94"/>
  <c r="BC16" i="94"/>
  <c r="AV16" i="94"/>
  <c r="AW16" i="94"/>
  <c r="AX16" i="94"/>
  <c r="AZ16" i="94"/>
  <c r="BA16" i="94"/>
  <c r="AY16" i="94"/>
  <c r="AB16" i="94"/>
  <c r="BF16" i="94"/>
  <c r="AB19" i="94"/>
  <c r="N22" i="94"/>
  <c r="Z22" i="94"/>
  <c r="AK22" i="94"/>
  <c r="BG22" i="94"/>
  <c r="O23" i="94"/>
  <c r="AF23" i="94"/>
  <c r="BN23" i="94"/>
  <c r="AX26" i="94"/>
  <c r="AY26" i="94"/>
  <c r="AZ26" i="94"/>
  <c r="BA26" i="94"/>
  <c r="AT26" i="94"/>
  <c r="BB26" i="94"/>
  <c r="AV26" i="94"/>
  <c r="AU26" i="94"/>
  <c r="AW26" i="94"/>
  <c r="BC26" i="94"/>
  <c r="V26" i="94"/>
  <c r="AI26" i="94"/>
  <c r="BL27" i="94"/>
  <c r="AV27" i="94"/>
  <c r="AW27" i="94"/>
  <c r="AX27" i="94"/>
  <c r="AY27" i="94"/>
  <c r="AZ27" i="94"/>
  <c r="AT27" i="94"/>
  <c r="BB27" i="94"/>
  <c r="AU27" i="94"/>
  <c r="BA27" i="94"/>
  <c r="BC27" i="94"/>
  <c r="AQ27" i="94"/>
  <c r="R28" i="94"/>
  <c r="AR28" i="94"/>
  <c r="Q29" i="94"/>
  <c r="AF29" i="94"/>
  <c r="Q31" i="94"/>
  <c r="BI31" i="94"/>
  <c r="V10" i="95"/>
  <c r="Q14" i="95"/>
  <c r="N16" i="95"/>
  <c r="BL17" i="95"/>
  <c r="AY17" i="95"/>
  <c r="AZ17" i="95"/>
  <c r="BA17" i="95"/>
  <c r="AT17" i="95"/>
  <c r="BB17" i="95"/>
  <c r="AU17" i="95"/>
  <c r="BC17" i="95"/>
  <c r="AV17" i="95"/>
  <c r="AW17" i="95"/>
  <c r="AX17" i="95"/>
  <c r="BN19" i="95"/>
  <c r="AU19" i="95"/>
  <c r="BC19" i="95"/>
  <c r="AV19" i="95"/>
  <c r="AW19" i="95"/>
  <c r="AX19" i="95"/>
  <c r="AY19" i="95"/>
  <c r="AZ19" i="95"/>
  <c r="BA19" i="95"/>
  <c r="AT19" i="95"/>
  <c r="BB19" i="95"/>
  <c r="AI21" i="95"/>
  <c r="O22" i="95"/>
  <c r="AA22" i="95"/>
  <c r="AM22" i="95"/>
  <c r="BN22" i="95"/>
  <c r="N24" i="95"/>
  <c r="AB24" i="95"/>
  <c r="AD27" i="95"/>
  <c r="AN28" i="95"/>
  <c r="X29" i="95"/>
  <c r="P30" i="95"/>
  <c r="AD31" i="95"/>
  <c r="M15" i="96"/>
  <c r="AD15" i="96"/>
  <c r="BJ15" i="96"/>
  <c r="S16" i="96"/>
  <c r="AF16" i="96"/>
  <c r="BL18" i="96"/>
  <c r="BA18" i="96"/>
  <c r="AT18" i="96"/>
  <c r="BB18" i="96"/>
  <c r="AU18" i="96"/>
  <c r="BC18" i="96"/>
  <c r="AV18" i="96"/>
  <c r="AW18" i="96"/>
  <c r="AX18" i="96"/>
  <c r="AY18" i="96"/>
  <c r="AZ18" i="96"/>
  <c r="R20" i="96"/>
  <c r="BK22" i="96"/>
  <c r="BA22" i="96"/>
  <c r="AT22" i="96"/>
  <c r="BB22" i="96"/>
  <c r="AU22" i="96"/>
  <c r="BC22" i="96"/>
  <c r="AV22" i="96"/>
  <c r="AW22" i="96"/>
  <c r="AX22" i="96"/>
  <c r="AY22" i="96"/>
  <c r="AZ22" i="96"/>
  <c r="M25" i="96"/>
  <c r="Z27" i="96"/>
  <c r="BM28" i="96"/>
  <c r="AW28" i="96"/>
  <c r="AX28" i="96"/>
  <c r="AY28" i="96"/>
  <c r="AZ28" i="96"/>
  <c r="BA28" i="96"/>
  <c r="AT28" i="96"/>
  <c r="BB28" i="96"/>
  <c r="AU28" i="96"/>
  <c r="BC28" i="96"/>
  <c r="AV28" i="96"/>
  <c r="AN28" i="96"/>
  <c r="S29" i="96"/>
  <c r="AP30" i="96"/>
  <c r="BA30" i="96"/>
  <c r="AT30" i="96"/>
  <c r="BB30" i="96"/>
  <c r="AU30" i="96"/>
  <c r="BC30" i="96"/>
  <c r="AV30" i="96"/>
  <c r="AW30" i="96"/>
  <c r="AX30" i="96"/>
  <c r="AY30" i="96"/>
  <c r="AZ30" i="96"/>
  <c r="AD31" i="96"/>
  <c r="BL7" i="97"/>
  <c r="AW7" i="97"/>
  <c r="V14" i="97"/>
  <c r="AN14" i="97"/>
  <c r="BN14" i="97"/>
  <c r="U15" i="97"/>
  <c r="AZ16" i="97"/>
  <c r="BA16" i="97"/>
  <c r="AT16" i="97"/>
  <c r="BB16" i="97"/>
  <c r="AU16" i="97"/>
  <c r="BC16" i="97"/>
  <c r="AV16" i="97"/>
  <c r="AW16" i="97"/>
  <c r="AX16" i="97"/>
  <c r="AY16" i="97"/>
  <c r="AB16" i="97"/>
  <c r="BK16" i="97"/>
  <c r="S18" i="97"/>
  <c r="AE18" i="97"/>
  <c r="AQ18" i="97"/>
  <c r="BM18" i="97"/>
  <c r="X19" i="97"/>
  <c r="AO19" i="97"/>
  <c r="BL21" i="97"/>
  <c r="AX21" i="97"/>
  <c r="AY21" i="97"/>
  <c r="AZ21" i="97"/>
  <c r="BA21" i="97"/>
  <c r="AT21" i="97"/>
  <c r="BB21" i="97"/>
  <c r="AU21" i="97"/>
  <c r="BC21" i="97"/>
  <c r="AV21" i="97"/>
  <c r="AW21" i="97"/>
  <c r="AQ21" i="97"/>
  <c r="Q22" i="97"/>
  <c r="AB22" i="97"/>
  <c r="AN22" i="97"/>
  <c r="BJ22" i="97"/>
  <c r="AF23" i="97"/>
  <c r="M25" i="97"/>
  <c r="AD25" i="97"/>
  <c r="BE25" i="97"/>
  <c r="N26" i="97"/>
  <c r="Z26" i="97"/>
  <c r="AK26" i="97"/>
  <c r="BM26" i="97"/>
  <c r="Z27" i="97"/>
  <c r="BM28" i="97"/>
  <c r="AZ28" i="97"/>
  <c r="BA28" i="97"/>
  <c r="AT28" i="97"/>
  <c r="BB28" i="97"/>
  <c r="AU28" i="97"/>
  <c r="BC28" i="97"/>
  <c r="AV28" i="97"/>
  <c r="AW28" i="97"/>
  <c r="AX28" i="97"/>
  <c r="AY28" i="97"/>
  <c r="AB28" i="97"/>
  <c r="BF28" i="97"/>
  <c r="X29" i="97"/>
  <c r="AV30" i="97"/>
  <c r="AW30" i="97"/>
  <c r="AX30" i="97"/>
  <c r="AY30" i="97"/>
  <c r="AZ30" i="97"/>
  <c r="BA30" i="97"/>
  <c r="AT30" i="97"/>
  <c r="BB30" i="97"/>
  <c r="AU30" i="97"/>
  <c r="BC30" i="97"/>
  <c r="AF19" i="94"/>
  <c r="BN24" i="94"/>
  <c r="AT24" i="94"/>
  <c r="BB24" i="94"/>
  <c r="AU24" i="94"/>
  <c r="BC24" i="94"/>
  <c r="AV24" i="94"/>
  <c r="AW24" i="94"/>
  <c r="AX24" i="94"/>
  <c r="AZ24" i="94"/>
  <c r="AY24" i="94"/>
  <c r="BA24" i="94"/>
  <c r="BG24" i="94"/>
  <c r="U28" i="94"/>
  <c r="BF28" i="94"/>
  <c r="R29" i="94"/>
  <c r="AK29" i="94"/>
  <c r="BL11" i="95"/>
  <c r="AY11" i="95"/>
  <c r="BC11" i="95"/>
  <c r="AU11" i="95"/>
  <c r="BM18" i="95"/>
  <c r="AW18" i="95"/>
  <c r="AX18" i="95"/>
  <c r="AY18" i="95"/>
  <c r="AZ18" i="95"/>
  <c r="BA18" i="95"/>
  <c r="AT18" i="95"/>
  <c r="BB18" i="95"/>
  <c r="AU18" i="95"/>
  <c r="BC18" i="95"/>
  <c r="AV18" i="95"/>
  <c r="BA20" i="95"/>
  <c r="AT20" i="95"/>
  <c r="BB20" i="95"/>
  <c r="AU20" i="95"/>
  <c r="BC20" i="95"/>
  <c r="AV20" i="95"/>
  <c r="AW20" i="95"/>
  <c r="AX20" i="95"/>
  <c r="AY20" i="95"/>
  <c r="AZ20" i="95"/>
  <c r="AM21" i="95"/>
  <c r="AB22" i="95"/>
  <c r="AN22" i="95"/>
  <c r="BL23" i="95"/>
  <c r="AU23" i="95"/>
  <c r="BC23" i="95"/>
  <c r="AV23" i="95"/>
  <c r="AW23" i="95"/>
  <c r="AX23" i="95"/>
  <c r="AY23" i="95"/>
  <c r="AZ23" i="95"/>
  <c r="BA23" i="95"/>
  <c r="AT23" i="95"/>
  <c r="BB23" i="95"/>
  <c r="AF23" i="95"/>
  <c r="AI31" i="95"/>
  <c r="U16" i="96"/>
  <c r="AJ16" i="96"/>
  <c r="S20" i="96"/>
  <c r="BL23" i="96"/>
  <c r="AY23" i="96"/>
  <c r="AZ23" i="96"/>
  <c r="BA23" i="96"/>
  <c r="AT23" i="96"/>
  <c r="BB23" i="96"/>
  <c r="AU23" i="96"/>
  <c r="BC23" i="96"/>
  <c r="AV23" i="96"/>
  <c r="AW23" i="96"/>
  <c r="AX23" i="96"/>
  <c r="V23" i="96"/>
  <c r="AD27" i="96"/>
  <c r="AI31" i="96"/>
  <c r="Z14" i="97"/>
  <c r="AQ14" i="97"/>
  <c r="AT15" i="97"/>
  <c r="BB15" i="97"/>
  <c r="AU15" i="97"/>
  <c r="BC15" i="97"/>
  <c r="AV15" i="97"/>
  <c r="AW15" i="97"/>
  <c r="AX15" i="97"/>
  <c r="AY15" i="97"/>
  <c r="AZ15" i="97"/>
  <c r="BA15" i="97"/>
  <c r="V15" i="97"/>
  <c r="AN15" i="97"/>
  <c r="BH17" i="97"/>
  <c r="AX17" i="97"/>
  <c r="AY17" i="97"/>
  <c r="AZ17" i="97"/>
  <c r="BA17" i="97"/>
  <c r="AT17" i="97"/>
  <c r="BB17" i="97"/>
  <c r="AU17" i="97"/>
  <c r="BC17" i="97"/>
  <c r="AV17" i="97"/>
  <c r="AW17" i="97"/>
  <c r="U18" i="97"/>
  <c r="AF18" i="97"/>
  <c r="AR18" i="97"/>
  <c r="BN18" i="97"/>
  <c r="AA19" i="97"/>
  <c r="AR19" i="97"/>
  <c r="R22" i="97"/>
  <c r="AD22" i="97"/>
  <c r="AO22" i="97"/>
  <c r="BK22" i="97"/>
  <c r="BL27" i="97"/>
  <c r="AT27" i="97"/>
  <c r="BB27" i="97"/>
  <c r="AU27" i="97"/>
  <c r="BC27" i="97"/>
  <c r="AV27" i="97"/>
  <c r="AW27" i="97"/>
  <c r="AX27" i="97"/>
  <c r="AY27" i="97"/>
  <c r="AZ27" i="97"/>
  <c r="BA27" i="97"/>
  <c r="AA27" i="97"/>
  <c r="AR27" i="97"/>
  <c r="Y29" i="97"/>
  <c r="BL31" i="97"/>
  <c r="AT31" i="97"/>
  <c r="BB31" i="97"/>
  <c r="BE31" i="97"/>
  <c r="AD31" i="97"/>
  <c r="AU31" i="97"/>
  <c r="BC31" i="97"/>
  <c r="AV31" i="97"/>
  <c r="AW31" i="97"/>
  <c r="AX31" i="97"/>
  <c r="BM31" i="97"/>
  <c r="AM31" i="97"/>
  <c r="U31" i="97"/>
  <c r="AY31" i="97"/>
  <c r="BJ31" i="97"/>
  <c r="AJ31" i="97"/>
  <c r="R31" i="97"/>
  <c r="AZ31" i="97"/>
  <c r="BI31" i="97"/>
  <c r="AI31" i="97"/>
  <c r="BA31" i="97"/>
  <c r="AN31" i="97"/>
  <c r="AZ13" i="98"/>
  <c r="N16" i="98"/>
  <c r="AN24" i="98"/>
  <c r="Q26" i="98"/>
  <c r="T30" i="98"/>
  <c r="O31" i="98"/>
  <c r="BI13" i="98"/>
  <c r="O16" i="98"/>
  <c r="AT24" i="98"/>
  <c r="Y30" i="98"/>
  <c r="S31" i="98"/>
  <c r="S16" i="98"/>
  <c r="BB24" i="98"/>
  <c r="AL30" i="98"/>
  <c r="AA31" i="98"/>
  <c r="AE16" i="98"/>
  <c r="BC7" i="98"/>
  <c r="AP16" i="98"/>
  <c r="BH30" i="98"/>
  <c r="Q13" i="98"/>
  <c r="BB16" i="98"/>
  <c r="AP25" i="98"/>
  <c r="BA31" i="98"/>
  <c r="Z13" i="98"/>
  <c r="BN16" i="98"/>
  <c r="R23" i="98"/>
  <c r="BH25" i="98"/>
  <c r="M31" i="98"/>
  <c r="BJ31" i="98"/>
  <c r="BB10" i="90"/>
  <c r="AX10" i="90"/>
  <c r="AT10" i="90"/>
  <c r="AZ9" i="90"/>
  <c r="AV9" i="90"/>
  <c r="BA10" i="90"/>
  <c r="AW10" i="90"/>
  <c r="BC9" i="90"/>
  <c r="AY9" i="90"/>
  <c r="AU9" i="90"/>
  <c r="AZ10" i="90"/>
  <c r="AV10" i="90"/>
  <c r="BB9" i="90"/>
  <c r="AX9" i="90"/>
  <c r="AT9" i="90"/>
  <c r="BN8" i="91"/>
  <c r="AK9" i="91"/>
  <c r="Q11" i="91"/>
  <c r="Z11" i="91"/>
  <c r="AK11" i="91"/>
  <c r="BE11" i="91"/>
  <c r="BB11" i="91"/>
  <c r="AX11" i="91"/>
  <c r="AT11" i="91"/>
  <c r="AZ10" i="91"/>
  <c r="AV10" i="91"/>
  <c r="BB9" i="91"/>
  <c r="AX9" i="91"/>
  <c r="AT9" i="91"/>
  <c r="X9" i="91"/>
  <c r="AO9" i="91"/>
  <c r="R11" i="91"/>
  <c r="AA11" i="91"/>
  <c r="AM11" i="91"/>
  <c r="BI11" i="91"/>
  <c r="BA11" i="91"/>
  <c r="AW11" i="91"/>
  <c r="BC10" i="91"/>
  <c r="AY10" i="91"/>
  <c r="AU10" i="91"/>
  <c r="BA9" i="91"/>
  <c r="AW9" i="91"/>
  <c r="Q8" i="91"/>
  <c r="AB9" i="91"/>
  <c r="BG9" i="91"/>
  <c r="U11" i="91"/>
  <c r="AE11" i="91"/>
  <c r="AQ11" i="91"/>
  <c r="BJ11" i="91"/>
  <c r="AZ11" i="91"/>
  <c r="AV11" i="91"/>
  <c r="BB10" i="91"/>
  <c r="AX10" i="91"/>
  <c r="AT10" i="91"/>
  <c r="AZ9" i="91"/>
  <c r="AV9" i="91"/>
  <c r="O9" i="92"/>
  <c r="M11" i="92"/>
  <c r="BB12" i="92"/>
  <c r="AX12" i="92"/>
  <c r="AT12" i="92"/>
  <c r="AZ11" i="92"/>
  <c r="AV11" i="92"/>
  <c r="BB10" i="92"/>
  <c r="AX10" i="92"/>
  <c r="AT10" i="92"/>
  <c r="AZ9" i="92"/>
  <c r="AV9" i="92"/>
  <c r="AW11" i="92"/>
  <c r="Q9" i="92"/>
  <c r="Q11" i="92"/>
  <c r="BA12" i="92"/>
  <c r="AW12" i="92"/>
  <c r="BC11" i="92"/>
  <c r="AY11" i="92"/>
  <c r="AU11" i="92"/>
  <c r="BA10" i="92"/>
  <c r="AW10" i="92"/>
  <c r="BC9" i="92"/>
  <c r="AY9" i="92"/>
  <c r="AU9" i="92"/>
  <c r="BA11" i="92"/>
  <c r="M9" i="92"/>
  <c r="AZ12" i="92"/>
  <c r="AV12" i="92"/>
  <c r="BB11" i="92"/>
  <c r="AX11" i="92"/>
  <c r="AT11" i="92"/>
  <c r="AZ10" i="92"/>
  <c r="AV10" i="92"/>
  <c r="BB9" i="92"/>
  <c r="AX9" i="92"/>
  <c r="AT9" i="92"/>
  <c r="AV12" i="93"/>
  <c r="AT10" i="93"/>
  <c r="M10" i="93"/>
  <c r="V14" i="93"/>
  <c r="AI14" i="93"/>
  <c r="BJ14" i="93"/>
  <c r="AV14" i="93"/>
  <c r="N10" i="93"/>
  <c r="AQ10" i="93"/>
  <c r="U13" i="93"/>
  <c r="M14" i="93"/>
  <c r="R14" i="93"/>
  <c r="X14" i="93"/>
  <c r="AD14" i="93"/>
  <c r="AJ14" i="93"/>
  <c r="AO14" i="93"/>
  <c r="BF14" i="93"/>
  <c r="BK14" i="93"/>
  <c r="BC14" i="93"/>
  <c r="AY14" i="93"/>
  <c r="AU14" i="93"/>
  <c r="BA13" i="93"/>
  <c r="AW13" i="93"/>
  <c r="BC12" i="93"/>
  <c r="AY12" i="93"/>
  <c r="AU12" i="93"/>
  <c r="BB9" i="93"/>
  <c r="BB10" i="93"/>
  <c r="AE10" i="93"/>
  <c r="AB14" i="93"/>
  <c r="AN14" i="93"/>
  <c r="BE14" i="93"/>
  <c r="AZ14" i="93"/>
  <c r="O10" i="93"/>
  <c r="BM10" i="93"/>
  <c r="N14" i="93"/>
  <c r="S14" i="93"/>
  <c r="Z14" i="93"/>
  <c r="AE14" i="93"/>
  <c r="AK14" i="93"/>
  <c r="AQ14" i="93"/>
  <c r="BG14" i="93"/>
  <c r="BM14" i="93"/>
  <c r="BB14" i="93"/>
  <c r="AX14" i="93"/>
  <c r="AT14" i="93"/>
  <c r="AZ13" i="93"/>
  <c r="BB12" i="93"/>
  <c r="AX12" i="93"/>
  <c r="AT12" i="93"/>
  <c r="AX9" i="93"/>
  <c r="Q10" i="94"/>
  <c r="V11" i="94"/>
  <c r="AZ7" i="94"/>
  <c r="P9" i="94"/>
  <c r="Z10" i="94"/>
  <c r="AN11" i="94"/>
  <c r="O12" i="94"/>
  <c r="U12" i="94"/>
  <c r="AA12" i="94"/>
  <c r="AI12" i="94"/>
  <c r="BG12" i="94"/>
  <c r="BA12" i="94"/>
  <c r="AW12" i="94"/>
  <c r="BC11" i="94"/>
  <c r="V9" i="94"/>
  <c r="AI10" i="94"/>
  <c r="Q12" i="94"/>
  <c r="V12" i="94"/>
  <c r="AB12" i="94"/>
  <c r="AK12" i="94"/>
  <c r="BK12" i="94"/>
  <c r="AZ12" i="94"/>
  <c r="AV12" i="94"/>
  <c r="BB10" i="94"/>
  <c r="BB13" i="95"/>
  <c r="AX13" i="95"/>
  <c r="AT13" i="95"/>
  <c r="AZ12" i="95"/>
  <c r="AV12" i="95"/>
  <c r="BB11" i="95"/>
  <c r="AX11" i="95"/>
  <c r="AT11" i="95"/>
  <c r="BA12" i="95"/>
  <c r="BA13" i="95"/>
  <c r="AW13" i="95"/>
  <c r="BC12" i="95"/>
  <c r="AY12" i="95"/>
  <c r="AU12" i="95"/>
  <c r="BA11" i="95"/>
  <c r="AW11" i="95"/>
  <c r="AT8" i="95"/>
  <c r="AW12" i="95"/>
  <c r="O11" i="95"/>
  <c r="AZ13" i="95"/>
  <c r="BB12" i="95"/>
  <c r="AX12" i="95"/>
  <c r="AT12" i="95"/>
  <c r="AZ11" i="95"/>
  <c r="AV11" i="95"/>
  <c r="AY13" i="96"/>
  <c r="BI7" i="96"/>
  <c r="AF9" i="96"/>
  <c r="M13" i="96"/>
  <c r="S13" i="96"/>
  <c r="AK13" i="96"/>
  <c r="AZ14" i="96"/>
  <c r="AV14" i="96"/>
  <c r="BB13" i="96"/>
  <c r="AX13" i="96"/>
  <c r="AT13" i="96"/>
  <c r="BC13" i="96"/>
  <c r="N13" i="96"/>
  <c r="X13" i="96"/>
  <c r="AP13" i="96"/>
  <c r="BC14" i="96"/>
  <c r="AY14" i="96"/>
  <c r="AU14" i="96"/>
  <c r="BA13" i="96"/>
  <c r="AW13" i="96"/>
  <c r="AU13" i="96"/>
  <c r="O13" i="96"/>
  <c r="AB13" i="96"/>
  <c r="AX7" i="96"/>
  <c r="BB14" i="96"/>
  <c r="AX14" i="96"/>
  <c r="AT14" i="96"/>
  <c r="AZ13" i="96"/>
  <c r="AV13" i="96"/>
  <c r="BA13" i="97"/>
  <c r="M13" i="97"/>
  <c r="AQ13" i="97"/>
  <c r="AW13" i="97"/>
  <c r="AD13" i="97"/>
  <c r="AV13" i="97"/>
  <c r="O11" i="97"/>
  <c r="Q13" i="97"/>
  <c r="AI13" i="97"/>
  <c r="BI13" i="97"/>
  <c r="BC13" i="97"/>
  <c r="AY13" i="97"/>
  <c r="AU13" i="97"/>
  <c r="Z13" i="97"/>
  <c r="BE13" i="97"/>
  <c r="AZ13" i="97"/>
  <c r="U13" i="97"/>
  <c r="AM13" i="97"/>
  <c r="BB13" i="97"/>
  <c r="AX13" i="97"/>
  <c r="AT13" i="97"/>
  <c r="BK11" i="98"/>
  <c r="AY7" i="98"/>
  <c r="AU7" i="98"/>
  <c r="O10" i="98"/>
  <c r="AI13" i="98"/>
  <c r="BA7" i="89"/>
  <c r="AZ7" i="89"/>
  <c r="AV7" i="89"/>
  <c r="BC7" i="89"/>
  <c r="AY7" i="89"/>
  <c r="AU7" i="89"/>
  <c r="BB7" i="89"/>
  <c r="AX7" i="89"/>
  <c r="Q8" i="90"/>
  <c r="AY8" i="90"/>
  <c r="M8" i="90"/>
  <c r="R8" i="90"/>
  <c r="BB8" i="90"/>
  <c r="AX8" i="90"/>
  <c r="AT8" i="90"/>
  <c r="BC8" i="90"/>
  <c r="N8" i="90"/>
  <c r="S8" i="90"/>
  <c r="BA8" i="90"/>
  <c r="AW8" i="90"/>
  <c r="AU8" i="90"/>
  <c r="O8" i="90"/>
  <c r="V8" i="90"/>
  <c r="AZ8" i="90"/>
  <c r="AV8" i="90"/>
  <c r="BB7" i="90"/>
  <c r="M7" i="90"/>
  <c r="U7" i="90"/>
  <c r="BA7" i="90"/>
  <c r="AW7" i="90"/>
  <c r="N7" i="90"/>
  <c r="AZ7" i="90"/>
  <c r="AV7" i="90"/>
  <c r="AX7" i="90"/>
  <c r="Q7" i="90"/>
  <c r="BC7" i="90"/>
  <c r="AY7" i="90"/>
  <c r="AU7" i="90"/>
  <c r="AB8" i="91"/>
  <c r="AZ8" i="91"/>
  <c r="AK8" i="91"/>
  <c r="AV8" i="91"/>
  <c r="BF8" i="91"/>
  <c r="V8" i="91"/>
  <c r="AN8" i="91"/>
  <c r="BC8" i="91"/>
  <c r="AY8" i="91"/>
  <c r="M8" i="91"/>
  <c r="R8" i="91"/>
  <c r="X8" i="91"/>
  <c r="AF8" i="91"/>
  <c r="AO8" i="91"/>
  <c r="BJ8" i="91"/>
  <c r="BB8" i="91"/>
  <c r="AX8" i="91"/>
  <c r="AT8" i="91"/>
  <c r="AE8" i="91"/>
  <c r="BG8" i="91"/>
  <c r="AU8" i="91"/>
  <c r="N8" i="91"/>
  <c r="S8" i="91"/>
  <c r="AA8" i="91"/>
  <c r="AJ8" i="91"/>
  <c r="AR8" i="91"/>
  <c r="BK8" i="91"/>
  <c r="BA8" i="91"/>
  <c r="AW8" i="91"/>
  <c r="BJ7" i="91"/>
  <c r="BC7" i="91"/>
  <c r="U7" i="91"/>
  <c r="BE7" i="91"/>
  <c r="BB7" i="91"/>
  <c r="AX7" i="91"/>
  <c r="AR7" i="91"/>
  <c r="AY7" i="91"/>
  <c r="AD7" i="91"/>
  <c r="BM7" i="91"/>
  <c r="V7" i="91"/>
  <c r="AE7" i="91"/>
  <c r="AN7" i="91"/>
  <c r="BF7" i="91"/>
  <c r="BN7" i="91"/>
  <c r="BA7" i="91"/>
  <c r="AW7" i="91"/>
  <c r="AJ7" i="91"/>
  <c r="AU7" i="91"/>
  <c r="M7" i="91"/>
  <c r="AM7" i="91"/>
  <c r="N7" i="91"/>
  <c r="Q7" i="91"/>
  <c r="Z7" i="91"/>
  <c r="AI7" i="91"/>
  <c r="AQ7" i="91"/>
  <c r="BI7" i="91"/>
  <c r="AZ7" i="91"/>
  <c r="AV7" i="91"/>
  <c r="M8" i="92"/>
  <c r="BA8" i="92"/>
  <c r="AW8" i="92"/>
  <c r="Q7" i="92"/>
  <c r="BA7" i="92"/>
  <c r="M7" i="92"/>
  <c r="AW7" i="92"/>
  <c r="AZ8" i="92"/>
  <c r="AV8" i="92"/>
  <c r="BC8" i="92"/>
  <c r="AY8" i="92"/>
  <c r="AU8" i="92"/>
  <c r="BB8" i="92"/>
  <c r="AX8" i="92"/>
  <c r="AT8" i="92"/>
  <c r="AZ7" i="92"/>
  <c r="AV7" i="92"/>
  <c r="BC7" i="92"/>
  <c r="AY7" i="92"/>
  <c r="AU7" i="92"/>
  <c r="BB7" i="92"/>
  <c r="AX7" i="92"/>
  <c r="BM14" i="98"/>
  <c r="BN14" i="98"/>
  <c r="BF14" i="98"/>
  <c r="AW14" i="98"/>
  <c r="AN14" i="98"/>
  <c r="AF14" i="98"/>
  <c r="AA14" i="98"/>
  <c r="U14" i="98"/>
  <c r="O14" i="98"/>
  <c r="AO14" i="98"/>
  <c r="BK14" i="98"/>
  <c r="BB14" i="98"/>
  <c r="AT14" i="98"/>
  <c r="AK14" i="98"/>
  <c r="AE14" i="98"/>
  <c r="Z14" i="98"/>
  <c r="S14" i="98"/>
  <c r="N14" i="98"/>
  <c r="AX14" i="98"/>
  <c r="AI14" i="98"/>
  <c r="BJ14" i="98"/>
  <c r="BA14" i="98"/>
  <c r="AR14" i="98"/>
  <c r="AJ14" i="98"/>
  <c r="AD14" i="98"/>
  <c r="X14" i="98"/>
  <c r="R14" i="98"/>
  <c r="M14" i="98"/>
  <c r="BG14" i="98"/>
  <c r="V19" i="98"/>
  <c r="AT19" i="98"/>
  <c r="BN19" i="98"/>
  <c r="BA23" i="98"/>
  <c r="S28" i="98"/>
  <c r="AT28" i="98"/>
  <c r="AJ10" i="98"/>
  <c r="R13" i="98"/>
  <c r="AA13" i="98"/>
  <c r="AJ13" i="98"/>
  <c r="AR13" i="98"/>
  <c r="BA13" i="98"/>
  <c r="BJ13" i="98"/>
  <c r="T16" i="98"/>
  <c r="AF16" i="98"/>
  <c r="AR16" i="98"/>
  <c r="BC16" i="98"/>
  <c r="P18" i="98"/>
  <c r="M19" i="98"/>
  <c r="R19" i="98"/>
  <c r="X19" i="98"/>
  <c r="AD19" i="98"/>
  <c r="AJ19" i="98"/>
  <c r="AO19" i="98"/>
  <c r="AV19" i="98"/>
  <c r="BA19" i="98"/>
  <c r="BI19" i="98"/>
  <c r="S20" i="98"/>
  <c r="AB20" i="98"/>
  <c r="AK20" i="98"/>
  <c r="AT20" i="98"/>
  <c r="BJ20" i="98"/>
  <c r="AQ22" i="98"/>
  <c r="M23" i="98"/>
  <c r="U23" i="98"/>
  <c r="AD23" i="98"/>
  <c r="AM23" i="98"/>
  <c r="AV23" i="98"/>
  <c r="BE23" i="98"/>
  <c r="BM23" i="98"/>
  <c r="AW24" i="98"/>
  <c r="BF24" i="98"/>
  <c r="BN24" i="98"/>
  <c r="R27" i="98"/>
  <c r="AA27" i="98"/>
  <c r="AJ27" i="98"/>
  <c r="AR27" i="98"/>
  <c r="BA27" i="98"/>
  <c r="BJ27" i="98"/>
  <c r="N28" i="98"/>
  <c r="V28" i="98"/>
  <c r="AE28" i="98"/>
  <c r="AN28" i="98"/>
  <c r="AW28" i="98"/>
  <c r="BF28" i="98"/>
  <c r="BN28" i="98"/>
  <c r="BH29" i="98"/>
  <c r="U31" i="98"/>
  <c r="AD31" i="98"/>
  <c r="AM31" i="98"/>
  <c r="AV31" i="98"/>
  <c r="BE31" i="98"/>
  <c r="BM31" i="98"/>
  <c r="BB7" i="98"/>
  <c r="AX7" i="98"/>
  <c r="AU8" i="98"/>
  <c r="Q19" i="98"/>
  <c r="AI19" i="98"/>
  <c r="AZ19" i="98"/>
  <c r="AR23" i="98"/>
  <c r="AB28" i="98"/>
  <c r="BB28" i="98"/>
  <c r="BK7" i="98"/>
  <c r="M10" i="98"/>
  <c r="M13" i="98"/>
  <c r="U13" i="98"/>
  <c r="AD13" i="98"/>
  <c r="AM13" i="98"/>
  <c r="AV13" i="98"/>
  <c r="BE13" i="98"/>
  <c r="BM13" i="98"/>
  <c r="Y16" i="98"/>
  <c r="AK16" i="98"/>
  <c r="AW16" i="98"/>
  <c r="BH16" i="98"/>
  <c r="P17" i="98"/>
  <c r="AG18" i="98"/>
  <c r="N19" i="98"/>
  <c r="S19" i="98"/>
  <c r="Z19" i="98"/>
  <c r="AE19" i="98"/>
  <c r="AK19" i="98"/>
  <c r="AQ19" i="98"/>
  <c r="AW19" i="98"/>
  <c r="BB19" i="98"/>
  <c r="BJ19" i="98"/>
  <c r="N20" i="98"/>
  <c r="V20" i="98"/>
  <c r="AE20" i="98"/>
  <c r="AN20" i="98"/>
  <c r="AX20" i="98"/>
  <c r="Q22" i="98"/>
  <c r="AZ22" i="98"/>
  <c r="N23" i="98"/>
  <c r="V23" i="98"/>
  <c r="AE23" i="98"/>
  <c r="AN23" i="98"/>
  <c r="AW23" i="98"/>
  <c r="BF23" i="98"/>
  <c r="BN23" i="98"/>
  <c r="O24" i="98"/>
  <c r="X24" i="98"/>
  <c r="AF24" i="98"/>
  <c r="AO24" i="98"/>
  <c r="AX24" i="98"/>
  <c r="BG24" i="98"/>
  <c r="M27" i="98"/>
  <c r="U27" i="98"/>
  <c r="AD27" i="98"/>
  <c r="AM27" i="98"/>
  <c r="AV27" i="98"/>
  <c r="BE27" i="98"/>
  <c r="BM27" i="98"/>
  <c r="O28" i="98"/>
  <c r="X28" i="98"/>
  <c r="AF28" i="98"/>
  <c r="AO28" i="98"/>
  <c r="AX28" i="98"/>
  <c r="BG28" i="98"/>
  <c r="AB29" i="98"/>
  <c r="AT29" i="98"/>
  <c r="BK29" i="98"/>
  <c r="Q31" i="98"/>
  <c r="V31" i="98"/>
  <c r="AE31" i="98"/>
  <c r="AN31" i="98"/>
  <c r="AW31" i="98"/>
  <c r="BF31" i="98"/>
  <c r="BN31" i="98"/>
  <c r="BA7" i="98"/>
  <c r="AW7" i="98"/>
  <c r="AB19" i="98"/>
  <c r="AN19" i="98"/>
  <c r="BF19" i="98"/>
  <c r="AJ23" i="98"/>
  <c r="BJ23" i="98"/>
  <c r="AK28" i="98"/>
  <c r="BK28" i="98"/>
  <c r="N10" i="98"/>
  <c r="V13" i="98"/>
  <c r="AE13" i="98"/>
  <c r="AN13" i="98"/>
  <c r="AW13" i="98"/>
  <c r="BF13" i="98"/>
  <c r="BN13" i="98"/>
  <c r="AA16" i="98"/>
  <c r="AL16" i="98"/>
  <c r="AX16" i="98"/>
  <c r="BJ16" i="98"/>
  <c r="AY18" i="98"/>
  <c r="O19" i="98"/>
  <c r="U19" i="98"/>
  <c r="AA19" i="98"/>
  <c r="AF19" i="98"/>
  <c r="AM19" i="98"/>
  <c r="AR19" i="98"/>
  <c r="AX19" i="98"/>
  <c r="BE19" i="98"/>
  <c r="BM19" i="98"/>
  <c r="O20" i="98"/>
  <c r="X20" i="98"/>
  <c r="AF20" i="98"/>
  <c r="AO20" i="98"/>
  <c r="Z22" i="98"/>
  <c r="Q23" i="98"/>
  <c r="Z23" i="98"/>
  <c r="AI23" i="98"/>
  <c r="AQ23" i="98"/>
  <c r="AZ23" i="98"/>
  <c r="BI23" i="98"/>
  <c r="R24" i="98"/>
  <c r="AA24" i="98"/>
  <c r="AJ24" i="98"/>
  <c r="AR24" i="98"/>
  <c r="BA24" i="98"/>
  <c r="BJ24" i="98"/>
  <c r="M26" i="98"/>
  <c r="N27" i="98"/>
  <c r="V27" i="98"/>
  <c r="AE27" i="98"/>
  <c r="AN27" i="98"/>
  <c r="AW27" i="98"/>
  <c r="BF27" i="98"/>
  <c r="BN27" i="98"/>
  <c r="R28" i="98"/>
  <c r="AA28" i="98"/>
  <c r="AJ28" i="98"/>
  <c r="AR28" i="98"/>
  <c r="BA28" i="98"/>
  <c r="BJ28" i="98"/>
  <c r="P29" i="98"/>
  <c r="AG29" i="98"/>
  <c r="R31" i="98"/>
  <c r="Z31" i="98"/>
  <c r="AI31" i="98"/>
  <c r="AQ31" i="98"/>
  <c r="AZ31" i="98"/>
  <c r="BI31" i="98"/>
  <c r="AT7" i="98"/>
  <c r="AZ7" i="98"/>
  <c r="AV7" i="98"/>
  <c r="R10" i="93"/>
  <c r="Z10" i="93"/>
  <c r="AJ10" i="93"/>
  <c r="BF10" i="93"/>
  <c r="AY10" i="93"/>
  <c r="S10" i="93"/>
  <c r="AA10" i="93"/>
  <c r="AK10" i="93"/>
  <c r="BG10" i="93"/>
  <c r="AX10" i="93"/>
  <c r="U10" i="93"/>
  <c r="AD10" i="93"/>
  <c r="AO10" i="93"/>
  <c r="BK10" i="93"/>
  <c r="BC10" i="93"/>
  <c r="AU10" i="93"/>
  <c r="AT9" i="93"/>
  <c r="O8" i="93"/>
  <c r="AZ8" i="93"/>
  <c r="AB8" i="93"/>
  <c r="AV8" i="93"/>
  <c r="BG8" i="93"/>
  <c r="AU7" i="93"/>
  <c r="N11" i="93"/>
  <c r="Y11" i="93"/>
  <c r="BA11" i="93"/>
  <c r="AK11" i="93"/>
  <c r="AW11" i="93"/>
  <c r="O11" i="93"/>
  <c r="AA11" i="93"/>
  <c r="AL11" i="93"/>
  <c r="AZ11" i="93"/>
  <c r="AV11" i="93"/>
  <c r="S11" i="93"/>
  <c r="AE11" i="93"/>
  <c r="AR11" i="93"/>
  <c r="BC11" i="93"/>
  <c r="AY11" i="93"/>
  <c r="AU11" i="93"/>
  <c r="T11" i="93"/>
  <c r="AF11" i="93"/>
  <c r="BJ11" i="93"/>
  <c r="BB11" i="93"/>
  <c r="AX11" i="93"/>
  <c r="AF10" i="93"/>
  <c r="AM10" i="93"/>
  <c r="AR10" i="93"/>
  <c r="BI10" i="93"/>
  <c r="BN10" i="93"/>
  <c r="BA10" i="93"/>
  <c r="AW10" i="93"/>
  <c r="Q10" i="93"/>
  <c r="V10" i="93"/>
  <c r="AB10" i="93"/>
  <c r="AI10" i="93"/>
  <c r="AN10" i="93"/>
  <c r="BE10" i="93"/>
  <c r="BJ10" i="93"/>
  <c r="AZ10" i="93"/>
  <c r="AV10" i="93"/>
  <c r="BA9" i="93"/>
  <c r="AW9" i="93"/>
  <c r="AZ9" i="93"/>
  <c r="AV9" i="93"/>
  <c r="BC9" i="93"/>
  <c r="AY9" i="93"/>
  <c r="P8" i="93"/>
  <c r="AF8" i="93"/>
  <c r="BK8" i="93"/>
  <c r="BC8" i="93"/>
  <c r="AY8" i="93"/>
  <c r="AU8" i="93"/>
  <c r="S8" i="93"/>
  <c r="AK8" i="93"/>
  <c r="BB8" i="93"/>
  <c r="AX8" i="93"/>
  <c r="AT8" i="93"/>
  <c r="X8" i="93"/>
  <c r="AO8" i="93"/>
  <c r="BA8" i="93"/>
  <c r="AW8" i="93"/>
  <c r="V7" i="93"/>
  <c r="AE7" i="93"/>
  <c r="AN7" i="93"/>
  <c r="BF7" i="93"/>
  <c r="BN7" i="93"/>
  <c r="BA7" i="93"/>
  <c r="AW7" i="93"/>
  <c r="M7" i="93"/>
  <c r="R7" i="93"/>
  <c r="X7" i="93"/>
  <c r="AF7" i="93"/>
  <c r="AO7" i="93"/>
  <c r="BG7" i="93"/>
  <c r="AZ7" i="93"/>
  <c r="AV7" i="93"/>
  <c r="N7" i="93"/>
  <c r="S7" i="93"/>
  <c r="AA7" i="93"/>
  <c r="AJ7" i="93"/>
  <c r="AR7" i="93"/>
  <c r="BJ7" i="93"/>
  <c r="BC7" i="93"/>
  <c r="AY7" i="93"/>
  <c r="O7" i="93"/>
  <c r="U7" i="93"/>
  <c r="AB7" i="93"/>
  <c r="AK7" i="93"/>
  <c r="AT7" i="93"/>
  <c r="AT32" i="93" s="1"/>
  <c r="J47" i="72" s="1"/>
  <c r="BK7" i="93"/>
  <c r="BB7" i="93"/>
  <c r="AX7" i="93"/>
  <c r="AY11" i="94"/>
  <c r="AU11" i="94"/>
  <c r="AQ10" i="94"/>
  <c r="AX10" i="94"/>
  <c r="BK10" i="94"/>
  <c r="AT10" i="94"/>
  <c r="AZ9" i="94"/>
  <c r="AF8" i="94"/>
  <c r="AU8" i="94"/>
  <c r="N8" i="94"/>
  <c r="AO8" i="94"/>
  <c r="BI8" i="94"/>
  <c r="BC8" i="94"/>
  <c r="AV7" i="94"/>
  <c r="AR11" i="94"/>
  <c r="AX11" i="94"/>
  <c r="N11" i="94"/>
  <c r="AE11" i="94"/>
  <c r="BF11" i="94"/>
  <c r="BA11" i="94"/>
  <c r="AW11" i="94"/>
  <c r="AA11" i="94"/>
  <c r="BB11" i="94"/>
  <c r="AT11" i="94"/>
  <c r="R11" i="94"/>
  <c r="AJ11" i="94"/>
  <c r="BJ11" i="94"/>
  <c r="AZ11" i="94"/>
  <c r="AV11" i="94"/>
  <c r="S10" i="94"/>
  <c r="BM10" i="94"/>
  <c r="AW10" i="94"/>
  <c r="BE10" i="94"/>
  <c r="M10" i="94"/>
  <c r="U10" i="94"/>
  <c r="AD10" i="94"/>
  <c r="AM10" i="94"/>
  <c r="BG10" i="94"/>
  <c r="AZ10" i="94"/>
  <c r="AV10" i="94"/>
  <c r="AB10" i="94"/>
  <c r="AK10" i="94"/>
  <c r="BA10" i="94"/>
  <c r="O10" i="94"/>
  <c r="X10" i="94"/>
  <c r="AF10" i="94"/>
  <c r="AO10" i="94"/>
  <c r="BI10" i="94"/>
  <c r="BC10" i="94"/>
  <c r="AY10" i="94"/>
  <c r="AU10" i="94"/>
  <c r="BC9" i="94"/>
  <c r="AY9" i="94"/>
  <c r="AU9" i="94"/>
  <c r="BB9" i="94"/>
  <c r="AX9" i="94"/>
  <c r="AT9" i="94"/>
  <c r="BA9" i="94"/>
  <c r="AW9" i="94"/>
  <c r="O8" i="94"/>
  <c r="U8" i="94"/>
  <c r="AA8" i="94"/>
  <c r="AI8" i="94"/>
  <c r="AQ8" i="94"/>
  <c r="BK8" i="94"/>
  <c r="BB8" i="94"/>
  <c r="AX8" i="94"/>
  <c r="AT8" i="94"/>
  <c r="Q8" i="94"/>
  <c r="V8" i="94"/>
  <c r="AB8" i="94"/>
  <c r="AK8" i="94"/>
  <c r="BE8" i="94"/>
  <c r="BM8" i="94"/>
  <c r="BA8" i="94"/>
  <c r="AW8" i="94"/>
  <c r="M8" i="94"/>
  <c r="R8" i="94"/>
  <c r="X8" i="94"/>
  <c r="AD8" i="94"/>
  <c r="AM8" i="94"/>
  <c r="BG8" i="94"/>
  <c r="AZ8" i="94"/>
  <c r="AV8" i="94"/>
  <c r="BC7" i="94"/>
  <c r="AY7" i="94"/>
  <c r="AU7" i="94"/>
  <c r="BB7" i="94"/>
  <c r="AX7" i="94"/>
  <c r="BA7" i="94"/>
  <c r="AW7" i="94"/>
  <c r="AZ10" i="95"/>
  <c r="AV10" i="95"/>
  <c r="M9" i="95"/>
  <c r="BC9" i="95"/>
  <c r="Z9" i="95"/>
  <c r="AY9" i="95"/>
  <c r="AU9" i="95"/>
  <c r="BB8" i="95"/>
  <c r="AX8" i="95"/>
  <c r="AB7" i="95"/>
  <c r="AT7" i="95"/>
  <c r="AY7" i="95"/>
  <c r="BC7" i="95"/>
  <c r="AU7" i="95"/>
  <c r="R7" i="95"/>
  <c r="N10" i="95"/>
  <c r="BC10" i="95"/>
  <c r="AY10" i="95"/>
  <c r="AU10" i="95"/>
  <c r="O10" i="95"/>
  <c r="BB10" i="95"/>
  <c r="AX10" i="95"/>
  <c r="AT10" i="95"/>
  <c r="R10" i="95"/>
  <c r="BA10" i="95"/>
  <c r="AW10" i="95"/>
  <c r="N9" i="95"/>
  <c r="AD9" i="95"/>
  <c r="BB9" i="95"/>
  <c r="AX9" i="95"/>
  <c r="AT9" i="95"/>
  <c r="Q9" i="95"/>
  <c r="AI9" i="95"/>
  <c r="BA9" i="95"/>
  <c r="AW9" i="95"/>
  <c r="U9" i="95"/>
  <c r="AM9" i="95"/>
  <c r="AZ9" i="95"/>
  <c r="AV9" i="95"/>
  <c r="BA8" i="95"/>
  <c r="AW8" i="95"/>
  <c r="AZ8" i="95"/>
  <c r="AV8" i="95"/>
  <c r="BC8" i="95"/>
  <c r="AY8" i="95"/>
  <c r="AU8" i="95"/>
  <c r="S7" i="95"/>
  <c r="AF7" i="95"/>
  <c r="BB7" i="95"/>
  <c r="AX7" i="95"/>
  <c r="N7" i="95"/>
  <c r="V7" i="95"/>
  <c r="AK7" i="95"/>
  <c r="BA7" i="95"/>
  <c r="AW7" i="95"/>
  <c r="BG7" i="95"/>
  <c r="O7" i="95"/>
  <c r="X7" i="95"/>
  <c r="AO7" i="95"/>
  <c r="AZ7" i="95"/>
  <c r="AV7" i="95"/>
  <c r="Z12" i="96"/>
  <c r="AA12" i="96"/>
  <c r="BA12" i="96"/>
  <c r="AN12" i="96"/>
  <c r="AW12" i="96"/>
  <c r="AZ12" i="96"/>
  <c r="M12" i="96"/>
  <c r="U12" i="96"/>
  <c r="AE12" i="96"/>
  <c r="BF12" i="96"/>
  <c r="BC12" i="96"/>
  <c r="AY12" i="96"/>
  <c r="AU12" i="96"/>
  <c r="R12" i="96"/>
  <c r="AR12" i="96"/>
  <c r="AV12" i="96"/>
  <c r="N12" i="96"/>
  <c r="V12" i="96"/>
  <c r="AJ12" i="96"/>
  <c r="BJ12" i="96"/>
  <c r="BB12" i="96"/>
  <c r="AX12" i="96"/>
  <c r="AT12" i="96"/>
  <c r="AM11" i="96"/>
  <c r="Q11" i="96"/>
  <c r="BM11" i="96"/>
  <c r="AZ11" i="96"/>
  <c r="M11" i="96"/>
  <c r="U11" i="96"/>
  <c r="AV11" i="96"/>
  <c r="BC10" i="96"/>
  <c r="AY10" i="96"/>
  <c r="AU10" i="96"/>
  <c r="M9" i="96"/>
  <c r="BA9" i="96"/>
  <c r="BK9" i="96"/>
  <c r="N9" i="96"/>
  <c r="S9" i="96"/>
  <c r="AW9" i="96"/>
  <c r="Q7" i="96"/>
  <c r="U7" i="96"/>
  <c r="AI7" i="96"/>
  <c r="BB7" i="96"/>
  <c r="Z11" i="96"/>
  <c r="AQ11" i="96"/>
  <c r="BC11" i="96"/>
  <c r="AY11" i="96"/>
  <c r="AU11" i="96"/>
  <c r="AD11" i="96"/>
  <c r="BE11" i="96"/>
  <c r="BB11" i="96"/>
  <c r="AX11" i="96"/>
  <c r="AT11" i="96"/>
  <c r="BI11" i="96"/>
  <c r="BA11" i="96"/>
  <c r="AW11" i="96"/>
  <c r="BB10" i="96"/>
  <c r="AX10" i="96"/>
  <c r="AT10" i="96"/>
  <c r="BA10" i="96"/>
  <c r="AW10" i="96"/>
  <c r="AZ10" i="96"/>
  <c r="AV10" i="96"/>
  <c r="O9" i="96"/>
  <c r="V9" i="96"/>
  <c r="AK9" i="96"/>
  <c r="AZ9" i="96"/>
  <c r="AV9" i="96"/>
  <c r="Q9" i="96"/>
  <c r="X9" i="96"/>
  <c r="AO9" i="96"/>
  <c r="BC9" i="96"/>
  <c r="AY9" i="96"/>
  <c r="AU9" i="96"/>
  <c r="R9" i="96"/>
  <c r="AB9" i="96"/>
  <c r="BG9" i="96"/>
  <c r="BB9" i="96"/>
  <c r="AX9" i="96"/>
  <c r="AT9" i="96"/>
  <c r="Q8" i="96"/>
  <c r="Z8" i="96"/>
  <c r="AI8" i="96"/>
  <c r="AR8" i="96"/>
  <c r="BA8" i="96"/>
  <c r="AW8" i="96"/>
  <c r="R8" i="96"/>
  <c r="AA8" i="96"/>
  <c r="AJ8" i="96"/>
  <c r="BF8" i="96"/>
  <c r="AZ8" i="96"/>
  <c r="AV8" i="96"/>
  <c r="M8" i="96"/>
  <c r="U8" i="96"/>
  <c r="AD8" i="96"/>
  <c r="AM8" i="96"/>
  <c r="BJ8" i="96"/>
  <c r="BC8" i="96"/>
  <c r="AY8" i="96"/>
  <c r="AU8" i="96"/>
  <c r="V8" i="96"/>
  <c r="AE8" i="96"/>
  <c r="AN8" i="96"/>
  <c r="BN8" i="96"/>
  <c r="BB8" i="96"/>
  <c r="AX8" i="96"/>
  <c r="AT8" i="96"/>
  <c r="AM7" i="96"/>
  <c r="BM7" i="96"/>
  <c r="BA7" i="96"/>
  <c r="AW7" i="96"/>
  <c r="Z7" i="96"/>
  <c r="AQ7" i="96"/>
  <c r="AJ7" i="96"/>
  <c r="AZ7" i="96"/>
  <c r="AV7" i="96"/>
  <c r="AD7" i="96"/>
  <c r="BE7" i="96"/>
  <c r="BC7" i="96"/>
  <c r="AY7" i="96"/>
  <c r="AU7" i="96"/>
  <c r="BC12" i="97"/>
  <c r="AY12" i="97"/>
  <c r="AU12" i="97"/>
  <c r="BB12" i="97"/>
  <c r="AX12" i="97"/>
  <c r="AT12" i="97"/>
  <c r="BA12" i="97"/>
  <c r="AW12" i="97"/>
  <c r="AZ12" i="97"/>
  <c r="AV12" i="97"/>
  <c r="R10" i="97"/>
  <c r="AA10" i="97"/>
  <c r="AV9" i="97"/>
  <c r="R8" i="97"/>
  <c r="AA7" i="97"/>
  <c r="BG7" i="97"/>
  <c r="AF7" i="97"/>
  <c r="BM7" i="97"/>
  <c r="AM7" i="97"/>
  <c r="BA7" i="97"/>
  <c r="R11" i="97"/>
  <c r="X11" i="97"/>
  <c r="M11" i="97"/>
  <c r="U11" i="97"/>
  <c r="AB11" i="97"/>
  <c r="AK11" i="97"/>
  <c r="BF11" i="97"/>
  <c r="BN11" i="97"/>
  <c r="BB11" i="97"/>
  <c r="AX11" i="97"/>
  <c r="AT11" i="97"/>
  <c r="Q11" i="97"/>
  <c r="V11" i="97"/>
  <c r="AE11" i="97"/>
  <c r="AN11" i="97"/>
  <c r="BG11" i="97"/>
  <c r="BA11" i="97"/>
  <c r="AW11" i="97"/>
  <c r="AF11" i="97"/>
  <c r="AO11" i="97"/>
  <c r="BJ11" i="97"/>
  <c r="AZ11" i="97"/>
  <c r="AV11" i="97"/>
  <c r="N11" i="97"/>
  <c r="S11" i="97"/>
  <c r="AA11" i="97"/>
  <c r="AJ11" i="97"/>
  <c r="AR11" i="97"/>
  <c r="BK11" i="97"/>
  <c r="BC11" i="97"/>
  <c r="AY11" i="97"/>
  <c r="AU11" i="97"/>
  <c r="BJ10" i="97"/>
  <c r="AX10" i="97"/>
  <c r="M10" i="97"/>
  <c r="U10" i="97"/>
  <c r="AD10" i="97"/>
  <c r="AM10" i="97"/>
  <c r="BE10" i="97"/>
  <c r="BM10" i="97"/>
  <c r="BA10" i="97"/>
  <c r="AW10" i="97"/>
  <c r="AR10" i="97"/>
  <c r="AT10" i="97"/>
  <c r="N10" i="97"/>
  <c r="V10" i="97"/>
  <c r="AE10" i="97"/>
  <c r="AN10" i="97"/>
  <c r="BF10" i="97"/>
  <c r="BN10" i="97"/>
  <c r="AZ10" i="97"/>
  <c r="AV10" i="97"/>
  <c r="AJ10" i="97"/>
  <c r="BB10" i="97"/>
  <c r="Q10" i="97"/>
  <c r="Z10" i="97"/>
  <c r="AI10" i="97"/>
  <c r="AQ10" i="97"/>
  <c r="BI10" i="97"/>
  <c r="BC10" i="97"/>
  <c r="AY10" i="97"/>
  <c r="AU10" i="97"/>
  <c r="BC9" i="97"/>
  <c r="AY9" i="97"/>
  <c r="AU9" i="97"/>
  <c r="BB9" i="97"/>
  <c r="AX9" i="97"/>
  <c r="AT9" i="97"/>
  <c r="BA9" i="97"/>
  <c r="AW9" i="97"/>
  <c r="BK8" i="97"/>
  <c r="AZ8" i="97"/>
  <c r="AV8" i="97"/>
  <c r="N8" i="97"/>
  <c r="S8" i="97"/>
  <c r="AY8" i="97"/>
  <c r="X8" i="97"/>
  <c r="AO8" i="97"/>
  <c r="BB8" i="97"/>
  <c r="AX8" i="97"/>
  <c r="AT8" i="97"/>
  <c r="AF8" i="97"/>
  <c r="AK8" i="97"/>
  <c r="BC8" i="97"/>
  <c r="AU8" i="97"/>
  <c r="O8" i="97"/>
  <c r="P8" i="97"/>
  <c r="AB8" i="97"/>
  <c r="BG8" i="97"/>
  <c r="BA8" i="97"/>
  <c r="AW8" i="97"/>
  <c r="Q7" i="97"/>
  <c r="V7" i="97"/>
  <c r="AB7" i="97"/>
  <c r="AI7" i="97"/>
  <c r="AN7" i="97"/>
  <c r="AT7" i="97"/>
  <c r="BI7" i="97"/>
  <c r="BN7" i="97"/>
  <c r="AZ7" i="97"/>
  <c r="AV7" i="97"/>
  <c r="M7" i="97"/>
  <c r="R7" i="97"/>
  <c r="X7" i="97"/>
  <c r="AD7" i="97"/>
  <c r="AJ7" i="97"/>
  <c r="AO7" i="97"/>
  <c r="BE7" i="97"/>
  <c r="BJ7" i="97"/>
  <c r="BC7" i="97"/>
  <c r="AY7" i="97"/>
  <c r="AU7" i="97"/>
  <c r="N7" i="97"/>
  <c r="S7" i="97"/>
  <c r="Z7" i="97"/>
  <c r="AE7" i="97"/>
  <c r="AK7" i="97"/>
  <c r="AQ7" i="97"/>
  <c r="BF7" i="97"/>
  <c r="BK7" i="97"/>
  <c r="BB7" i="97"/>
  <c r="AX7" i="97"/>
  <c r="AB11" i="98"/>
  <c r="O11" i="98"/>
  <c r="AT11" i="98"/>
  <c r="R10" i="98"/>
  <c r="AR10" i="98"/>
  <c r="X10" i="98"/>
  <c r="BA10" i="98"/>
  <c r="AD10" i="98"/>
  <c r="BJ10" i="98"/>
  <c r="P11" i="98"/>
  <c r="AF11" i="98"/>
  <c r="AX11" i="98"/>
  <c r="S11" i="98"/>
  <c r="AK11" i="98"/>
  <c r="BB11" i="98"/>
  <c r="X11" i="98"/>
  <c r="AO11" i="98"/>
  <c r="BG11" i="98"/>
  <c r="S10" i="98"/>
  <c r="Z10" i="98"/>
  <c r="AE10" i="98"/>
  <c r="AK10" i="98"/>
  <c r="AT10" i="98"/>
  <c r="BB10" i="98"/>
  <c r="BK10" i="98"/>
  <c r="U10" i="98"/>
  <c r="AA10" i="98"/>
  <c r="AF10" i="98"/>
  <c r="AN10" i="98"/>
  <c r="AW10" i="98"/>
  <c r="BF10" i="98"/>
  <c r="BN10" i="98"/>
  <c r="Q10" i="98"/>
  <c r="V10" i="98"/>
  <c r="AB10" i="98"/>
  <c r="AI10" i="98"/>
  <c r="AO10" i="98"/>
  <c r="AX10" i="98"/>
  <c r="BG10" i="98"/>
  <c r="AA9" i="98"/>
  <c r="BA9" i="98"/>
  <c r="M9" i="98"/>
  <c r="U9" i="98"/>
  <c r="AD9" i="98"/>
  <c r="AM9" i="98"/>
  <c r="AV9" i="98"/>
  <c r="BE9" i="98"/>
  <c r="BM9" i="98"/>
  <c r="R9" i="98"/>
  <c r="AR9" i="98"/>
  <c r="N9" i="98"/>
  <c r="V9" i="98"/>
  <c r="AE9" i="98"/>
  <c r="AN9" i="98"/>
  <c r="AW9" i="98"/>
  <c r="BF9" i="98"/>
  <c r="BN9" i="98"/>
  <c r="AJ9" i="98"/>
  <c r="BJ9" i="98"/>
  <c r="Q9" i="98"/>
  <c r="Z9" i="98"/>
  <c r="AI9" i="98"/>
  <c r="AQ9" i="98"/>
  <c r="AZ9" i="98"/>
  <c r="BI9" i="98"/>
  <c r="Y8" i="98"/>
  <c r="AZ8" i="98"/>
  <c r="AB7" i="98"/>
  <c r="O7" i="98"/>
  <c r="P7" i="98"/>
  <c r="AF7" i="98"/>
  <c r="S7" i="98"/>
  <c r="AK7" i="98"/>
  <c r="X7" i="98"/>
  <c r="AO7" i="98"/>
  <c r="BG7" i="98"/>
  <c r="BM7" i="89"/>
  <c r="M7" i="89"/>
  <c r="U7" i="89"/>
  <c r="AM7" i="89"/>
  <c r="BE7" i="89"/>
  <c r="Z7" i="89"/>
  <c r="AQ7" i="89"/>
  <c r="BI7" i="89"/>
  <c r="Q7" i="89"/>
  <c r="AI7" i="89"/>
  <c r="BI8" i="98"/>
  <c r="AC11" i="98"/>
  <c r="AL11" i="98"/>
  <c r="AU11" i="98"/>
  <c r="BC11" i="98"/>
  <c r="BL11" i="98"/>
  <c r="Q12" i="98"/>
  <c r="Z12" i="98"/>
  <c r="AI12" i="98"/>
  <c r="AQ12" i="98"/>
  <c r="AZ12" i="98"/>
  <c r="BI12" i="98"/>
  <c r="BL15" i="98"/>
  <c r="BH15" i="98"/>
  <c r="BC15" i="98"/>
  <c r="AY15" i="98"/>
  <c r="AU15" i="98"/>
  <c r="AP15" i="98"/>
  <c r="AL15" i="98"/>
  <c r="AG15" i="98"/>
  <c r="AC15" i="98"/>
  <c r="P15" i="98"/>
  <c r="T15" i="98"/>
  <c r="Y15" i="98"/>
  <c r="AD15" i="98"/>
  <c r="AJ15" i="98"/>
  <c r="AO15" i="98"/>
  <c r="AV15" i="98"/>
  <c r="BA15" i="98"/>
  <c r="BG15" i="98"/>
  <c r="BM15" i="98"/>
  <c r="BN17" i="98"/>
  <c r="BJ17" i="98"/>
  <c r="BF17" i="98"/>
  <c r="BA17" i="98"/>
  <c r="AW17" i="98"/>
  <c r="AR17" i="98"/>
  <c r="AN17" i="98"/>
  <c r="AJ17" i="98"/>
  <c r="AE17" i="98"/>
  <c r="AA17" i="98"/>
  <c r="V17" i="98"/>
  <c r="R17" i="98"/>
  <c r="N17" i="98"/>
  <c r="BM17" i="98"/>
  <c r="BI17" i="98"/>
  <c r="BE17" i="98"/>
  <c r="AZ17" i="98"/>
  <c r="AV17" i="98"/>
  <c r="AQ17" i="98"/>
  <c r="AM17" i="98"/>
  <c r="AI17" i="98"/>
  <c r="BL17" i="98"/>
  <c r="BH17" i="98"/>
  <c r="BC17" i="98"/>
  <c r="AY17" i="98"/>
  <c r="AU17" i="98"/>
  <c r="AP17" i="98"/>
  <c r="AL17" i="98"/>
  <c r="Q17" i="98"/>
  <c r="X17" i="98"/>
  <c r="AC17" i="98"/>
  <c r="AK17" i="98"/>
  <c r="BB17" i="98"/>
  <c r="BC8" i="98"/>
  <c r="T7" i="98"/>
  <c r="AC7" i="98"/>
  <c r="AL7" i="98"/>
  <c r="BH7" i="98"/>
  <c r="M8" i="98"/>
  <c r="U8" i="98"/>
  <c r="AI8" i="98"/>
  <c r="AV8" i="98"/>
  <c r="M7" i="98"/>
  <c r="Q7" i="98"/>
  <c r="U7" i="98"/>
  <c r="Z7" i="98"/>
  <c r="AD7" i="98"/>
  <c r="AI7" i="98"/>
  <c r="AM7" i="98"/>
  <c r="AQ7" i="98"/>
  <c r="BE7" i="98"/>
  <c r="BI7" i="98"/>
  <c r="BM7" i="98"/>
  <c r="N8" i="98"/>
  <c r="R8" i="98"/>
  <c r="V8" i="98"/>
  <c r="AA8" i="98"/>
  <c r="AE8" i="98"/>
  <c r="AJ8" i="98"/>
  <c r="AN8" i="98"/>
  <c r="AR8" i="98"/>
  <c r="AW8" i="98"/>
  <c r="BA8" i="98"/>
  <c r="BF8" i="98"/>
  <c r="BJ8" i="98"/>
  <c r="BN8" i="98"/>
  <c r="O9" i="98"/>
  <c r="S9" i="98"/>
  <c r="X9" i="98"/>
  <c r="AB9" i="98"/>
  <c r="AF9" i="98"/>
  <c r="AK9" i="98"/>
  <c r="AO9" i="98"/>
  <c r="AT9" i="98"/>
  <c r="AX9" i="98"/>
  <c r="BB9" i="98"/>
  <c r="BG9" i="98"/>
  <c r="BK9" i="98"/>
  <c r="P10" i="98"/>
  <c r="T10" i="98"/>
  <c r="Y10" i="98"/>
  <c r="AC10" i="98"/>
  <c r="AG10" i="98"/>
  <c r="AL10" i="98"/>
  <c r="AP10" i="98"/>
  <c r="AU10" i="98"/>
  <c r="AY10" i="98"/>
  <c r="BC10" i="98"/>
  <c r="BH10" i="98"/>
  <c r="BL10" i="98"/>
  <c r="M11" i="98"/>
  <c r="Q11" i="98"/>
  <c r="U11" i="98"/>
  <c r="Z11" i="98"/>
  <c r="AD11" i="98"/>
  <c r="AI11" i="98"/>
  <c r="AM11" i="98"/>
  <c r="AQ11" i="98"/>
  <c r="AV11" i="98"/>
  <c r="AZ11" i="98"/>
  <c r="BE11" i="98"/>
  <c r="BI11" i="98"/>
  <c r="BM11" i="98"/>
  <c r="N12" i="98"/>
  <c r="R12" i="98"/>
  <c r="V12" i="98"/>
  <c r="AA12" i="98"/>
  <c r="AE12" i="98"/>
  <c r="AJ12" i="98"/>
  <c r="AN12" i="98"/>
  <c r="AR12" i="98"/>
  <c r="AW12" i="98"/>
  <c r="BA12" i="98"/>
  <c r="BF12" i="98"/>
  <c r="BJ12" i="98"/>
  <c r="BN12" i="98"/>
  <c r="O13" i="98"/>
  <c r="S13" i="98"/>
  <c r="X13" i="98"/>
  <c r="AB13" i="98"/>
  <c r="AF13" i="98"/>
  <c r="AK13" i="98"/>
  <c r="AO13" i="98"/>
  <c r="AT13" i="98"/>
  <c r="AX13" i="98"/>
  <c r="BB13" i="98"/>
  <c r="BG13" i="98"/>
  <c r="BK13" i="98"/>
  <c r="P14" i="98"/>
  <c r="T14" i="98"/>
  <c r="Y14" i="98"/>
  <c r="AC14" i="98"/>
  <c r="AG14" i="98"/>
  <c r="AL14" i="98"/>
  <c r="AP14" i="98"/>
  <c r="AU14" i="98"/>
  <c r="AY14" i="98"/>
  <c r="BC14" i="98"/>
  <c r="BH14" i="98"/>
  <c r="BL14" i="98"/>
  <c r="M15" i="98"/>
  <c r="Q15" i="98"/>
  <c r="U15" i="98"/>
  <c r="Z15" i="98"/>
  <c r="AE15" i="98"/>
  <c r="AK15" i="98"/>
  <c r="AQ15" i="98"/>
  <c r="AW15" i="98"/>
  <c r="BB15" i="98"/>
  <c r="BI15" i="98"/>
  <c r="BN15" i="98"/>
  <c r="P16" i="98"/>
  <c r="V16" i="98"/>
  <c r="AB16" i="98"/>
  <c r="AG16" i="98"/>
  <c r="AN16" i="98"/>
  <c r="AT16" i="98"/>
  <c r="AY16" i="98"/>
  <c r="BF16" i="98"/>
  <c r="M17" i="98"/>
  <c r="S17" i="98"/>
  <c r="Y17" i="98"/>
  <c r="AD17" i="98"/>
  <c r="AO17" i="98"/>
  <c r="BG17" i="98"/>
  <c r="T18" i="98"/>
  <c r="AL18" i="98"/>
  <c r="BC18" i="98"/>
  <c r="T8" i="98"/>
  <c r="AG8" i="98"/>
  <c r="AL8" i="98"/>
  <c r="AY8" i="98"/>
  <c r="BH8" i="98"/>
  <c r="Y7" i="98"/>
  <c r="AG7" i="98"/>
  <c r="AP7" i="98"/>
  <c r="BL7" i="98"/>
  <c r="Q8" i="98"/>
  <c r="Z8" i="98"/>
  <c r="AD8" i="98"/>
  <c r="AM8" i="98"/>
  <c r="AQ8" i="98"/>
  <c r="BE8" i="98"/>
  <c r="BM8" i="98"/>
  <c r="T11" i="98"/>
  <c r="Y11" i="98"/>
  <c r="AG11" i="98"/>
  <c r="AP11" i="98"/>
  <c r="AY11" i="98"/>
  <c r="BH11" i="98"/>
  <c r="M12" i="98"/>
  <c r="U12" i="98"/>
  <c r="AD12" i="98"/>
  <c r="AM12" i="98"/>
  <c r="AV12" i="98"/>
  <c r="BE12" i="98"/>
  <c r="BM12" i="98"/>
  <c r="N7" i="98"/>
  <c r="R7" i="98"/>
  <c r="V7" i="98"/>
  <c r="AA7" i="98"/>
  <c r="AE7" i="98"/>
  <c r="AJ7" i="98"/>
  <c r="AN7" i="98"/>
  <c r="AR7" i="98"/>
  <c r="BF7" i="98"/>
  <c r="BJ7" i="98"/>
  <c r="O8" i="98"/>
  <c r="S8" i="98"/>
  <c r="X8" i="98"/>
  <c r="AB8" i="98"/>
  <c r="AF8" i="98"/>
  <c r="AK8" i="98"/>
  <c r="AO8" i="98"/>
  <c r="AT8" i="98"/>
  <c r="AX8" i="98"/>
  <c r="BB8" i="98"/>
  <c r="BG8" i="98"/>
  <c r="BK8" i="98"/>
  <c r="P9" i="98"/>
  <c r="T9" i="98"/>
  <c r="Y9" i="98"/>
  <c r="AC9" i="98"/>
  <c r="AG9" i="98"/>
  <c r="AL9" i="98"/>
  <c r="AP9" i="98"/>
  <c r="AU9" i="98"/>
  <c r="AY9" i="98"/>
  <c r="BC9" i="98"/>
  <c r="BH9" i="98"/>
  <c r="AM10" i="98"/>
  <c r="AQ10" i="98"/>
  <c r="AV10" i="98"/>
  <c r="AZ10" i="98"/>
  <c r="BE10" i="98"/>
  <c r="BI10" i="98"/>
  <c r="N11" i="98"/>
  <c r="R11" i="98"/>
  <c r="V11" i="98"/>
  <c r="AA11" i="98"/>
  <c r="AE11" i="98"/>
  <c r="AJ11" i="98"/>
  <c r="AN11" i="98"/>
  <c r="AR11" i="98"/>
  <c r="AW11" i="98"/>
  <c r="BA11" i="98"/>
  <c r="BF11" i="98"/>
  <c r="BJ11" i="98"/>
  <c r="O12" i="98"/>
  <c r="S12" i="98"/>
  <c r="X12" i="98"/>
  <c r="AB12" i="98"/>
  <c r="AF12" i="98"/>
  <c r="AK12" i="98"/>
  <c r="AO12" i="98"/>
  <c r="AT12" i="98"/>
  <c r="AX12" i="98"/>
  <c r="BB12" i="98"/>
  <c r="BG12" i="98"/>
  <c r="BK12" i="98"/>
  <c r="P13" i="98"/>
  <c r="T13" i="98"/>
  <c r="Y13" i="98"/>
  <c r="AC13" i="98"/>
  <c r="AG13" i="98"/>
  <c r="AL13" i="98"/>
  <c r="AP13" i="98"/>
  <c r="AU13" i="98"/>
  <c r="AY13" i="98"/>
  <c r="BC13" i="98"/>
  <c r="BH13" i="98"/>
  <c r="AM14" i="98"/>
  <c r="AQ14" i="98"/>
  <c r="AV14" i="98"/>
  <c r="AZ14" i="98"/>
  <c r="BE14" i="98"/>
  <c r="BI14" i="98"/>
  <c r="N15" i="98"/>
  <c r="R15" i="98"/>
  <c r="V15" i="98"/>
  <c r="AA15" i="98"/>
  <c r="AF15" i="98"/>
  <c r="AM15" i="98"/>
  <c r="AR15" i="98"/>
  <c r="AX15" i="98"/>
  <c r="BE15" i="98"/>
  <c r="BJ15" i="98"/>
  <c r="BM16" i="98"/>
  <c r="BI16" i="98"/>
  <c r="BE16" i="98"/>
  <c r="AZ16" i="98"/>
  <c r="AV16" i="98"/>
  <c r="AQ16" i="98"/>
  <c r="AM16" i="98"/>
  <c r="AI16" i="98"/>
  <c r="AD16" i="98"/>
  <c r="Z16" i="98"/>
  <c r="U16" i="98"/>
  <c r="Q16" i="98"/>
  <c r="M16" i="98"/>
  <c r="R16" i="98"/>
  <c r="X16" i="98"/>
  <c r="AC16" i="98"/>
  <c r="AJ16" i="98"/>
  <c r="AO16" i="98"/>
  <c r="AU16" i="98"/>
  <c r="BA16" i="98"/>
  <c r="BG16" i="98"/>
  <c r="BL16" i="98"/>
  <c r="O17" i="98"/>
  <c r="T17" i="98"/>
  <c r="Z17" i="98"/>
  <c r="AF17" i="98"/>
  <c r="AT17" i="98"/>
  <c r="BK17" i="98"/>
  <c r="Y18" i="98"/>
  <c r="AP18" i="98"/>
  <c r="BN21" i="98"/>
  <c r="BJ21" i="98"/>
  <c r="BF21" i="98"/>
  <c r="BA21" i="98"/>
  <c r="AW21" i="98"/>
  <c r="AR21" i="98"/>
  <c r="AN21" i="98"/>
  <c r="AJ21" i="98"/>
  <c r="AE21" i="98"/>
  <c r="AA21" i="98"/>
  <c r="V21" i="98"/>
  <c r="R21" i="98"/>
  <c r="N21" i="98"/>
  <c r="BM21" i="98"/>
  <c r="BI21" i="98"/>
  <c r="BE21" i="98"/>
  <c r="AZ21" i="98"/>
  <c r="AV21" i="98"/>
  <c r="AQ21" i="98"/>
  <c r="AM21" i="98"/>
  <c r="AI21" i="98"/>
  <c r="AD21" i="98"/>
  <c r="Z21" i="98"/>
  <c r="U21" i="98"/>
  <c r="Q21" i="98"/>
  <c r="M21" i="98"/>
  <c r="BK21" i="98"/>
  <c r="BB21" i="98"/>
  <c r="AT21" i="98"/>
  <c r="AK21" i="98"/>
  <c r="AB21" i="98"/>
  <c r="S21" i="98"/>
  <c r="BH21" i="98"/>
  <c r="AY21" i="98"/>
  <c r="AP21" i="98"/>
  <c r="AG21" i="98"/>
  <c r="Y21" i="98"/>
  <c r="P21" i="98"/>
  <c r="BG21" i="98"/>
  <c r="AX21" i="98"/>
  <c r="AO21" i="98"/>
  <c r="AF21" i="98"/>
  <c r="X21" i="98"/>
  <c r="O21" i="98"/>
  <c r="AU21" i="98"/>
  <c r="P8" i="98"/>
  <c r="AC8" i="98"/>
  <c r="AP8" i="98"/>
  <c r="P12" i="98"/>
  <c r="T12" i="98"/>
  <c r="Y12" i="98"/>
  <c r="AC12" i="98"/>
  <c r="AG12" i="98"/>
  <c r="AL12" i="98"/>
  <c r="AP12" i="98"/>
  <c r="AU12" i="98"/>
  <c r="AY12" i="98"/>
  <c r="BC12" i="98"/>
  <c r="BH12" i="98"/>
  <c r="O15" i="98"/>
  <c r="S15" i="98"/>
  <c r="X15" i="98"/>
  <c r="AB15" i="98"/>
  <c r="AI15" i="98"/>
  <c r="AN15" i="98"/>
  <c r="AT15" i="98"/>
  <c r="AZ15" i="98"/>
  <c r="BF15" i="98"/>
  <c r="BK15" i="98"/>
  <c r="AB17" i="98"/>
  <c r="AG17" i="98"/>
  <c r="AX17" i="98"/>
  <c r="BK18" i="98"/>
  <c r="BG18" i="98"/>
  <c r="BB18" i="98"/>
  <c r="AX18" i="98"/>
  <c r="AT18" i="98"/>
  <c r="AO18" i="98"/>
  <c r="AK18" i="98"/>
  <c r="AF18" i="98"/>
  <c r="AB18" i="98"/>
  <c r="X18" i="98"/>
  <c r="S18" i="98"/>
  <c r="O18" i="98"/>
  <c r="BN18" i="98"/>
  <c r="BJ18" i="98"/>
  <c r="BF18" i="98"/>
  <c r="BA18" i="98"/>
  <c r="AW18" i="98"/>
  <c r="AR18" i="98"/>
  <c r="AN18" i="98"/>
  <c r="AJ18" i="98"/>
  <c r="AE18" i="98"/>
  <c r="AA18" i="98"/>
  <c r="V18" i="98"/>
  <c r="R18" i="98"/>
  <c r="N18" i="98"/>
  <c r="BM18" i="98"/>
  <c r="BI18" i="98"/>
  <c r="BE18" i="98"/>
  <c r="AZ18" i="98"/>
  <c r="AV18" i="98"/>
  <c r="AQ18" i="98"/>
  <c r="AM18" i="98"/>
  <c r="AI18" i="98"/>
  <c r="AD18" i="98"/>
  <c r="Z18" i="98"/>
  <c r="U18" i="98"/>
  <c r="Q18" i="98"/>
  <c r="M18" i="98"/>
  <c r="AC18" i="98"/>
  <c r="AU18" i="98"/>
  <c r="BL18" i="98"/>
  <c r="T21" i="98"/>
  <c r="BC21" i="98"/>
  <c r="BK22" i="98"/>
  <c r="BG22" i="98"/>
  <c r="BB22" i="98"/>
  <c r="AX22" i="98"/>
  <c r="AT22" i="98"/>
  <c r="AO22" i="98"/>
  <c r="AK22" i="98"/>
  <c r="AF22" i="98"/>
  <c r="AB22" i="98"/>
  <c r="X22" i="98"/>
  <c r="S22" i="98"/>
  <c r="O22" i="98"/>
  <c r="BN22" i="98"/>
  <c r="BJ22" i="98"/>
  <c r="BF22" i="98"/>
  <c r="BA22" i="98"/>
  <c r="AW22" i="98"/>
  <c r="AR22" i="98"/>
  <c r="AN22" i="98"/>
  <c r="AJ22" i="98"/>
  <c r="AE22" i="98"/>
  <c r="AA22" i="98"/>
  <c r="V22" i="98"/>
  <c r="R22" i="98"/>
  <c r="N22" i="98"/>
  <c r="T22" i="98"/>
  <c r="AC22" i="98"/>
  <c r="AL22" i="98"/>
  <c r="AU22" i="98"/>
  <c r="BC22" i="98"/>
  <c r="BL22" i="98"/>
  <c r="BK25" i="98"/>
  <c r="BG25" i="98"/>
  <c r="BB25" i="98"/>
  <c r="AX25" i="98"/>
  <c r="AT25" i="98"/>
  <c r="AO25" i="98"/>
  <c r="AK25" i="98"/>
  <c r="AF25" i="98"/>
  <c r="AB25" i="98"/>
  <c r="X25" i="98"/>
  <c r="S25" i="98"/>
  <c r="O25" i="98"/>
  <c r="BN25" i="98"/>
  <c r="BJ25" i="98"/>
  <c r="BF25" i="98"/>
  <c r="BA25" i="98"/>
  <c r="AW25" i="98"/>
  <c r="AR25" i="98"/>
  <c r="AN25" i="98"/>
  <c r="AJ25" i="98"/>
  <c r="AE25" i="98"/>
  <c r="AA25" i="98"/>
  <c r="V25" i="98"/>
  <c r="R25" i="98"/>
  <c r="N25" i="98"/>
  <c r="BM25" i="98"/>
  <c r="BI25" i="98"/>
  <c r="BE25" i="98"/>
  <c r="AZ25" i="98"/>
  <c r="AV25" i="98"/>
  <c r="AQ25" i="98"/>
  <c r="AM25" i="98"/>
  <c r="AI25" i="98"/>
  <c r="AD25" i="98"/>
  <c r="Z25" i="98"/>
  <c r="U25" i="98"/>
  <c r="Q25" i="98"/>
  <c r="M25" i="98"/>
  <c r="AC25" i="98"/>
  <c r="AU25" i="98"/>
  <c r="BL25" i="98"/>
  <c r="BG19" i="98"/>
  <c r="BK19" i="98"/>
  <c r="BM20" i="98"/>
  <c r="BI20" i="98"/>
  <c r="BE20" i="98"/>
  <c r="AZ20" i="98"/>
  <c r="AV20" i="98"/>
  <c r="BL20" i="98"/>
  <c r="BH20" i="98"/>
  <c r="BC20" i="98"/>
  <c r="AY20" i="98"/>
  <c r="P20" i="98"/>
  <c r="T20" i="98"/>
  <c r="Y20" i="98"/>
  <c r="AC20" i="98"/>
  <c r="AG20" i="98"/>
  <c r="AL20" i="98"/>
  <c r="AP20" i="98"/>
  <c r="AU20" i="98"/>
  <c r="BB20" i="98"/>
  <c r="BK20" i="98"/>
  <c r="M22" i="98"/>
  <c r="U22" i="98"/>
  <c r="AD22" i="98"/>
  <c r="AM22" i="98"/>
  <c r="AV22" i="98"/>
  <c r="BE22" i="98"/>
  <c r="BM22" i="98"/>
  <c r="P25" i="98"/>
  <c r="AG25" i="98"/>
  <c r="AY25" i="98"/>
  <c r="P19" i="98"/>
  <c r="T19" i="98"/>
  <c r="Y19" i="98"/>
  <c r="AC19" i="98"/>
  <c r="AG19" i="98"/>
  <c r="AL19" i="98"/>
  <c r="AP19" i="98"/>
  <c r="AU19" i="98"/>
  <c r="AY19" i="98"/>
  <c r="BC19" i="98"/>
  <c r="BH19" i="98"/>
  <c r="M20" i="98"/>
  <c r="Q20" i="98"/>
  <c r="U20" i="98"/>
  <c r="Z20" i="98"/>
  <c r="AD20" i="98"/>
  <c r="AI20" i="98"/>
  <c r="AM20" i="98"/>
  <c r="AQ20" i="98"/>
  <c r="AW20" i="98"/>
  <c r="BF20" i="98"/>
  <c r="BN20" i="98"/>
  <c r="P22" i="98"/>
  <c r="Y22" i="98"/>
  <c r="AG22" i="98"/>
  <c r="AP22" i="98"/>
  <c r="AY22" i="98"/>
  <c r="BH22" i="98"/>
  <c r="T25" i="98"/>
  <c r="AL25" i="98"/>
  <c r="BC25" i="98"/>
  <c r="U26" i="98"/>
  <c r="Z26" i="98"/>
  <c r="AD26" i="98"/>
  <c r="AI26" i="98"/>
  <c r="AP26" i="98"/>
  <c r="AY26" i="98"/>
  <c r="BH26" i="98"/>
  <c r="O23" i="98"/>
  <c r="S23" i="98"/>
  <c r="X23" i="98"/>
  <c r="AB23" i="98"/>
  <c r="AF23" i="98"/>
  <c r="AK23" i="98"/>
  <c r="AO23" i="98"/>
  <c r="AT23" i="98"/>
  <c r="AX23" i="98"/>
  <c r="BB23" i="98"/>
  <c r="BG23" i="98"/>
  <c r="BK23" i="98"/>
  <c r="P24" i="98"/>
  <c r="T24" i="98"/>
  <c r="Y24" i="98"/>
  <c r="AC24" i="98"/>
  <c r="AG24" i="98"/>
  <c r="AL24" i="98"/>
  <c r="AP24" i="98"/>
  <c r="AU24" i="98"/>
  <c r="AY24" i="98"/>
  <c r="BC24" i="98"/>
  <c r="BH24" i="98"/>
  <c r="BL24" i="98"/>
  <c r="N26" i="98"/>
  <c r="R26" i="98"/>
  <c r="V26" i="98"/>
  <c r="AA26" i="98"/>
  <c r="AE26" i="98"/>
  <c r="AK26" i="98"/>
  <c r="AQ26" i="98"/>
  <c r="AZ26" i="98"/>
  <c r="BI26" i="98"/>
  <c r="BN29" i="98"/>
  <c r="BJ29" i="98"/>
  <c r="BF29" i="98"/>
  <c r="BA29" i="98"/>
  <c r="AW29" i="98"/>
  <c r="AR29" i="98"/>
  <c r="AN29" i="98"/>
  <c r="AJ29" i="98"/>
  <c r="AE29" i="98"/>
  <c r="AA29" i="98"/>
  <c r="V29" i="98"/>
  <c r="R29" i="98"/>
  <c r="N29" i="98"/>
  <c r="BM29" i="98"/>
  <c r="BI29" i="98"/>
  <c r="BE29" i="98"/>
  <c r="AZ29" i="98"/>
  <c r="AV29" i="98"/>
  <c r="AQ29" i="98"/>
  <c r="AM29" i="98"/>
  <c r="AI29" i="98"/>
  <c r="AD29" i="98"/>
  <c r="Z29" i="98"/>
  <c r="U29" i="98"/>
  <c r="Q29" i="98"/>
  <c r="M29" i="98"/>
  <c r="BL29" i="98"/>
  <c r="T29" i="98"/>
  <c r="AC29" i="98"/>
  <c r="AL29" i="98"/>
  <c r="AU29" i="98"/>
  <c r="BC29" i="98"/>
  <c r="BK30" i="98"/>
  <c r="BG30" i="98"/>
  <c r="BB30" i="98"/>
  <c r="AX30" i="98"/>
  <c r="AT30" i="98"/>
  <c r="AO30" i="98"/>
  <c r="AK30" i="98"/>
  <c r="AF30" i="98"/>
  <c r="AB30" i="98"/>
  <c r="X30" i="98"/>
  <c r="S30" i="98"/>
  <c r="O30" i="98"/>
  <c r="BN30" i="98"/>
  <c r="BJ30" i="98"/>
  <c r="BF30" i="98"/>
  <c r="BA30" i="98"/>
  <c r="AW30" i="98"/>
  <c r="AR30" i="98"/>
  <c r="AN30" i="98"/>
  <c r="AJ30" i="98"/>
  <c r="AE30" i="98"/>
  <c r="AA30" i="98"/>
  <c r="V30" i="98"/>
  <c r="R30" i="98"/>
  <c r="N30" i="98"/>
  <c r="BM30" i="98"/>
  <c r="BI30" i="98"/>
  <c r="BE30" i="98"/>
  <c r="AZ30" i="98"/>
  <c r="AV30" i="98"/>
  <c r="AQ30" i="98"/>
  <c r="AM30" i="98"/>
  <c r="AI30" i="98"/>
  <c r="AD30" i="98"/>
  <c r="Z30" i="98"/>
  <c r="U30" i="98"/>
  <c r="Q30" i="98"/>
  <c r="M30" i="98"/>
  <c r="AC30" i="98"/>
  <c r="AU30" i="98"/>
  <c r="BL30" i="98"/>
  <c r="P23" i="98"/>
  <c r="T23" i="98"/>
  <c r="Y23" i="98"/>
  <c r="AC23" i="98"/>
  <c r="AG23" i="98"/>
  <c r="AL23" i="98"/>
  <c r="AP23" i="98"/>
  <c r="AU23" i="98"/>
  <c r="AY23" i="98"/>
  <c r="BC23" i="98"/>
  <c r="BH23" i="98"/>
  <c r="Q24" i="98"/>
  <c r="U24" i="98"/>
  <c r="Z24" i="98"/>
  <c r="AD24" i="98"/>
  <c r="AI24" i="98"/>
  <c r="AM24" i="98"/>
  <c r="AQ24" i="98"/>
  <c r="AV24" i="98"/>
  <c r="AZ24" i="98"/>
  <c r="BE24" i="98"/>
  <c r="BI24" i="98"/>
  <c r="O26" i="98"/>
  <c r="S26" i="98"/>
  <c r="X26" i="98"/>
  <c r="AB26" i="98"/>
  <c r="AF26" i="98"/>
  <c r="AL26" i="98"/>
  <c r="AU26" i="98"/>
  <c r="BC26" i="98"/>
  <c r="O29" i="98"/>
  <c r="X29" i="98"/>
  <c r="AF29" i="98"/>
  <c r="AO29" i="98"/>
  <c r="AX29" i="98"/>
  <c r="BG29" i="98"/>
  <c r="P30" i="98"/>
  <c r="AG30" i="98"/>
  <c r="AY30" i="98"/>
  <c r="BK26" i="98"/>
  <c r="BG26" i="98"/>
  <c r="BB26" i="98"/>
  <c r="AX26" i="98"/>
  <c r="AT26" i="98"/>
  <c r="AO26" i="98"/>
  <c r="BN26" i="98"/>
  <c r="BJ26" i="98"/>
  <c r="BF26" i="98"/>
  <c r="BA26" i="98"/>
  <c r="AW26" i="98"/>
  <c r="AR26" i="98"/>
  <c r="AN26" i="98"/>
  <c r="AJ26" i="98"/>
  <c r="P26" i="98"/>
  <c r="T26" i="98"/>
  <c r="Y26" i="98"/>
  <c r="AC26" i="98"/>
  <c r="AG26" i="98"/>
  <c r="AM26" i="98"/>
  <c r="AV26" i="98"/>
  <c r="BE26" i="98"/>
  <c r="BM26" i="98"/>
  <c r="O27" i="98"/>
  <c r="S27" i="98"/>
  <c r="X27" i="98"/>
  <c r="AB27" i="98"/>
  <c r="AF27" i="98"/>
  <c r="AK27" i="98"/>
  <c r="AO27" i="98"/>
  <c r="AT27" i="98"/>
  <c r="AX27" i="98"/>
  <c r="BB27" i="98"/>
  <c r="BG27" i="98"/>
  <c r="BK27" i="98"/>
  <c r="P28" i="98"/>
  <c r="T28" i="98"/>
  <c r="Y28" i="98"/>
  <c r="AC28" i="98"/>
  <c r="AG28" i="98"/>
  <c r="AL28" i="98"/>
  <c r="AP28" i="98"/>
  <c r="AU28" i="98"/>
  <c r="AY28" i="98"/>
  <c r="BC28" i="98"/>
  <c r="BH28" i="98"/>
  <c r="BL28" i="98"/>
  <c r="X31" i="98"/>
  <c r="AB31" i="98"/>
  <c r="AF31" i="98"/>
  <c r="AK31" i="98"/>
  <c r="AO31" i="98"/>
  <c r="AT31" i="98"/>
  <c r="AX31" i="98"/>
  <c r="BB31" i="98"/>
  <c r="BG31" i="98"/>
  <c r="BK31" i="98"/>
  <c r="P27" i="98"/>
  <c r="T27" i="98"/>
  <c r="Y27" i="98"/>
  <c r="AC27" i="98"/>
  <c r="AG27" i="98"/>
  <c r="AL27" i="98"/>
  <c r="AP27" i="98"/>
  <c r="AU27" i="98"/>
  <c r="AY27" i="98"/>
  <c r="BC27" i="98"/>
  <c r="BH27" i="98"/>
  <c r="M28" i="98"/>
  <c r="Q28" i="98"/>
  <c r="U28" i="98"/>
  <c r="Z28" i="98"/>
  <c r="AD28" i="98"/>
  <c r="AI28" i="98"/>
  <c r="AM28" i="98"/>
  <c r="AQ28" i="98"/>
  <c r="AV28" i="98"/>
  <c r="AZ28" i="98"/>
  <c r="BE28" i="98"/>
  <c r="BI28" i="98"/>
  <c r="P31" i="98"/>
  <c r="T31" i="98"/>
  <c r="Y31" i="98"/>
  <c r="AC31" i="98"/>
  <c r="AG31" i="98"/>
  <c r="AL31" i="98"/>
  <c r="AP31" i="98"/>
  <c r="AU31" i="98"/>
  <c r="AY31" i="98"/>
  <c r="BC31" i="98"/>
  <c r="BH31" i="98"/>
  <c r="T8" i="97"/>
  <c r="AC8" i="97"/>
  <c r="AL8" i="97"/>
  <c r="BL8" i="97"/>
  <c r="Q9" i="97"/>
  <c r="AD9" i="97"/>
  <c r="AM9" i="97"/>
  <c r="BI9" i="97"/>
  <c r="T12" i="97"/>
  <c r="AC12" i="97"/>
  <c r="AL12" i="97"/>
  <c r="BL12" i="97"/>
  <c r="BM13" i="97"/>
  <c r="M17" i="97"/>
  <c r="T17" i="97"/>
  <c r="AC17" i="97"/>
  <c r="AL17" i="97"/>
  <c r="BL17" i="97"/>
  <c r="P20" i="97"/>
  <c r="AG20" i="97"/>
  <c r="Y8" i="97"/>
  <c r="AG8" i="97"/>
  <c r="AP8" i="97"/>
  <c r="BH8" i="97"/>
  <c r="M9" i="97"/>
  <c r="U9" i="97"/>
  <c r="Z9" i="97"/>
  <c r="AI9" i="97"/>
  <c r="AQ9" i="97"/>
  <c r="BE9" i="97"/>
  <c r="BM9" i="97"/>
  <c r="P12" i="97"/>
  <c r="Y12" i="97"/>
  <c r="AG12" i="97"/>
  <c r="AP12" i="97"/>
  <c r="BH12" i="97"/>
  <c r="P7" i="97"/>
  <c r="T7" i="97"/>
  <c r="Y7" i="97"/>
  <c r="AC7" i="97"/>
  <c r="AG7" i="97"/>
  <c r="AL7" i="97"/>
  <c r="AP7" i="97"/>
  <c r="BH7" i="97"/>
  <c r="M8" i="97"/>
  <c r="Q8" i="97"/>
  <c r="U8" i="97"/>
  <c r="Z8" i="97"/>
  <c r="AD8" i="97"/>
  <c r="AI8" i="97"/>
  <c r="AM8" i="97"/>
  <c r="AQ8" i="97"/>
  <c r="BE8" i="97"/>
  <c r="BI8" i="97"/>
  <c r="BM8" i="97"/>
  <c r="N9" i="97"/>
  <c r="R9" i="97"/>
  <c r="V9" i="97"/>
  <c r="AA9" i="97"/>
  <c r="AE9" i="97"/>
  <c r="AJ9" i="97"/>
  <c r="AN9" i="97"/>
  <c r="AR9" i="97"/>
  <c r="BF9" i="97"/>
  <c r="BJ9" i="97"/>
  <c r="BN9" i="97"/>
  <c r="O10" i="97"/>
  <c r="S10" i="97"/>
  <c r="X10" i="97"/>
  <c r="AB10" i="97"/>
  <c r="AF10" i="97"/>
  <c r="AK10" i="97"/>
  <c r="AO10" i="97"/>
  <c r="BG10" i="97"/>
  <c r="BK10" i="97"/>
  <c r="P11" i="97"/>
  <c r="T11" i="97"/>
  <c r="Y11" i="97"/>
  <c r="AC11" i="97"/>
  <c r="AG11" i="97"/>
  <c r="AL11" i="97"/>
  <c r="AP11" i="97"/>
  <c r="BH11" i="97"/>
  <c r="BL11" i="97"/>
  <c r="M12" i="97"/>
  <c r="Q12" i="97"/>
  <c r="U12" i="97"/>
  <c r="Z12" i="97"/>
  <c r="AD12" i="97"/>
  <c r="AI12" i="97"/>
  <c r="AM12" i="97"/>
  <c r="AQ12" i="97"/>
  <c r="BE12" i="97"/>
  <c r="BI12" i="97"/>
  <c r="BM12" i="97"/>
  <c r="N13" i="97"/>
  <c r="R13" i="97"/>
  <c r="V13" i="97"/>
  <c r="AA13" i="97"/>
  <c r="AE13" i="97"/>
  <c r="AJ13" i="97"/>
  <c r="AN13" i="97"/>
  <c r="AR13" i="97"/>
  <c r="BF13" i="97"/>
  <c r="BJ13" i="97"/>
  <c r="BN13" i="97"/>
  <c r="O14" i="97"/>
  <c r="S14" i="97"/>
  <c r="X14" i="97"/>
  <c r="AB14" i="97"/>
  <c r="AF14" i="97"/>
  <c r="AK14" i="97"/>
  <c r="AO14" i="97"/>
  <c r="BG14" i="97"/>
  <c r="BK14" i="97"/>
  <c r="BM15" i="97"/>
  <c r="BI15" i="97"/>
  <c r="BE15" i="97"/>
  <c r="P15" i="97"/>
  <c r="T15" i="97"/>
  <c r="Y15" i="97"/>
  <c r="AC15" i="97"/>
  <c r="AG15" i="97"/>
  <c r="AL15" i="97"/>
  <c r="AP15" i="97"/>
  <c r="BJ15" i="97"/>
  <c r="BN16" i="97"/>
  <c r="BJ16" i="97"/>
  <c r="BF16" i="97"/>
  <c r="AR16" i="97"/>
  <c r="AN16" i="97"/>
  <c r="AJ16" i="97"/>
  <c r="AE16" i="97"/>
  <c r="AA16" i="97"/>
  <c r="V16" i="97"/>
  <c r="R16" i="97"/>
  <c r="N16" i="97"/>
  <c r="Q16" i="97"/>
  <c r="X16" i="97"/>
  <c r="AC16" i="97"/>
  <c r="AI16" i="97"/>
  <c r="AO16" i="97"/>
  <c r="BG16" i="97"/>
  <c r="BL16" i="97"/>
  <c r="N17" i="97"/>
  <c r="U17" i="97"/>
  <c r="AD17" i="97"/>
  <c r="AM17" i="97"/>
  <c r="BE17" i="97"/>
  <c r="BM17" i="97"/>
  <c r="T20" i="97"/>
  <c r="AL20" i="97"/>
  <c r="BK24" i="97"/>
  <c r="BG24" i="97"/>
  <c r="AO24" i="97"/>
  <c r="AK24" i="97"/>
  <c r="AF24" i="97"/>
  <c r="AB24" i="97"/>
  <c r="X24" i="97"/>
  <c r="S24" i="97"/>
  <c r="O24" i="97"/>
  <c r="BN24" i="97"/>
  <c r="BJ24" i="97"/>
  <c r="BF24" i="97"/>
  <c r="AR24" i="97"/>
  <c r="AN24" i="97"/>
  <c r="AJ24" i="97"/>
  <c r="AE24" i="97"/>
  <c r="AA24" i="97"/>
  <c r="V24" i="97"/>
  <c r="R24" i="97"/>
  <c r="N24" i="97"/>
  <c r="BM24" i="97"/>
  <c r="BI24" i="97"/>
  <c r="BE24" i="97"/>
  <c r="AQ24" i="97"/>
  <c r="AM24" i="97"/>
  <c r="AI24" i="97"/>
  <c r="AD24" i="97"/>
  <c r="Z24" i="97"/>
  <c r="U24" i="97"/>
  <c r="Q24" i="97"/>
  <c r="M24" i="97"/>
  <c r="BL24" i="97"/>
  <c r="BH24" i="97"/>
  <c r="AP24" i="97"/>
  <c r="AL24" i="97"/>
  <c r="AG24" i="97"/>
  <c r="AC24" i="97"/>
  <c r="Y24" i="97"/>
  <c r="T24" i="97"/>
  <c r="V8" i="97"/>
  <c r="AA8" i="97"/>
  <c r="AE8" i="97"/>
  <c r="AJ8" i="97"/>
  <c r="AN8" i="97"/>
  <c r="AR8" i="97"/>
  <c r="BF8" i="97"/>
  <c r="BJ8" i="97"/>
  <c r="O9" i="97"/>
  <c r="S9" i="97"/>
  <c r="X9" i="97"/>
  <c r="AB9" i="97"/>
  <c r="AF9" i="97"/>
  <c r="AK9" i="97"/>
  <c r="AO9" i="97"/>
  <c r="BG9" i="97"/>
  <c r="BK9" i="97"/>
  <c r="P10" i="97"/>
  <c r="T10" i="97"/>
  <c r="Y10" i="97"/>
  <c r="AC10" i="97"/>
  <c r="AG10" i="97"/>
  <c r="AL10" i="97"/>
  <c r="AP10" i="97"/>
  <c r="BH10" i="97"/>
  <c r="Z11" i="97"/>
  <c r="AD11" i="97"/>
  <c r="AI11" i="97"/>
  <c r="AM11" i="97"/>
  <c r="AQ11" i="97"/>
  <c r="BE11" i="97"/>
  <c r="BI11" i="97"/>
  <c r="N12" i="97"/>
  <c r="R12" i="97"/>
  <c r="V12" i="97"/>
  <c r="AA12" i="97"/>
  <c r="AE12" i="97"/>
  <c r="AJ12" i="97"/>
  <c r="AN12" i="97"/>
  <c r="AR12" i="97"/>
  <c r="BF12" i="97"/>
  <c r="BJ12" i="97"/>
  <c r="BN12" i="97"/>
  <c r="O13" i="97"/>
  <c r="S13" i="97"/>
  <c r="X13" i="97"/>
  <c r="AB13" i="97"/>
  <c r="AF13" i="97"/>
  <c r="AK13" i="97"/>
  <c r="AO13" i="97"/>
  <c r="BG13" i="97"/>
  <c r="BK13" i="97"/>
  <c r="P14" i="97"/>
  <c r="T14" i="97"/>
  <c r="Y14" i="97"/>
  <c r="AC14" i="97"/>
  <c r="AG14" i="97"/>
  <c r="AL14" i="97"/>
  <c r="AP14" i="97"/>
  <c r="BH14" i="97"/>
  <c r="Z15" i="97"/>
  <c r="AD15" i="97"/>
  <c r="AI15" i="97"/>
  <c r="AM15" i="97"/>
  <c r="AQ15" i="97"/>
  <c r="BF15" i="97"/>
  <c r="BK15" i="97"/>
  <c r="Y16" i="97"/>
  <c r="AD16" i="97"/>
  <c r="AK16" i="97"/>
  <c r="AP16" i="97"/>
  <c r="BH16" i="97"/>
  <c r="BM16" i="97"/>
  <c r="P17" i="97"/>
  <c r="Y17" i="97"/>
  <c r="AG17" i="97"/>
  <c r="AP17" i="97"/>
  <c r="Y20" i="97"/>
  <c r="AP20" i="97"/>
  <c r="P9" i="97"/>
  <c r="T9" i="97"/>
  <c r="Y9" i="97"/>
  <c r="AC9" i="97"/>
  <c r="AG9" i="97"/>
  <c r="AL9" i="97"/>
  <c r="AP9" i="97"/>
  <c r="BH9" i="97"/>
  <c r="O12" i="97"/>
  <c r="S12" i="97"/>
  <c r="X12" i="97"/>
  <c r="AB12" i="97"/>
  <c r="AF12" i="97"/>
  <c r="AK12" i="97"/>
  <c r="AO12" i="97"/>
  <c r="BG12" i="97"/>
  <c r="P13" i="97"/>
  <c r="T13" i="97"/>
  <c r="Y13" i="97"/>
  <c r="AC13" i="97"/>
  <c r="AG13" i="97"/>
  <c r="AL13" i="97"/>
  <c r="AP13" i="97"/>
  <c r="BH13" i="97"/>
  <c r="BK17" i="97"/>
  <c r="BG17" i="97"/>
  <c r="AO17" i="97"/>
  <c r="AK17" i="97"/>
  <c r="AF17" i="97"/>
  <c r="AB17" i="97"/>
  <c r="X17" i="97"/>
  <c r="S17" i="97"/>
  <c r="O17" i="97"/>
  <c r="BN17" i="97"/>
  <c r="BJ17" i="97"/>
  <c r="BF17" i="97"/>
  <c r="AR17" i="97"/>
  <c r="AN17" i="97"/>
  <c r="AJ17" i="97"/>
  <c r="AE17" i="97"/>
  <c r="AA17" i="97"/>
  <c r="V17" i="97"/>
  <c r="R17" i="97"/>
  <c r="Q17" i="97"/>
  <c r="Z17" i="97"/>
  <c r="AI17" i="97"/>
  <c r="AQ17" i="97"/>
  <c r="BI17" i="97"/>
  <c r="BK20" i="97"/>
  <c r="BG20" i="97"/>
  <c r="AO20" i="97"/>
  <c r="AK20" i="97"/>
  <c r="AF20" i="97"/>
  <c r="AB20" i="97"/>
  <c r="X20" i="97"/>
  <c r="S20" i="97"/>
  <c r="O20" i="97"/>
  <c r="BN20" i="97"/>
  <c r="BJ20" i="97"/>
  <c r="BF20" i="97"/>
  <c r="AR20" i="97"/>
  <c r="AN20" i="97"/>
  <c r="AJ20" i="97"/>
  <c r="AE20" i="97"/>
  <c r="AA20" i="97"/>
  <c r="V20" i="97"/>
  <c r="R20" i="97"/>
  <c r="N20" i="97"/>
  <c r="BM20" i="97"/>
  <c r="BI20" i="97"/>
  <c r="BE20" i="97"/>
  <c r="AQ20" i="97"/>
  <c r="AM20" i="97"/>
  <c r="AI20" i="97"/>
  <c r="AD20" i="97"/>
  <c r="Z20" i="97"/>
  <c r="U20" i="97"/>
  <c r="Q20" i="97"/>
  <c r="M20" i="97"/>
  <c r="AC20" i="97"/>
  <c r="BL20" i="97"/>
  <c r="BK30" i="97"/>
  <c r="BG30" i="97"/>
  <c r="AO30" i="97"/>
  <c r="AK30" i="97"/>
  <c r="AF30" i="97"/>
  <c r="AB30" i="97"/>
  <c r="X30" i="97"/>
  <c r="S30" i="97"/>
  <c r="O30" i="97"/>
  <c r="BN30" i="97"/>
  <c r="BJ30" i="97"/>
  <c r="BF30" i="97"/>
  <c r="AR30" i="97"/>
  <c r="AN30" i="97"/>
  <c r="AJ30" i="97"/>
  <c r="AE30" i="97"/>
  <c r="AA30" i="97"/>
  <c r="V30" i="97"/>
  <c r="R30" i="97"/>
  <c r="N30" i="97"/>
  <c r="BM30" i="97"/>
  <c r="BI30" i="97"/>
  <c r="T30" i="97"/>
  <c r="AC30" i="97"/>
  <c r="AL30" i="97"/>
  <c r="P19" i="97"/>
  <c r="T19" i="97"/>
  <c r="Y19" i="97"/>
  <c r="AC19" i="97"/>
  <c r="AG19" i="97"/>
  <c r="AL19" i="97"/>
  <c r="AP19" i="97"/>
  <c r="BH19" i="97"/>
  <c r="BL19" i="97"/>
  <c r="N21" i="97"/>
  <c r="R21" i="97"/>
  <c r="V21" i="97"/>
  <c r="AA21" i="97"/>
  <c r="AE21" i="97"/>
  <c r="AJ21" i="97"/>
  <c r="AN21" i="97"/>
  <c r="AR21" i="97"/>
  <c r="BF21" i="97"/>
  <c r="BJ21" i="97"/>
  <c r="BN21" i="97"/>
  <c r="P23" i="97"/>
  <c r="T23" i="97"/>
  <c r="Y23" i="97"/>
  <c r="AC23" i="97"/>
  <c r="AG23" i="97"/>
  <c r="AL23" i="97"/>
  <c r="AP23" i="97"/>
  <c r="BH23" i="97"/>
  <c r="BL23" i="97"/>
  <c r="M30" i="97"/>
  <c r="U30" i="97"/>
  <c r="AD30" i="97"/>
  <c r="AM30" i="97"/>
  <c r="BE30" i="97"/>
  <c r="P18" i="97"/>
  <c r="T18" i="97"/>
  <c r="Y18" i="97"/>
  <c r="AC18" i="97"/>
  <c r="AG18" i="97"/>
  <c r="AL18" i="97"/>
  <c r="AP18" i="97"/>
  <c r="BH18" i="97"/>
  <c r="M19" i="97"/>
  <c r="Q19" i="97"/>
  <c r="U19" i="97"/>
  <c r="Z19" i="97"/>
  <c r="AD19" i="97"/>
  <c r="AI19" i="97"/>
  <c r="AM19" i="97"/>
  <c r="AQ19" i="97"/>
  <c r="BE19" i="97"/>
  <c r="BI19" i="97"/>
  <c r="O21" i="97"/>
  <c r="S21" i="97"/>
  <c r="X21" i="97"/>
  <c r="AB21" i="97"/>
  <c r="AF21" i="97"/>
  <c r="AK21" i="97"/>
  <c r="AO21" i="97"/>
  <c r="BG21" i="97"/>
  <c r="BK21" i="97"/>
  <c r="P22" i="97"/>
  <c r="T22" i="97"/>
  <c r="Y22" i="97"/>
  <c r="AC22" i="97"/>
  <c r="AG22" i="97"/>
  <c r="AL22" i="97"/>
  <c r="AP22" i="97"/>
  <c r="BH22" i="97"/>
  <c r="BL22" i="97"/>
  <c r="M23" i="97"/>
  <c r="Q23" i="97"/>
  <c r="U23" i="97"/>
  <c r="Z23" i="97"/>
  <c r="AD23" i="97"/>
  <c r="AI23" i="97"/>
  <c r="AM23" i="97"/>
  <c r="AQ23" i="97"/>
  <c r="BE23" i="97"/>
  <c r="BI23" i="97"/>
  <c r="BM23" i="97"/>
  <c r="O25" i="97"/>
  <c r="S25" i="97"/>
  <c r="X25" i="97"/>
  <c r="AB25" i="97"/>
  <c r="AF25" i="97"/>
  <c r="AK25" i="97"/>
  <c r="AO25" i="97"/>
  <c r="BG25" i="97"/>
  <c r="BK25" i="97"/>
  <c r="BK26" i="97"/>
  <c r="BN26" i="97"/>
  <c r="BJ26" i="97"/>
  <c r="BF26" i="97"/>
  <c r="AR26" i="97"/>
  <c r="P26" i="97"/>
  <c r="T26" i="97"/>
  <c r="Y26" i="97"/>
  <c r="AC26" i="97"/>
  <c r="AG26" i="97"/>
  <c r="AL26" i="97"/>
  <c r="AP26" i="97"/>
  <c r="BH26" i="97"/>
  <c r="S29" i="97"/>
  <c r="AB29" i="97"/>
  <c r="AK29" i="97"/>
  <c r="P30" i="97"/>
  <c r="Y30" i="97"/>
  <c r="AG30" i="97"/>
  <c r="AP30" i="97"/>
  <c r="BH30" i="97"/>
  <c r="P21" i="97"/>
  <c r="T21" i="97"/>
  <c r="Y21" i="97"/>
  <c r="AC21" i="97"/>
  <c r="AG21" i="97"/>
  <c r="AL21" i="97"/>
  <c r="AP21" i="97"/>
  <c r="BH21" i="97"/>
  <c r="N23" i="97"/>
  <c r="R23" i="97"/>
  <c r="V23" i="97"/>
  <c r="AA23" i="97"/>
  <c r="AE23" i="97"/>
  <c r="AJ23" i="97"/>
  <c r="AN23" i="97"/>
  <c r="AR23" i="97"/>
  <c r="BF23" i="97"/>
  <c r="BJ23" i="97"/>
  <c r="P25" i="97"/>
  <c r="T25" i="97"/>
  <c r="Y25" i="97"/>
  <c r="AC25" i="97"/>
  <c r="AG25" i="97"/>
  <c r="AL25" i="97"/>
  <c r="AP25" i="97"/>
  <c r="BH25" i="97"/>
  <c r="BI26" i="97"/>
  <c r="BN29" i="97"/>
  <c r="BJ29" i="97"/>
  <c r="BF29" i="97"/>
  <c r="AR29" i="97"/>
  <c r="AN29" i="97"/>
  <c r="AJ29" i="97"/>
  <c r="AE29" i="97"/>
  <c r="AA29" i="97"/>
  <c r="V29" i="97"/>
  <c r="R29" i="97"/>
  <c r="N29" i="97"/>
  <c r="BM29" i="97"/>
  <c r="BI29" i="97"/>
  <c r="BE29" i="97"/>
  <c r="AQ29" i="97"/>
  <c r="AM29" i="97"/>
  <c r="AI29" i="97"/>
  <c r="AD29" i="97"/>
  <c r="Z29" i="97"/>
  <c r="U29" i="97"/>
  <c r="Q29" i="97"/>
  <c r="M29" i="97"/>
  <c r="T29" i="97"/>
  <c r="AC29" i="97"/>
  <c r="AL29" i="97"/>
  <c r="BL29" i="97"/>
  <c r="Q30" i="97"/>
  <c r="Z30" i="97"/>
  <c r="AI30" i="97"/>
  <c r="AQ30" i="97"/>
  <c r="BL30" i="97"/>
  <c r="O27" i="97"/>
  <c r="S27" i="97"/>
  <c r="X27" i="97"/>
  <c r="AB27" i="97"/>
  <c r="AF27" i="97"/>
  <c r="AK27" i="97"/>
  <c r="AO27" i="97"/>
  <c r="BG27" i="97"/>
  <c r="BK27" i="97"/>
  <c r="P28" i="97"/>
  <c r="T28" i="97"/>
  <c r="Y28" i="97"/>
  <c r="AC28" i="97"/>
  <c r="AG28" i="97"/>
  <c r="AL28" i="97"/>
  <c r="AP28" i="97"/>
  <c r="BH28" i="97"/>
  <c r="BL28" i="97"/>
  <c r="O31" i="97"/>
  <c r="S31" i="97"/>
  <c r="X31" i="97"/>
  <c r="AB31" i="97"/>
  <c r="AF31" i="97"/>
  <c r="AK31" i="97"/>
  <c r="AO31" i="97"/>
  <c r="BG31" i="97"/>
  <c r="BK31" i="97"/>
  <c r="P27" i="97"/>
  <c r="T27" i="97"/>
  <c r="Y27" i="97"/>
  <c r="AC27" i="97"/>
  <c r="AG27" i="97"/>
  <c r="AL27" i="97"/>
  <c r="AP27" i="97"/>
  <c r="BH27" i="97"/>
  <c r="M28" i="97"/>
  <c r="Q28" i="97"/>
  <c r="U28" i="97"/>
  <c r="Z28" i="97"/>
  <c r="AD28" i="97"/>
  <c r="AI28" i="97"/>
  <c r="AM28" i="97"/>
  <c r="AQ28" i="97"/>
  <c r="BE28" i="97"/>
  <c r="BI28" i="97"/>
  <c r="P31" i="97"/>
  <c r="T31" i="97"/>
  <c r="Y31" i="97"/>
  <c r="AC31" i="97"/>
  <c r="AG31" i="97"/>
  <c r="AL31" i="97"/>
  <c r="AP31" i="97"/>
  <c r="BH31" i="97"/>
  <c r="M14" i="96"/>
  <c r="AD14" i="96"/>
  <c r="BM14" i="96"/>
  <c r="P10" i="96"/>
  <c r="T10" i="96"/>
  <c r="Y10" i="96"/>
  <c r="AC10" i="96"/>
  <c r="AG10" i="96"/>
  <c r="AL10" i="96"/>
  <c r="AP10" i="96"/>
  <c r="BH10" i="96"/>
  <c r="N7" i="96"/>
  <c r="R7" i="96"/>
  <c r="V7" i="96"/>
  <c r="AA7" i="96"/>
  <c r="AE7" i="96"/>
  <c r="AN7" i="96"/>
  <c r="AR7" i="96"/>
  <c r="BF7" i="96"/>
  <c r="BJ7" i="96"/>
  <c r="BN7" i="96"/>
  <c r="O8" i="96"/>
  <c r="S8" i="96"/>
  <c r="X8" i="96"/>
  <c r="AB8" i="96"/>
  <c r="AF8" i="96"/>
  <c r="AK8" i="96"/>
  <c r="AO8" i="96"/>
  <c r="BG8" i="96"/>
  <c r="BK8" i="96"/>
  <c r="P9" i="96"/>
  <c r="T9" i="96"/>
  <c r="Y9" i="96"/>
  <c r="AC9" i="96"/>
  <c r="AG9" i="96"/>
  <c r="AL9" i="96"/>
  <c r="AP9" i="96"/>
  <c r="BH9" i="96"/>
  <c r="BL9" i="96"/>
  <c r="M10" i="96"/>
  <c r="Q10" i="96"/>
  <c r="U10" i="96"/>
  <c r="Z10" i="96"/>
  <c r="AD10" i="96"/>
  <c r="AI10" i="96"/>
  <c r="AM10" i="96"/>
  <c r="AQ10" i="96"/>
  <c r="BE10" i="96"/>
  <c r="BI10" i="96"/>
  <c r="BM10" i="96"/>
  <c r="N11" i="96"/>
  <c r="R11" i="96"/>
  <c r="V11" i="96"/>
  <c r="AA11" i="96"/>
  <c r="AE11" i="96"/>
  <c r="AJ11" i="96"/>
  <c r="AN11" i="96"/>
  <c r="AR11" i="96"/>
  <c r="BF11" i="96"/>
  <c r="BJ11" i="96"/>
  <c r="BN11" i="96"/>
  <c r="O12" i="96"/>
  <c r="S12" i="96"/>
  <c r="X12" i="96"/>
  <c r="AB12" i="96"/>
  <c r="AF12" i="96"/>
  <c r="AK12" i="96"/>
  <c r="AO12" i="96"/>
  <c r="BG12" i="96"/>
  <c r="BK12" i="96"/>
  <c r="BN13" i="96"/>
  <c r="BJ13" i="96"/>
  <c r="BF13" i="96"/>
  <c r="AR13" i="96"/>
  <c r="BM13" i="96"/>
  <c r="BI13" i="96"/>
  <c r="BE13" i="96"/>
  <c r="AQ13" i="96"/>
  <c r="AM13" i="96"/>
  <c r="P13" i="96"/>
  <c r="T13" i="96"/>
  <c r="Y13" i="96"/>
  <c r="AC13" i="96"/>
  <c r="AG13" i="96"/>
  <c r="AL13" i="96"/>
  <c r="BK13" i="96"/>
  <c r="Q14" i="96"/>
  <c r="AI14" i="96"/>
  <c r="BL10" i="96"/>
  <c r="O7" i="96"/>
  <c r="S7" i="96"/>
  <c r="X7" i="96"/>
  <c r="AB7" i="96"/>
  <c r="AF7" i="96"/>
  <c r="AK7" i="96"/>
  <c r="AO7" i="96"/>
  <c r="AT7" i="96"/>
  <c r="BG7" i="96"/>
  <c r="BK7" i="96"/>
  <c r="P8" i="96"/>
  <c r="T8" i="96"/>
  <c r="Y8" i="96"/>
  <c r="AC8" i="96"/>
  <c r="AG8" i="96"/>
  <c r="AL8" i="96"/>
  <c r="AP8" i="96"/>
  <c r="BH8" i="96"/>
  <c r="BL8" i="96"/>
  <c r="U9" i="96"/>
  <c r="Z9" i="96"/>
  <c r="AD9" i="96"/>
  <c r="AI9" i="96"/>
  <c r="AM9" i="96"/>
  <c r="AQ9" i="96"/>
  <c r="BE9" i="96"/>
  <c r="BI9" i="96"/>
  <c r="BM9" i="96"/>
  <c r="N10" i="96"/>
  <c r="R10" i="96"/>
  <c r="V10" i="96"/>
  <c r="AA10" i="96"/>
  <c r="AE10" i="96"/>
  <c r="AJ10" i="96"/>
  <c r="AN10" i="96"/>
  <c r="AR10" i="96"/>
  <c r="BF10" i="96"/>
  <c r="BJ10" i="96"/>
  <c r="BN10" i="96"/>
  <c r="O11" i="96"/>
  <c r="S11" i="96"/>
  <c r="X11" i="96"/>
  <c r="AB11" i="96"/>
  <c r="AF11" i="96"/>
  <c r="AK11" i="96"/>
  <c r="AO11" i="96"/>
  <c r="BG11" i="96"/>
  <c r="BK11" i="96"/>
  <c r="P12" i="96"/>
  <c r="T12" i="96"/>
  <c r="Y12" i="96"/>
  <c r="AC12" i="96"/>
  <c r="AG12" i="96"/>
  <c r="AL12" i="96"/>
  <c r="AP12" i="96"/>
  <c r="BH12" i="96"/>
  <c r="BL12" i="96"/>
  <c r="Q13" i="96"/>
  <c r="U13" i="96"/>
  <c r="Z13" i="96"/>
  <c r="AD13" i="96"/>
  <c r="AI13" i="96"/>
  <c r="AN13" i="96"/>
  <c r="BL13" i="96"/>
  <c r="U14" i="96"/>
  <c r="AM14" i="96"/>
  <c r="P7" i="96"/>
  <c r="T7" i="96"/>
  <c r="Y7" i="96"/>
  <c r="AC7" i="96"/>
  <c r="AG7" i="96"/>
  <c r="AL7" i="96"/>
  <c r="AP7" i="96"/>
  <c r="BH7" i="96"/>
  <c r="AQ8" i="96"/>
  <c r="AV32" i="96"/>
  <c r="N32" i="72" s="1"/>
  <c r="BE8" i="96"/>
  <c r="BI8" i="96"/>
  <c r="AA9" i="96"/>
  <c r="AE9" i="96"/>
  <c r="AJ9" i="96"/>
  <c r="AN9" i="96"/>
  <c r="AR9" i="96"/>
  <c r="BF9" i="96"/>
  <c r="BJ9" i="96"/>
  <c r="O10" i="96"/>
  <c r="S10" i="96"/>
  <c r="X10" i="96"/>
  <c r="AB10" i="96"/>
  <c r="AF10" i="96"/>
  <c r="AK10" i="96"/>
  <c r="AO10" i="96"/>
  <c r="BG10" i="96"/>
  <c r="P11" i="96"/>
  <c r="T11" i="96"/>
  <c r="Y11" i="96"/>
  <c r="AC11" i="96"/>
  <c r="AG11" i="96"/>
  <c r="AL11" i="96"/>
  <c r="AP11" i="96"/>
  <c r="BH11" i="96"/>
  <c r="AD12" i="96"/>
  <c r="AI12" i="96"/>
  <c r="AM12" i="96"/>
  <c r="AQ12" i="96"/>
  <c r="BE12" i="96"/>
  <c r="BI12" i="96"/>
  <c r="V13" i="96"/>
  <c r="AA13" i="96"/>
  <c r="AE13" i="96"/>
  <c r="AJ13" i="96"/>
  <c r="AO13" i="96"/>
  <c r="BG13" i="96"/>
  <c r="BL14" i="96"/>
  <c r="BH14" i="96"/>
  <c r="AP14" i="96"/>
  <c r="AL14" i="96"/>
  <c r="AG14" i="96"/>
  <c r="AC14" i="96"/>
  <c r="Y14" i="96"/>
  <c r="T14" i="96"/>
  <c r="P14" i="96"/>
  <c r="BK14" i="96"/>
  <c r="BG14" i="96"/>
  <c r="AO14" i="96"/>
  <c r="AK14" i="96"/>
  <c r="AF14" i="96"/>
  <c r="AB14" i="96"/>
  <c r="X14" i="96"/>
  <c r="S14" i="96"/>
  <c r="O14" i="96"/>
  <c r="BN14" i="96"/>
  <c r="BJ14" i="96"/>
  <c r="BF14" i="96"/>
  <c r="AR14" i="96"/>
  <c r="AN14" i="96"/>
  <c r="AJ14" i="96"/>
  <c r="AE14" i="96"/>
  <c r="AA14" i="96"/>
  <c r="V14" i="96"/>
  <c r="R14" i="96"/>
  <c r="N14" i="96"/>
  <c r="Z14" i="96"/>
  <c r="AQ14" i="96"/>
  <c r="BI14" i="96"/>
  <c r="P17" i="96"/>
  <c r="T17" i="96"/>
  <c r="Y17" i="96"/>
  <c r="AC17" i="96"/>
  <c r="AG17" i="96"/>
  <c r="AL17" i="96"/>
  <c r="AP17" i="96"/>
  <c r="BH17" i="96"/>
  <c r="BL17" i="96"/>
  <c r="Q18" i="96"/>
  <c r="U18" i="96"/>
  <c r="Z18" i="96"/>
  <c r="AD18" i="96"/>
  <c r="AI18" i="96"/>
  <c r="AM18" i="96"/>
  <c r="AQ18" i="96"/>
  <c r="BE18" i="96"/>
  <c r="BI18" i="96"/>
  <c r="BM18" i="96"/>
  <c r="N19" i="96"/>
  <c r="R19" i="96"/>
  <c r="V19" i="96"/>
  <c r="AA19" i="96"/>
  <c r="AE19" i="96"/>
  <c r="AJ19" i="96"/>
  <c r="AN19" i="96"/>
  <c r="AR19" i="96"/>
  <c r="BF19" i="96"/>
  <c r="BJ19" i="96"/>
  <c r="BN19" i="96"/>
  <c r="O15" i="96"/>
  <c r="S15" i="96"/>
  <c r="X15" i="96"/>
  <c r="AB15" i="96"/>
  <c r="AF15" i="96"/>
  <c r="AK15" i="96"/>
  <c r="AO15" i="96"/>
  <c r="BG15" i="96"/>
  <c r="BK15" i="96"/>
  <c r="P16" i="96"/>
  <c r="T16" i="96"/>
  <c r="Y16" i="96"/>
  <c r="AC16" i="96"/>
  <c r="AG16" i="96"/>
  <c r="AL16" i="96"/>
  <c r="AP16" i="96"/>
  <c r="BH16" i="96"/>
  <c r="BL16" i="96"/>
  <c r="M17" i="96"/>
  <c r="Q17" i="96"/>
  <c r="U17" i="96"/>
  <c r="Z17" i="96"/>
  <c r="AD17" i="96"/>
  <c r="AI17" i="96"/>
  <c r="AM17" i="96"/>
  <c r="AQ17" i="96"/>
  <c r="BE17" i="96"/>
  <c r="BI17" i="96"/>
  <c r="BM17" i="96"/>
  <c r="N18" i="96"/>
  <c r="R18" i="96"/>
  <c r="V18" i="96"/>
  <c r="AA18" i="96"/>
  <c r="AE18" i="96"/>
  <c r="AJ18" i="96"/>
  <c r="AN18" i="96"/>
  <c r="AR18" i="96"/>
  <c r="BF18" i="96"/>
  <c r="BJ18" i="96"/>
  <c r="BN18" i="96"/>
  <c r="O19" i="96"/>
  <c r="S19" i="96"/>
  <c r="X19" i="96"/>
  <c r="AB19" i="96"/>
  <c r="AF19" i="96"/>
  <c r="AK19" i="96"/>
  <c r="AO19" i="96"/>
  <c r="BG19" i="96"/>
  <c r="BK19" i="96"/>
  <c r="BM20" i="96"/>
  <c r="BI20" i="96"/>
  <c r="BE20" i="96"/>
  <c r="AQ20" i="96"/>
  <c r="AM20" i="96"/>
  <c r="AI20" i="96"/>
  <c r="AD20" i="96"/>
  <c r="Z20" i="96"/>
  <c r="U20" i="96"/>
  <c r="Q20" i="96"/>
  <c r="BL20" i="96"/>
  <c r="BH20" i="96"/>
  <c r="AP20" i="96"/>
  <c r="AL20" i="96"/>
  <c r="BK20" i="96"/>
  <c r="BG20" i="96"/>
  <c r="AO20" i="96"/>
  <c r="AK20" i="96"/>
  <c r="AF20" i="96"/>
  <c r="AB20" i="96"/>
  <c r="X20" i="96"/>
  <c r="BN20" i="96"/>
  <c r="BJ20" i="96"/>
  <c r="BF20" i="96"/>
  <c r="AR20" i="96"/>
  <c r="AN20" i="96"/>
  <c r="AJ20" i="96"/>
  <c r="P20" i="96"/>
  <c r="V20" i="96"/>
  <c r="AE20" i="96"/>
  <c r="P15" i="96"/>
  <c r="T15" i="96"/>
  <c r="Y15" i="96"/>
  <c r="AC15" i="96"/>
  <c r="AG15" i="96"/>
  <c r="AL15" i="96"/>
  <c r="AP15" i="96"/>
  <c r="BH15" i="96"/>
  <c r="BL15" i="96"/>
  <c r="AD16" i="96"/>
  <c r="AI16" i="96"/>
  <c r="AM16" i="96"/>
  <c r="AQ16" i="96"/>
  <c r="BE16" i="96"/>
  <c r="BI16" i="96"/>
  <c r="BM16" i="96"/>
  <c r="N17" i="96"/>
  <c r="R17" i="96"/>
  <c r="V17" i="96"/>
  <c r="AA17" i="96"/>
  <c r="AE17" i="96"/>
  <c r="AJ17" i="96"/>
  <c r="AN17" i="96"/>
  <c r="AR17" i="96"/>
  <c r="BF17" i="96"/>
  <c r="BJ17" i="96"/>
  <c r="BN17" i="96"/>
  <c r="S18" i="96"/>
  <c r="X18" i="96"/>
  <c r="AB18" i="96"/>
  <c r="AF18" i="96"/>
  <c r="AK18" i="96"/>
  <c r="AO18" i="96"/>
  <c r="BG18" i="96"/>
  <c r="BK18" i="96"/>
  <c r="P19" i="96"/>
  <c r="T19" i="96"/>
  <c r="Y19" i="96"/>
  <c r="AC19" i="96"/>
  <c r="AG19" i="96"/>
  <c r="AL19" i="96"/>
  <c r="AP19" i="96"/>
  <c r="BH19" i="96"/>
  <c r="BL19" i="96"/>
  <c r="AG20" i="96"/>
  <c r="AQ15" i="96"/>
  <c r="BE15" i="96"/>
  <c r="BI15" i="96"/>
  <c r="AR16" i="96"/>
  <c r="BF16" i="96"/>
  <c r="BJ16" i="96"/>
  <c r="O17" i="96"/>
  <c r="S17" i="96"/>
  <c r="X17" i="96"/>
  <c r="AB17" i="96"/>
  <c r="AF17" i="96"/>
  <c r="AK17" i="96"/>
  <c r="AO17" i="96"/>
  <c r="BG17" i="96"/>
  <c r="P18" i="96"/>
  <c r="T18" i="96"/>
  <c r="Y18" i="96"/>
  <c r="AC18" i="96"/>
  <c r="AG18" i="96"/>
  <c r="AL18" i="96"/>
  <c r="AP18" i="96"/>
  <c r="BH18" i="96"/>
  <c r="M19" i="96"/>
  <c r="Q19" i="96"/>
  <c r="U19" i="96"/>
  <c r="Z19" i="96"/>
  <c r="AD19" i="96"/>
  <c r="AI19" i="96"/>
  <c r="AM19" i="96"/>
  <c r="AQ19" i="96"/>
  <c r="BE19" i="96"/>
  <c r="BI19" i="96"/>
  <c r="AA20" i="96"/>
  <c r="S21" i="96"/>
  <c r="X21" i="96"/>
  <c r="AB21" i="96"/>
  <c r="AF21" i="96"/>
  <c r="AK21" i="96"/>
  <c r="AO21" i="96"/>
  <c r="BG21" i="96"/>
  <c r="BK21" i="96"/>
  <c r="P22" i="96"/>
  <c r="T22" i="96"/>
  <c r="Y22" i="96"/>
  <c r="AC22" i="96"/>
  <c r="AG22" i="96"/>
  <c r="AL22" i="96"/>
  <c r="AP22" i="96"/>
  <c r="BH22" i="96"/>
  <c r="BL22" i="96"/>
  <c r="AI23" i="96"/>
  <c r="AM23" i="96"/>
  <c r="AQ23" i="96"/>
  <c r="BE23" i="96"/>
  <c r="BI23" i="96"/>
  <c r="BM23" i="96"/>
  <c r="R24" i="96"/>
  <c r="V24" i="96"/>
  <c r="AA24" i="96"/>
  <c r="AE24" i="96"/>
  <c r="AJ24" i="96"/>
  <c r="AN24" i="96"/>
  <c r="AR24" i="96"/>
  <c r="BF24" i="96"/>
  <c r="BJ24" i="96"/>
  <c r="BN24" i="96"/>
  <c r="S25" i="96"/>
  <c r="X25" i="96"/>
  <c r="AB25" i="96"/>
  <c r="AF25" i="96"/>
  <c r="AK25" i="96"/>
  <c r="AO25" i="96"/>
  <c r="BG25" i="96"/>
  <c r="BK25" i="96"/>
  <c r="BK26" i="96"/>
  <c r="BG26" i="96"/>
  <c r="AO26" i="96"/>
  <c r="BN26" i="96"/>
  <c r="BJ26" i="96"/>
  <c r="BF26" i="96"/>
  <c r="AR26" i="96"/>
  <c r="BM26" i="96"/>
  <c r="BI26" i="96"/>
  <c r="BE26" i="96"/>
  <c r="AQ26" i="96"/>
  <c r="AM26" i="96"/>
  <c r="P26" i="96"/>
  <c r="T26" i="96"/>
  <c r="Y26" i="96"/>
  <c r="AC26" i="96"/>
  <c r="AG26" i="96"/>
  <c r="AL26" i="96"/>
  <c r="AG30" i="96"/>
  <c r="P21" i="96"/>
  <c r="T21" i="96"/>
  <c r="Y21" i="96"/>
  <c r="AC21" i="96"/>
  <c r="AG21" i="96"/>
  <c r="AL21" i="96"/>
  <c r="AP21" i="96"/>
  <c r="BH21" i="96"/>
  <c r="BL21" i="96"/>
  <c r="M22" i="96"/>
  <c r="Q22" i="96"/>
  <c r="U22" i="96"/>
  <c r="Z22" i="96"/>
  <c r="AD22" i="96"/>
  <c r="AI22" i="96"/>
  <c r="AM22" i="96"/>
  <c r="AQ22" i="96"/>
  <c r="BE22" i="96"/>
  <c r="BI22" i="96"/>
  <c r="BM22" i="96"/>
  <c r="AA23" i="96"/>
  <c r="AE23" i="96"/>
  <c r="AJ23" i="96"/>
  <c r="AN23" i="96"/>
  <c r="AR23" i="96"/>
  <c r="BF23" i="96"/>
  <c r="BJ23" i="96"/>
  <c r="BN23" i="96"/>
  <c r="O24" i="96"/>
  <c r="S24" i="96"/>
  <c r="X24" i="96"/>
  <c r="AB24" i="96"/>
  <c r="AF24" i="96"/>
  <c r="AK24" i="96"/>
  <c r="AO24" i="96"/>
  <c r="BG24" i="96"/>
  <c r="BK24" i="96"/>
  <c r="P25" i="96"/>
  <c r="T25" i="96"/>
  <c r="Y25" i="96"/>
  <c r="AC25" i="96"/>
  <c r="AG25" i="96"/>
  <c r="AL25" i="96"/>
  <c r="AP25" i="96"/>
  <c r="BH25" i="96"/>
  <c r="BL25" i="96"/>
  <c r="M26" i="96"/>
  <c r="Q26" i="96"/>
  <c r="U26" i="96"/>
  <c r="Z26" i="96"/>
  <c r="AD26" i="96"/>
  <c r="AI26" i="96"/>
  <c r="AN26" i="96"/>
  <c r="T30" i="96"/>
  <c r="AL30" i="96"/>
  <c r="U21" i="96"/>
  <c r="Z21" i="96"/>
  <c r="AD21" i="96"/>
  <c r="AI21" i="96"/>
  <c r="AM21" i="96"/>
  <c r="AQ21" i="96"/>
  <c r="BE21" i="96"/>
  <c r="BI21" i="96"/>
  <c r="BM21" i="96"/>
  <c r="N22" i="96"/>
  <c r="R22" i="96"/>
  <c r="V22" i="96"/>
  <c r="AA22" i="96"/>
  <c r="AE22" i="96"/>
  <c r="AJ22" i="96"/>
  <c r="AN22" i="96"/>
  <c r="AR22" i="96"/>
  <c r="BF22" i="96"/>
  <c r="BJ22" i="96"/>
  <c r="BN22" i="96"/>
  <c r="AB23" i="96"/>
  <c r="AF23" i="96"/>
  <c r="AK23" i="96"/>
  <c r="AO23" i="96"/>
  <c r="BG23" i="96"/>
  <c r="BK23" i="96"/>
  <c r="P24" i="96"/>
  <c r="T24" i="96"/>
  <c r="Y24" i="96"/>
  <c r="AC24" i="96"/>
  <c r="AG24" i="96"/>
  <c r="AL24" i="96"/>
  <c r="AP24" i="96"/>
  <c r="BH24" i="96"/>
  <c r="BL24" i="96"/>
  <c r="U25" i="96"/>
  <c r="Z25" i="96"/>
  <c r="AD25" i="96"/>
  <c r="AI25" i="96"/>
  <c r="AM25" i="96"/>
  <c r="AQ25" i="96"/>
  <c r="BE25" i="96"/>
  <c r="BI25" i="96"/>
  <c r="BM25" i="96"/>
  <c r="N26" i="96"/>
  <c r="R26" i="96"/>
  <c r="V26" i="96"/>
  <c r="AA26" i="96"/>
  <c r="AE26" i="96"/>
  <c r="AJ26" i="96"/>
  <c r="AP26" i="96"/>
  <c r="BH26" i="96"/>
  <c r="Y30" i="96"/>
  <c r="N21" i="96"/>
  <c r="R21" i="96"/>
  <c r="V21" i="96"/>
  <c r="AA21" i="96"/>
  <c r="AE21" i="96"/>
  <c r="AJ21" i="96"/>
  <c r="AN21" i="96"/>
  <c r="AR21" i="96"/>
  <c r="BF21" i="96"/>
  <c r="BJ21" i="96"/>
  <c r="O22" i="96"/>
  <c r="S22" i="96"/>
  <c r="X22" i="96"/>
  <c r="AB22" i="96"/>
  <c r="AF22" i="96"/>
  <c r="AK22" i="96"/>
  <c r="AO22" i="96"/>
  <c r="BG22" i="96"/>
  <c r="P23" i="96"/>
  <c r="T23" i="96"/>
  <c r="Y23" i="96"/>
  <c r="AC23" i="96"/>
  <c r="AG23" i="96"/>
  <c r="AL23" i="96"/>
  <c r="AP23" i="96"/>
  <c r="BH23" i="96"/>
  <c r="M24" i="96"/>
  <c r="Q24" i="96"/>
  <c r="U24" i="96"/>
  <c r="Z24" i="96"/>
  <c r="AD24" i="96"/>
  <c r="AI24" i="96"/>
  <c r="AM24" i="96"/>
  <c r="AQ24" i="96"/>
  <c r="BE24" i="96"/>
  <c r="BI24" i="96"/>
  <c r="N25" i="96"/>
  <c r="R25" i="96"/>
  <c r="V25" i="96"/>
  <c r="AA25" i="96"/>
  <c r="AE25" i="96"/>
  <c r="AJ25" i="96"/>
  <c r="AN25" i="96"/>
  <c r="AR25" i="96"/>
  <c r="BF25" i="96"/>
  <c r="BJ25" i="96"/>
  <c r="O26" i="96"/>
  <c r="S26" i="96"/>
  <c r="X26" i="96"/>
  <c r="AB26" i="96"/>
  <c r="AF26" i="96"/>
  <c r="AK26" i="96"/>
  <c r="BL26" i="96"/>
  <c r="BK30" i="96"/>
  <c r="BG30" i="96"/>
  <c r="AO30" i="96"/>
  <c r="AK30" i="96"/>
  <c r="AF30" i="96"/>
  <c r="AB30" i="96"/>
  <c r="X30" i="96"/>
  <c r="S30" i="96"/>
  <c r="O30" i="96"/>
  <c r="BN30" i="96"/>
  <c r="BJ30" i="96"/>
  <c r="BF30" i="96"/>
  <c r="AR30" i="96"/>
  <c r="AN30" i="96"/>
  <c r="AJ30" i="96"/>
  <c r="AE30" i="96"/>
  <c r="AA30" i="96"/>
  <c r="V30" i="96"/>
  <c r="R30" i="96"/>
  <c r="N30" i="96"/>
  <c r="BM30" i="96"/>
  <c r="BI30" i="96"/>
  <c r="BE30" i="96"/>
  <c r="AQ30" i="96"/>
  <c r="AM30" i="96"/>
  <c r="AI30" i="96"/>
  <c r="AD30" i="96"/>
  <c r="Z30" i="96"/>
  <c r="U30" i="96"/>
  <c r="Q30" i="96"/>
  <c r="M30" i="96"/>
  <c r="BL30" i="96"/>
  <c r="BH30" i="96"/>
  <c r="AC30" i="96"/>
  <c r="N27" i="96"/>
  <c r="R27" i="96"/>
  <c r="V27" i="96"/>
  <c r="AA27" i="96"/>
  <c r="AE27" i="96"/>
  <c r="AJ27" i="96"/>
  <c r="AN27" i="96"/>
  <c r="AR27" i="96"/>
  <c r="BF27" i="96"/>
  <c r="BJ27" i="96"/>
  <c r="BN27" i="96"/>
  <c r="O28" i="96"/>
  <c r="S28" i="96"/>
  <c r="X28" i="96"/>
  <c r="AB28" i="96"/>
  <c r="AF28" i="96"/>
  <c r="AK28" i="96"/>
  <c r="AO28" i="96"/>
  <c r="BG28" i="96"/>
  <c r="BK28" i="96"/>
  <c r="P29" i="96"/>
  <c r="T29" i="96"/>
  <c r="Y29" i="96"/>
  <c r="AC29" i="96"/>
  <c r="AG29" i="96"/>
  <c r="AL29" i="96"/>
  <c r="AP29" i="96"/>
  <c r="BH29" i="96"/>
  <c r="BL29" i="96"/>
  <c r="R31" i="96"/>
  <c r="V31" i="96"/>
  <c r="AA31" i="96"/>
  <c r="AE31" i="96"/>
  <c r="AJ31" i="96"/>
  <c r="AN31" i="96"/>
  <c r="AR31" i="96"/>
  <c r="BF31" i="96"/>
  <c r="BJ31" i="96"/>
  <c r="BN31" i="96"/>
  <c r="O27" i="96"/>
  <c r="S27" i="96"/>
  <c r="X27" i="96"/>
  <c r="AB27" i="96"/>
  <c r="AF27" i="96"/>
  <c r="AK27" i="96"/>
  <c r="AO27" i="96"/>
  <c r="BG27" i="96"/>
  <c r="BK27" i="96"/>
  <c r="P28" i="96"/>
  <c r="T28" i="96"/>
  <c r="Y28" i="96"/>
  <c r="AC28" i="96"/>
  <c r="AG28" i="96"/>
  <c r="AL28" i="96"/>
  <c r="AP28" i="96"/>
  <c r="BH28" i="96"/>
  <c r="BL28" i="96"/>
  <c r="M29" i="96"/>
  <c r="Q29" i="96"/>
  <c r="U29" i="96"/>
  <c r="Z29" i="96"/>
  <c r="AD29" i="96"/>
  <c r="AI29" i="96"/>
  <c r="AM29" i="96"/>
  <c r="AQ29" i="96"/>
  <c r="BE29" i="96"/>
  <c r="BI29" i="96"/>
  <c r="BM29" i="96"/>
  <c r="O31" i="96"/>
  <c r="S31" i="96"/>
  <c r="X31" i="96"/>
  <c r="AB31" i="96"/>
  <c r="AF31" i="96"/>
  <c r="AK31" i="96"/>
  <c r="AO31" i="96"/>
  <c r="BG31" i="96"/>
  <c r="BK31" i="96"/>
  <c r="P27" i="96"/>
  <c r="T27" i="96"/>
  <c r="Y27" i="96"/>
  <c r="AC27" i="96"/>
  <c r="AG27" i="96"/>
  <c r="AL27" i="96"/>
  <c r="AP27" i="96"/>
  <c r="BH27" i="96"/>
  <c r="Q28" i="96"/>
  <c r="U28" i="96"/>
  <c r="Z28" i="96"/>
  <c r="AD28" i="96"/>
  <c r="AI28" i="96"/>
  <c r="AM28" i="96"/>
  <c r="AQ28" i="96"/>
  <c r="BE28" i="96"/>
  <c r="BI28" i="96"/>
  <c r="R29" i="96"/>
  <c r="V29" i="96"/>
  <c r="AA29" i="96"/>
  <c r="AE29" i="96"/>
  <c r="AJ29" i="96"/>
  <c r="AN29" i="96"/>
  <c r="AR29" i="96"/>
  <c r="BF29" i="96"/>
  <c r="BJ29" i="96"/>
  <c r="P31" i="96"/>
  <c r="T31" i="96"/>
  <c r="Y31" i="96"/>
  <c r="AC31" i="96"/>
  <c r="AG31" i="96"/>
  <c r="AL31" i="96"/>
  <c r="AP31" i="96"/>
  <c r="BH31" i="96"/>
  <c r="M7" i="95"/>
  <c r="Q7" i="95"/>
  <c r="U7" i="95"/>
  <c r="Z7" i="95"/>
  <c r="AD7" i="95"/>
  <c r="AI7" i="95"/>
  <c r="AM7" i="95"/>
  <c r="AQ7" i="95"/>
  <c r="BE7" i="95"/>
  <c r="BI7" i="95"/>
  <c r="BM7" i="95"/>
  <c r="N8" i="95"/>
  <c r="R8" i="95"/>
  <c r="V8" i="95"/>
  <c r="AA8" i="95"/>
  <c r="AE8" i="95"/>
  <c r="AJ8" i="95"/>
  <c r="AN8" i="95"/>
  <c r="AR8" i="95"/>
  <c r="BF8" i="95"/>
  <c r="BJ8" i="95"/>
  <c r="BN8" i="95"/>
  <c r="O9" i="95"/>
  <c r="S9" i="95"/>
  <c r="X9" i="95"/>
  <c r="AB9" i="95"/>
  <c r="AF9" i="95"/>
  <c r="AK9" i="95"/>
  <c r="AO9" i="95"/>
  <c r="BG9" i="95"/>
  <c r="BK9" i="95"/>
  <c r="P10" i="95"/>
  <c r="T10" i="95"/>
  <c r="Y10" i="95"/>
  <c r="AC10" i="95"/>
  <c r="AG10" i="95"/>
  <c r="AL10" i="95"/>
  <c r="AP10" i="95"/>
  <c r="BH10" i="95"/>
  <c r="BL10" i="95"/>
  <c r="M11" i="95"/>
  <c r="Q11" i="95"/>
  <c r="U11" i="95"/>
  <c r="Z11" i="95"/>
  <c r="AD11" i="95"/>
  <c r="AI11" i="95"/>
  <c r="AM11" i="95"/>
  <c r="AQ11" i="95"/>
  <c r="BE11" i="95"/>
  <c r="BI11" i="95"/>
  <c r="BM11" i="95"/>
  <c r="N12" i="95"/>
  <c r="R12" i="95"/>
  <c r="V12" i="95"/>
  <c r="AA12" i="95"/>
  <c r="AE12" i="95"/>
  <c r="AJ12" i="95"/>
  <c r="AN12" i="95"/>
  <c r="AR12" i="95"/>
  <c r="BK12" i="95"/>
  <c r="AA7" i="95"/>
  <c r="AE7" i="95"/>
  <c r="AJ7" i="95"/>
  <c r="AN7" i="95"/>
  <c r="AR7" i="95"/>
  <c r="BF7" i="95"/>
  <c r="BJ7" i="95"/>
  <c r="BN7" i="95"/>
  <c r="O8" i="95"/>
  <c r="S8" i="95"/>
  <c r="X8" i="95"/>
  <c r="AB8" i="95"/>
  <c r="AF8" i="95"/>
  <c r="AK8" i="95"/>
  <c r="AO8" i="95"/>
  <c r="BG8" i="95"/>
  <c r="BK8" i="95"/>
  <c r="P9" i="95"/>
  <c r="T9" i="95"/>
  <c r="Y9" i="95"/>
  <c r="AC9" i="95"/>
  <c r="AG9" i="95"/>
  <c r="AL9" i="95"/>
  <c r="AP9" i="95"/>
  <c r="BH9" i="95"/>
  <c r="BL9" i="95"/>
  <c r="Q10" i="95"/>
  <c r="U10" i="95"/>
  <c r="Z10" i="95"/>
  <c r="AD10" i="95"/>
  <c r="AI10" i="95"/>
  <c r="AM10" i="95"/>
  <c r="AQ10" i="95"/>
  <c r="BE10" i="95"/>
  <c r="BI10" i="95"/>
  <c r="BM10" i="95"/>
  <c r="N11" i="95"/>
  <c r="R11" i="95"/>
  <c r="V11" i="95"/>
  <c r="AA11" i="95"/>
  <c r="AE11" i="95"/>
  <c r="AJ11" i="95"/>
  <c r="AN11" i="95"/>
  <c r="AR11" i="95"/>
  <c r="BF11" i="95"/>
  <c r="BJ11" i="95"/>
  <c r="BN11" i="95"/>
  <c r="O12" i="95"/>
  <c r="S12" i="95"/>
  <c r="X12" i="95"/>
  <c r="AB12" i="95"/>
  <c r="AF12" i="95"/>
  <c r="AK12" i="95"/>
  <c r="AO12" i="95"/>
  <c r="BL13" i="95"/>
  <c r="BH13" i="95"/>
  <c r="AP13" i="95"/>
  <c r="AL13" i="95"/>
  <c r="AG13" i="95"/>
  <c r="AC13" i="95"/>
  <c r="Y13" i="95"/>
  <c r="T13" i="95"/>
  <c r="BK13" i="95"/>
  <c r="BG13" i="95"/>
  <c r="AO13" i="95"/>
  <c r="AK13" i="95"/>
  <c r="AF13" i="95"/>
  <c r="AB13" i="95"/>
  <c r="X13" i="95"/>
  <c r="S13" i="95"/>
  <c r="O13" i="95"/>
  <c r="BN13" i="95"/>
  <c r="BJ13" i="95"/>
  <c r="BF13" i="95"/>
  <c r="AR13" i="95"/>
  <c r="AN13" i="95"/>
  <c r="AJ13" i="95"/>
  <c r="AE13" i="95"/>
  <c r="AA13" i="95"/>
  <c r="V13" i="95"/>
  <c r="R13" i="95"/>
  <c r="N13" i="95"/>
  <c r="BM13" i="95"/>
  <c r="BI13" i="95"/>
  <c r="BE13" i="95"/>
  <c r="AQ13" i="95"/>
  <c r="AM13" i="95"/>
  <c r="AI13" i="95"/>
  <c r="AD13" i="95"/>
  <c r="Z13" i="95"/>
  <c r="U13" i="95"/>
  <c r="Q13" i="95"/>
  <c r="M13" i="95"/>
  <c r="BK7" i="95"/>
  <c r="P8" i="95"/>
  <c r="T8" i="95"/>
  <c r="Y8" i="95"/>
  <c r="AC8" i="95"/>
  <c r="AG8" i="95"/>
  <c r="AL8" i="95"/>
  <c r="AP8" i="95"/>
  <c r="BH8" i="95"/>
  <c r="BL8" i="95"/>
  <c r="AQ9" i="95"/>
  <c r="BE9" i="95"/>
  <c r="BI9" i="95"/>
  <c r="BM9" i="95"/>
  <c r="AA10" i="95"/>
  <c r="AE10" i="95"/>
  <c r="AJ10" i="95"/>
  <c r="AN10" i="95"/>
  <c r="AR10" i="95"/>
  <c r="BF10" i="95"/>
  <c r="BJ10" i="95"/>
  <c r="BN10" i="95"/>
  <c r="S11" i="95"/>
  <c r="X11" i="95"/>
  <c r="AB11" i="95"/>
  <c r="AF11" i="95"/>
  <c r="AK11" i="95"/>
  <c r="AO11" i="95"/>
  <c r="BG11" i="95"/>
  <c r="BK11" i="95"/>
  <c r="BN12" i="95"/>
  <c r="BJ12" i="95"/>
  <c r="BF12" i="95"/>
  <c r="BM12" i="95"/>
  <c r="BL12" i="95"/>
  <c r="BH12" i="95"/>
  <c r="P12" i="95"/>
  <c r="T12" i="95"/>
  <c r="Y12" i="95"/>
  <c r="AC12" i="95"/>
  <c r="AG12" i="95"/>
  <c r="AL12" i="95"/>
  <c r="AP12" i="95"/>
  <c r="BG12" i="95"/>
  <c r="P7" i="95"/>
  <c r="T7" i="95"/>
  <c r="Y7" i="95"/>
  <c r="AC7" i="95"/>
  <c r="AG7" i="95"/>
  <c r="AL7" i="95"/>
  <c r="AP7" i="95"/>
  <c r="BH7" i="95"/>
  <c r="M8" i="95"/>
  <c r="Q8" i="95"/>
  <c r="U8" i="95"/>
  <c r="Z8" i="95"/>
  <c r="AD8" i="95"/>
  <c r="AI8" i="95"/>
  <c r="AM8" i="95"/>
  <c r="AQ8" i="95"/>
  <c r="BE8" i="95"/>
  <c r="BI8" i="95"/>
  <c r="R9" i="95"/>
  <c r="V9" i="95"/>
  <c r="AA9" i="95"/>
  <c r="AE9" i="95"/>
  <c r="AJ9" i="95"/>
  <c r="AN9" i="95"/>
  <c r="AR9" i="95"/>
  <c r="BF9" i="95"/>
  <c r="BJ9" i="95"/>
  <c r="S10" i="95"/>
  <c r="X10" i="95"/>
  <c r="AB10" i="95"/>
  <c r="AF10" i="95"/>
  <c r="AK10" i="95"/>
  <c r="AO10" i="95"/>
  <c r="BG10" i="95"/>
  <c r="P11" i="95"/>
  <c r="T11" i="95"/>
  <c r="Y11" i="95"/>
  <c r="AC11" i="95"/>
  <c r="AG11" i="95"/>
  <c r="AL11" i="95"/>
  <c r="AP11" i="95"/>
  <c r="BH11" i="95"/>
  <c r="M12" i="95"/>
  <c r="Q12" i="95"/>
  <c r="U12" i="95"/>
  <c r="Z12" i="95"/>
  <c r="AD12" i="95"/>
  <c r="AI12" i="95"/>
  <c r="AM12" i="95"/>
  <c r="AQ12" i="95"/>
  <c r="BI12" i="95"/>
  <c r="N14" i="95"/>
  <c r="R14" i="95"/>
  <c r="V14" i="95"/>
  <c r="AA14" i="95"/>
  <c r="AE14" i="95"/>
  <c r="AJ14" i="95"/>
  <c r="AN14" i="95"/>
  <c r="AR14" i="95"/>
  <c r="BF14" i="95"/>
  <c r="BJ14" i="95"/>
  <c r="BN14" i="95"/>
  <c r="O15" i="95"/>
  <c r="S15" i="95"/>
  <c r="X15" i="95"/>
  <c r="AB15" i="95"/>
  <c r="AF15" i="95"/>
  <c r="AK15" i="95"/>
  <c r="AO15" i="95"/>
  <c r="BG15" i="95"/>
  <c r="BK15" i="95"/>
  <c r="P16" i="95"/>
  <c r="T16" i="95"/>
  <c r="Y16" i="95"/>
  <c r="AC16" i="95"/>
  <c r="AG16" i="95"/>
  <c r="AL16" i="95"/>
  <c r="AP16" i="95"/>
  <c r="BH16" i="95"/>
  <c r="BL16" i="95"/>
  <c r="M17" i="95"/>
  <c r="Q17" i="95"/>
  <c r="U17" i="95"/>
  <c r="Z17" i="95"/>
  <c r="AD17" i="95"/>
  <c r="AI17" i="95"/>
  <c r="AM17" i="95"/>
  <c r="AQ17" i="95"/>
  <c r="BE17" i="95"/>
  <c r="BI17" i="95"/>
  <c r="BM17" i="95"/>
  <c r="N18" i="95"/>
  <c r="R18" i="95"/>
  <c r="V18" i="95"/>
  <c r="AA18" i="95"/>
  <c r="AE18" i="95"/>
  <c r="AJ18" i="95"/>
  <c r="AN18" i="95"/>
  <c r="AR18" i="95"/>
  <c r="BF18" i="95"/>
  <c r="BJ18" i="95"/>
  <c r="BN18" i="95"/>
  <c r="O19" i="95"/>
  <c r="S19" i="95"/>
  <c r="X19" i="95"/>
  <c r="AB19" i="95"/>
  <c r="AF19" i="95"/>
  <c r="AK19" i="95"/>
  <c r="AO19" i="95"/>
  <c r="BH19" i="95"/>
  <c r="P20" i="95"/>
  <c r="U20" i="95"/>
  <c r="AC20" i="95"/>
  <c r="AL20" i="95"/>
  <c r="X14" i="95"/>
  <c r="AB14" i="95"/>
  <c r="AF14" i="95"/>
  <c r="AK14" i="95"/>
  <c r="AO14" i="95"/>
  <c r="AX32" i="95"/>
  <c r="R37" i="72" s="1"/>
  <c r="BG14" i="95"/>
  <c r="BK14" i="95"/>
  <c r="P15" i="95"/>
  <c r="T15" i="95"/>
  <c r="Y15" i="95"/>
  <c r="AC15" i="95"/>
  <c r="AG15" i="95"/>
  <c r="AL15" i="95"/>
  <c r="AP15" i="95"/>
  <c r="BH15" i="95"/>
  <c r="BL15" i="95"/>
  <c r="AD16" i="95"/>
  <c r="AI16" i="95"/>
  <c r="AM16" i="95"/>
  <c r="AQ16" i="95"/>
  <c r="BE16" i="95"/>
  <c r="BI16" i="95"/>
  <c r="BM16" i="95"/>
  <c r="N17" i="95"/>
  <c r="R17" i="95"/>
  <c r="V17" i="95"/>
  <c r="AA17" i="95"/>
  <c r="AE17" i="95"/>
  <c r="AJ17" i="95"/>
  <c r="AN17" i="95"/>
  <c r="AR17" i="95"/>
  <c r="BF17" i="95"/>
  <c r="BJ17" i="95"/>
  <c r="BN17" i="95"/>
  <c r="X18" i="95"/>
  <c r="AB18" i="95"/>
  <c r="AF18" i="95"/>
  <c r="AK18" i="95"/>
  <c r="AO18" i="95"/>
  <c r="BG18" i="95"/>
  <c r="BK18" i="95"/>
  <c r="BM19" i="95"/>
  <c r="BI19" i="95"/>
  <c r="BE19" i="95"/>
  <c r="P19" i="95"/>
  <c r="T19" i="95"/>
  <c r="Y19" i="95"/>
  <c r="AC19" i="95"/>
  <c r="AG19" i="95"/>
  <c r="AL19" i="95"/>
  <c r="AP19" i="95"/>
  <c r="BJ19" i="95"/>
  <c r="BM20" i="95"/>
  <c r="BI20" i="95"/>
  <c r="BE20" i="95"/>
  <c r="AQ20" i="95"/>
  <c r="AM20" i="95"/>
  <c r="AI20" i="95"/>
  <c r="AD20" i="95"/>
  <c r="Z20" i="95"/>
  <c r="BK20" i="95"/>
  <c r="BG20" i="95"/>
  <c r="BN20" i="95"/>
  <c r="BJ20" i="95"/>
  <c r="BF20" i="95"/>
  <c r="AR20" i="95"/>
  <c r="AN20" i="95"/>
  <c r="AJ20" i="95"/>
  <c r="AE20" i="95"/>
  <c r="AA20" i="95"/>
  <c r="V20" i="95"/>
  <c r="R20" i="95"/>
  <c r="N20" i="95"/>
  <c r="Q20" i="95"/>
  <c r="X20" i="95"/>
  <c r="AF20" i="95"/>
  <c r="AO20" i="95"/>
  <c r="P14" i="95"/>
  <c r="T14" i="95"/>
  <c r="Y14" i="95"/>
  <c r="AC14" i="95"/>
  <c r="AG14" i="95"/>
  <c r="AL14" i="95"/>
  <c r="AP14" i="95"/>
  <c r="BH14" i="95"/>
  <c r="BL14" i="95"/>
  <c r="M15" i="95"/>
  <c r="Q15" i="95"/>
  <c r="U15" i="95"/>
  <c r="Z15" i="95"/>
  <c r="AD15" i="95"/>
  <c r="AI15" i="95"/>
  <c r="AM15" i="95"/>
  <c r="AQ15" i="95"/>
  <c r="BE15" i="95"/>
  <c r="BI15" i="95"/>
  <c r="BM15" i="95"/>
  <c r="R16" i="95"/>
  <c r="V16" i="95"/>
  <c r="AA16" i="95"/>
  <c r="AE16" i="95"/>
  <c r="AJ16" i="95"/>
  <c r="AN16" i="95"/>
  <c r="AR16" i="95"/>
  <c r="BF16" i="95"/>
  <c r="BJ16" i="95"/>
  <c r="BN16" i="95"/>
  <c r="O17" i="95"/>
  <c r="S17" i="95"/>
  <c r="X17" i="95"/>
  <c r="AB17" i="95"/>
  <c r="AF17" i="95"/>
  <c r="AK17" i="95"/>
  <c r="AO17" i="95"/>
  <c r="BG17" i="95"/>
  <c r="BK17" i="95"/>
  <c r="P18" i="95"/>
  <c r="T18" i="95"/>
  <c r="Y18" i="95"/>
  <c r="AC18" i="95"/>
  <c r="AG18" i="95"/>
  <c r="AL18" i="95"/>
  <c r="AP18" i="95"/>
  <c r="BH18" i="95"/>
  <c r="BL18" i="95"/>
  <c r="M19" i="95"/>
  <c r="Q19" i="95"/>
  <c r="U19" i="95"/>
  <c r="Z19" i="95"/>
  <c r="AD19" i="95"/>
  <c r="AI19" i="95"/>
  <c r="AM19" i="95"/>
  <c r="AQ19" i="95"/>
  <c r="BF19" i="95"/>
  <c r="BK19" i="95"/>
  <c r="M20" i="95"/>
  <c r="S20" i="95"/>
  <c r="Y20" i="95"/>
  <c r="AG20" i="95"/>
  <c r="AP20" i="95"/>
  <c r="BH20" i="95"/>
  <c r="AD14" i="95"/>
  <c r="AI14" i="95"/>
  <c r="AM14" i="95"/>
  <c r="AQ14" i="95"/>
  <c r="BE14" i="95"/>
  <c r="BI14" i="95"/>
  <c r="R15" i="95"/>
  <c r="V15" i="95"/>
  <c r="AA15" i="95"/>
  <c r="AE15" i="95"/>
  <c r="AJ15" i="95"/>
  <c r="AN15" i="95"/>
  <c r="AR15" i="95"/>
  <c r="BF15" i="95"/>
  <c r="BJ15" i="95"/>
  <c r="AF16" i="95"/>
  <c r="AK16" i="95"/>
  <c r="AO16" i="95"/>
  <c r="BG16" i="95"/>
  <c r="P17" i="95"/>
  <c r="T17" i="95"/>
  <c r="Y17" i="95"/>
  <c r="AC17" i="95"/>
  <c r="AG17" i="95"/>
  <c r="AL17" i="95"/>
  <c r="AP17" i="95"/>
  <c r="BH17" i="95"/>
  <c r="AD18" i="95"/>
  <c r="AI18" i="95"/>
  <c r="AM18" i="95"/>
  <c r="AQ18" i="95"/>
  <c r="BE18" i="95"/>
  <c r="BI18" i="95"/>
  <c r="N19" i="95"/>
  <c r="R19" i="95"/>
  <c r="V19" i="95"/>
  <c r="AA19" i="95"/>
  <c r="AE19" i="95"/>
  <c r="AJ19" i="95"/>
  <c r="AN19" i="95"/>
  <c r="AR19" i="95"/>
  <c r="BG19" i="95"/>
  <c r="BL19" i="95"/>
  <c r="O20" i="95"/>
  <c r="T20" i="95"/>
  <c r="AB20" i="95"/>
  <c r="AK20" i="95"/>
  <c r="BL20" i="95"/>
  <c r="O21" i="95"/>
  <c r="S21" i="95"/>
  <c r="X21" i="95"/>
  <c r="AB21" i="95"/>
  <c r="AF21" i="95"/>
  <c r="AK21" i="95"/>
  <c r="AO21" i="95"/>
  <c r="BG21" i="95"/>
  <c r="BK21" i="95"/>
  <c r="P22" i="95"/>
  <c r="T22" i="95"/>
  <c r="Y22" i="95"/>
  <c r="AC22" i="95"/>
  <c r="AG22" i="95"/>
  <c r="AL22" i="95"/>
  <c r="AP22" i="95"/>
  <c r="BH22" i="95"/>
  <c r="BL22" i="95"/>
  <c r="M23" i="95"/>
  <c r="Q23" i="95"/>
  <c r="U23" i="95"/>
  <c r="Z23" i="95"/>
  <c r="AD23" i="95"/>
  <c r="AI23" i="95"/>
  <c r="AM23" i="95"/>
  <c r="AQ23" i="95"/>
  <c r="BE23" i="95"/>
  <c r="BI23" i="95"/>
  <c r="BM23" i="95"/>
  <c r="V24" i="95"/>
  <c r="AA24" i="95"/>
  <c r="AE24" i="95"/>
  <c r="AJ24" i="95"/>
  <c r="AN24" i="95"/>
  <c r="AR24" i="95"/>
  <c r="BF24" i="95"/>
  <c r="BJ24" i="95"/>
  <c r="BN24" i="95"/>
  <c r="O25" i="95"/>
  <c r="S25" i="95"/>
  <c r="X25" i="95"/>
  <c r="AB25" i="95"/>
  <c r="AF25" i="95"/>
  <c r="AK25" i="95"/>
  <c r="AO25" i="95"/>
  <c r="BG25" i="95"/>
  <c r="BK25" i="95"/>
  <c r="BK26" i="95"/>
  <c r="BG26" i="95"/>
  <c r="BN26" i="95"/>
  <c r="BJ26" i="95"/>
  <c r="BF26" i="95"/>
  <c r="AR26" i="95"/>
  <c r="BM26" i="95"/>
  <c r="BI26" i="95"/>
  <c r="BE26" i="95"/>
  <c r="AQ26" i="95"/>
  <c r="P26" i="95"/>
  <c r="T26" i="95"/>
  <c r="Y26" i="95"/>
  <c r="AC26" i="95"/>
  <c r="AG26" i="95"/>
  <c r="AL26" i="95"/>
  <c r="AP26" i="95"/>
  <c r="AL30" i="95"/>
  <c r="P21" i="95"/>
  <c r="T21" i="95"/>
  <c r="Y21" i="95"/>
  <c r="AC21" i="95"/>
  <c r="AG21" i="95"/>
  <c r="AL21" i="95"/>
  <c r="AP21" i="95"/>
  <c r="BH21" i="95"/>
  <c r="BL21" i="95"/>
  <c r="BM22" i="95"/>
  <c r="AA23" i="95"/>
  <c r="AE23" i="95"/>
  <c r="AJ23" i="95"/>
  <c r="AN23" i="95"/>
  <c r="AR23" i="95"/>
  <c r="BF23" i="95"/>
  <c r="BJ23" i="95"/>
  <c r="BN23" i="95"/>
  <c r="AF24" i="95"/>
  <c r="AK24" i="95"/>
  <c r="AO24" i="95"/>
  <c r="BG24" i="95"/>
  <c r="BK24" i="95"/>
  <c r="P25" i="95"/>
  <c r="T25" i="95"/>
  <c r="Y25" i="95"/>
  <c r="AC25" i="95"/>
  <c r="AG25" i="95"/>
  <c r="AL25" i="95"/>
  <c r="AP25" i="95"/>
  <c r="BH25" i="95"/>
  <c r="BL25" i="95"/>
  <c r="U26" i="95"/>
  <c r="Z26" i="95"/>
  <c r="AD26" i="95"/>
  <c r="AI26" i="95"/>
  <c r="AM26" i="95"/>
  <c r="BH26" i="95"/>
  <c r="Y30" i="95"/>
  <c r="BM21" i="95"/>
  <c r="P24" i="95"/>
  <c r="T24" i="95"/>
  <c r="Y24" i="95"/>
  <c r="AC24" i="95"/>
  <c r="AG24" i="95"/>
  <c r="AL24" i="95"/>
  <c r="AP24" i="95"/>
  <c r="BH24" i="95"/>
  <c r="BL24" i="95"/>
  <c r="M25" i="95"/>
  <c r="Q25" i="95"/>
  <c r="U25" i="95"/>
  <c r="Z25" i="95"/>
  <c r="AD25" i="95"/>
  <c r="AI25" i="95"/>
  <c r="AM25" i="95"/>
  <c r="AQ25" i="95"/>
  <c r="BE25" i="95"/>
  <c r="BI25" i="95"/>
  <c r="BM25" i="95"/>
  <c r="N26" i="95"/>
  <c r="R26" i="95"/>
  <c r="V26" i="95"/>
  <c r="AA26" i="95"/>
  <c r="AE26" i="95"/>
  <c r="AJ26" i="95"/>
  <c r="AN26" i="95"/>
  <c r="BL26" i="95"/>
  <c r="BK30" i="95"/>
  <c r="BG30" i="95"/>
  <c r="AO30" i="95"/>
  <c r="AK30" i="95"/>
  <c r="AF30" i="95"/>
  <c r="AB30" i="95"/>
  <c r="X30" i="95"/>
  <c r="S30" i="95"/>
  <c r="O30" i="95"/>
  <c r="BN30" i="95"/>
  <c r="BJ30" i="95"/>
  <c r="BF30" i="95"/>
  <c r="AR30" i="95"/>
  <c r="AN30" i="95"/>
  <c r="AJ30" i="95"/>
  <c r="AE30" i="95"/>
  <c r="AA30" i="95"/>
  <c r="V30" i="95"/>
  <c r="R30" i="95"/>
  <c r="N30" i="95"/>
  <c r="BM30" i="95"/>
  <c r="BI30" i="95"/>
  <c r="BE30" i="95"/>
  <c r="AQ30" i="95"/>
  <c r="AM30" i="95"/>
  <c r="AI30" i="95"/>
  <c r="AD30" i="95"/>
  <c r="Z30" i="95"/>
  <c r="U30" i="95"/>
  <c r="Q30" i="95"/>
  <c r="M30" i="95"/>
  <c r="BL30" i="95"/>
  <c r="BH30" i="95"/>
  <c r="AC30" i="95"/>
  <c r="N21" i="95"/>
  <c r="R21" i="95"/>
  <c r="V21" i="95"/>
  <c r="AA21" i="95"/>
  <c r="AE21" i="95"/>
  <c r="AJ21" i="95"/>
  <c r="AN21" i="95"/>
  <c r="AR21" i="95"/>
  <c r="BF21" i="95"/>
  <c r="BJ21" i="95"/>
  <c r="AO22" i="95"/>
  <c r="BG22" i="95"/>
  <c r="P23" i="95"/>
  <c r="T23" i="95"/>
  <c r="Y23" i="95"/>
  <c r="AC23" i="95"/>
  <c r="AG23" i="95"/>
  <c r="AL23" i="95"/>
  <c r="AP23" i="95"/>
  <c r="BH23" i="95"/>
  <c r="AQ24" i="95"/>
  <c r="BE24" i="95"/>
  <c r="BI24" i="95"/>
  <c r="V25" i="95"/>
  <c r="AA25" i="95"/>
  <c r="AE25" i="95"/>
  <c r="AJ25" i="95"/>
  <c r="AN25" i="95"/>
  <c r="AR25" i="95"/>
  <c r="BF25" i="95"/>
  <c r="BJ25" i="95"/>
  <c r="S26" i="95"/>
  <c r="X26" i="95"/>
  <c r="AB26" i="95"/>
  <c r="AF26" i="95"/>
  <c r="AK26" i="95"/>
  <c r="AO26" i="95"/>
  <c r="AG30" i="95"/>
  <c r="N27" i="95"/>
  <c r="R27" i="95"/>
  <c r="V27" i="95"/>
  <c r="AA27" i="95"/>
  <c r="AE27" i="95"/>
  <c r="AJ27" i="95"/>
  <c r="AN27" i="95"/>
  <c r="AR27" i="95"/>
  <c r="BF27" i="95"/>
  <c r="BJ27" i="95"/>
  <c r="BN27" i="95"/>
  <c r="O28" i="95"/>
  <c r="S28" i="95"/>
  <c r="X28" i="95"/>
  <c r="AB28" i="95"/>
  <c r="AF28" i="95"/>
  <c r="AK28" i="95"/>
  <c r="AO28" i="95"/>
  <c r="BG28" i="95"/>
  <c r="BK28" i="95"/>
  <c r="P29" i="95"/>
  <c r="T29" i="95"/>
  <c r="Y29" i="95"/>
  <c r="AC29" i="95"/>
  <c r="AG29" i="95"/>
  <c r="AL29" i="95"/>
  <c r="AP29" i="95"/>
  <c r="BH29" i="95"/>
  <c r="BL29" i="95"/>
  <c r="R31" i="95"/>
  <c r="V31" i="95"/>
  <c r="AA31" i="95"/>
  <c r="AE31" i="95"/>
  <c r="AJ31" i="95"/>
  <c r="AN31" i="95"/>
  <c r="AR31" i="95"/>
  <c r="BF31" i="95"/>
  <c r="BJ31" i="95"/>
  <c r="BN31" i="95"/>
  <c r="O27" i="95"/>
  <c r="S27" i="95"/>
  <c r="X27" i="95"/>
  <c r="AB27" i="95"/>
  <c r="AF27" i="95"/>
  <c r="AK27" i="95"/>
  <c r="AO27" i="95"/>
  <c r="BG27" i="95"/>
  <c r="BK27" i="95"/>
  <c r="P28" i="95"/>
  <c r="T28" i="95"/>
  <c r="Y28" i="95"/>
  <c r="AC28" i="95"/>
  <c r="AG28" i="95"/>
  <c r="AL28" i="95"/>
  <c r="AP28" i="95"/>
  <c r="BH28" i="95"/>
  <c r="BL28" i="95"/>
  <c r="M29" i="95"/>
  <c r="Q29" i="95"/>
  <c r="U29" i="95"/>
  <c r="Z29" i="95"/>
  <c r="AD29" i="95"/>
  <c r="AI29" i="95"/>
  <c r="AM29" i="95"/>
  <c r="AQ29" i="95"/>
  <c r="BE29" i="95"/>
  <c r="BI29" i="95"/>
  <c r="BM29" i="95"/>
  <c r="O31" i="95"/>
  <c r="S31" i="95"/>
  <c r="X31" i="95"/>
  <c r="AB31" i="95"/>
  <c r="AF31" i="95"/>
  <c r="AK31" i="95"/>
  <c r="AO31" i="95"/>
  <c r="BG31" i="95"/>
  <c r="BK31" i="95"/>
  <c r="P27" i="95"/>
  <c r="T27" i="95"/>
  <c r="Y27" i="95"/>
  <c r="AC27" i="95"/>
  <c r="AG27" i="95"/>
  <c r="AL27" i="95"/>
  <c r="AP27" i="95"/>
  <c r="BH27" i="95"/>
  <c r="U28" i="95"/>
  <c r="Z28" i="95"/>
  <c r="AD28" i="95"/>
  <c r="AI28" i="95"/>
  <c r="AM28" i="95"/>
  <c r="AQ28" i="95"/>
  <c r="BE28" i="95"/>
  <c r="BI28" i="95"/>
  <c r="N29" i="95"/>
  <c r="R29" i="95"/>
  <c r="V29" i="95"/>
  <c r="AA29" i="95"/>
  <c r="AE29" i="95"/>
  <c r="AJ29" i="95"/>
  <c r="AN29" i="95"/>
  <c r="AR29" i="95"/>
  <c r="BF29" i="95"/>
  <c r="BJ29" i="95"/>
  <c r="P31" i="95"/>
  <c r="T31" i="95"/>
  <c r="Y31" i="95"/>
  <c r="AC31" i="95"/>
  <c r="AG31" i="95"/>
  <c r="AL31" i="95"/>
  <c r="AP31" i="95"/>
  <c r="BH31" i="95"/>
  <c r="P7" i="94"/>
  <c r="T7" i="94"/>
  <c r="Y7" i="94"/>
  <c r="AC7" i="94"/>
  <c r="AG7" i="94"/>
  <c r="AL7" i="94"/>
  <c r="AP7" i="94"/>
  <c r="BH7" i="94"/>
  <c r="BL7" i="94"/>
  <c r="N9" i="94"/>
  <c r="R9" i="94"/>
  <c r="AA9" i="94"/>
  <c r="AJ9" i="94"/>
  <c r="AR9" i="94"/>
  <c r="BJ9" i="94"/>
  <c r="BN9" i="94"/>
  <c r="M7" i="94"/>
  <c r="Q7" i="94"/>
  <c r="U7" i="94"/>
  <c r="Z7" i="94"/>
  <c r="AD7" i="94"/>
  <c r="AI7" i="94"/>
  <c r="AM7" i="94"/>
  <c r="AQ7" i="94"/>
  <c r="BE7" i="94"/>
  <c r="BI7" i="94"/>
  <c r="BM7" i="94"/>
  <c r="AE8" i="94"/>
  <c r="AJ8" i="94"/>
  <c r="AN8" i="94"/>
  <c r="AR8" i="94"/>
  <c r="BF8" i="94"/>
  <c r="BJ8" i="94"/>
  <c r="BN8" i="94"/>
  <c r="O9" i="94"/>
  <c r="S9" i="94"/>
  <c r="X9" i="94"/>
  <c r="AB9" i="94"/>
  <c r="AF9" i="94"/>
  <c r="AK9" i="94"/>
  <c r="AO9" i="94"/>
  <c r="BG9" i="94"/>
  <c r="BK9" i="94"/>
  <c r="P10" i="94"/>
  <c r="T10" i="94"/>
  <c r="Y10" i="94"/>
  <c r="AC10" i="94"/>
  <c r="AG10" i="94"/>
  <c r="AL10" i="94"/>
  <c r="AP10" i="94"/>
  <c r="BH10" i="94"/>
  <c r="BL10" i="94"/>
  <c r="M11" i="94"/>
  <c r="Q11" i="94"/>
  <c r="U11" i="94"/>
  <c r="Z11" i="94"/>
  <c r="AD11" i="94"/>
  <c r="AI11" i="94"/>
  <c r="AM11" i="94"/>
  <c r="AQ11" i="94"/>
  <c r="BE11" i="94"/>
  <c r="BI11" i="94"/>
  <c r="BM11" i="94"/>
  <c r="AE12" i="94"/>
  <c r="AJ12" i="94"/>
  <c r="AN12" i="94"/>
  <c r="AR12" i="94"/>
  <c r="BF12" i="94"/>
  <c r="BJ12" i="94"/>
  <c r="BN12" i="94"/>
  <c r="O13" i="94"/>
  <c r="S13" i="94"/>
  <c r="X13" i="94"/>
  <c r="AB13" i="94"/>
  <c r="AF13" i="94"/>
  <c r="AK13" i="94"/>
  <c r="AO13" i="94"/>
  <c r="BG13" i="94"/>
  <c r="AL14" i="94"/>
  <c r="AQ14" i="94"/>
  <c r="BI14" i="94"/>
  <c r="BN14" i="94"/>
  <c r="V7" i="94"/>
  <c r="AN7" i="94"/>
  <c r="BJ7" i="94"/>
  <c r="T9" i="94"/>
  <c r="AC9" i="94"/>
  <c r="AL9" i="94"/>
  <c r="BL9" i="94"/>
  <c r="BN11" i="94"/>
  <c r="BN13" i="94"/>
  <c r="BJ13" i="94"/>
  <c r="P13" i="94"/>
  <c r="T13" i="94"/>
  <c r="Y13" i="94"/>
  <c r="AC13" i="94"/>
  <c r="AG13" i="94"/>
  <c r="AL13" i="94"/>
  <c r="AP13" i="94"/>
  <c r="BH13" i="94"/>
  <c r="BM13" i="94"/>
  <c r="U14" i="94"/>
  <c r="AA14" i="94"/>
  <c r="AG14" i="94"/>
  <c r="AM14" i="94"/>
  <c r="AR14" i="94"/>
  <c r="BE14" i="94"/>
  <c r="N7" i="94"/>
  <c r="R7" i="94"/>
  <c r="AA7" i="94"/>
  <c r="AE7" i="94"/>
  <c r="AJ7" i="94"/>
  <c r="AR7" i="94"/>
  <c r="BF7" i="94"/>
  <c r="BN7" i="94"/>
  <c r="Y9" i="94"/>
  <c r="AG9" i="94"/>
  <c r="AP9" i="94"/>
  <c r="BH9" i="94"/>
  <c r="O7" i="94"/>
  <c r="S7" i="94"/>
  <c r="X7" i="94"/>
  <c r="AB7" i="94"/>
  <c r="AF7" i="94"/>
  <c r="AK7" i="94"/>
  <c r="AO7" i="94"/>
  <c r="AT7" i="94"/>
  <c r="BG7" i="94"/>
  <c r="P8" i="94"/>
  <c r="T8" i="94"/>
  <c r="Y8" i="94"/>
  <c r="AC8" i="94"/>
  <c r="AG8" i="94"/>
  <c r="AL8" i="94"/>
  <c r="AP8" i="94"/>
  <c r="BH8" i="94"/>
  <c r="M9" i="94"/>
  <c r="Q9" i="94"/>
  <c r="U9" i="94"/>
  <c r="Z9" i="94"/>
  <c r="AD9" i="94"/>
  <c r="AI9" i="94"/>
  <c r="AM9" i="94"/>
  <c r="AQ9" i="94"/>
  <c r="BE9" i="94"/>
  <c r="BI9" i="94"/>
  <c r="BM9" i="94"/>
  <c r="N10" i="94"/>
  <c r="R10" i="94"/>
  <c r="V10" i="94"/>
  <c r="AA10" i="94"/>
  <c r="AE10" i="94"/>
  <c r="AJ10" i="94"/>
  <c r="AN10" i="94"/>
  <c r="AR10" i="94"/>
  <c r="BF10" i="94"/>
  <c r="BJ10" i="94"/>
  <c r="O11" i="94"/>
  <c r="S11" i="94"/>
  <c r="X11" i="94"/>
  <c r="AB11" i="94"/>
  <c r="AF11" i="94"/>
  <c r="AK11" i="94"/>
  <c r="AO11" i="94"/>
  <c r="BG11" i="94"/>
  <c r="BK11" i="94"/>
  <c r="P12" i="94"/>
  <c r="T12" i="94"/>
  <c r="Y12" i="94"/>
  <c r="AC12" i="94"/>
  <c r="AG12" i="94"/>
  <c r="AL12" i="94"/>
  <c r="AP12" i="94"/>
  <c r="BH12" i="94"/>
  <c r="BL12" i="94"/>
  <c r="M13" i="94"/>
  <c r="Q13" i="94"/>
  <c r="U13" i="94"/>
  <c r="Z13" i="94"/>
  <c r="AD13" i="94"/>
  <c r="AI13" i="94"/>
  <c r="AM13" i="94"/>
  <c r="AQ13" i="94"/>
  <c r="BE13" i="94"/>
  <c r="BI13" i="94"/>
  <c r="BK14" i="94"/>
  <c r="BG14" i="94"/>
  <c r="AO14" i="94"/>
  <c r="AK14" i="94"/>
  <c r="AF14" i="94"/>
  <c r="AB14" i="94"/>
  <c r="X14" i="94"/>
  <c r="S14" i="94"/>
  <c r="O14" i="94"/>
  <c r="Q14" i="94"/>
  <c r="V14" i="94"/>
  <c r="AC14" i="94"/>
  <c r="AI14" i="94"/>
  <c r="AN14" i="94"/>
  <c r="BF14" i="94"/>
  <c r="BL14" i="94"/>
  <c r="AE9" i="94"/>
  <c r="AN9" i="94"/>
  <c r="P11" i="94"/>
  <c r="T11" i="94"/>
  <c r="Y11" i="94"/>
  <c r="AC11" i="94"/>
  <c r="AG11" i="94"/>
  <c r="AL11" i="94"/>
  <c r="AP11" i="94"/>
  <c r="BH11" i="94"/>
  <c r="AQ12" i="94"/>
  <c r="BE12" i="94"/>
  <c r="BI12" i="94"/>
  <c r="N13" i="94"/>
  <c r="R13" i="94"/>
  <c r="V13" i="94"/>
  <c r="AA13" i="94"/>
  <c r="AE13" i="94"/>
  <c r="AJ13" i="94"/>
  <c r="AN13" i="94"/>
  <c r="AR13" i="94"/>
  <c r="BF13" i="94"/>
  <c r="BK13" i="94"/>
  <c r="M14" i="94"/>
  <c r="R14" i="94"/>
  <c r="Y14" i="94"/>
  <c r="AD14" i="94"/>
  <c r="AJ14" i="94"/>
  <c r="AP14" i="94"/>
  <c r="BH14" i="94"/>
  <c r="BM14" i="94"/>
  <c r="P15" i="94"/>
  <c r="T15" i="94"/>
  <c r="Y15" i="94"/>
  <c r="AC15" i="94"/>
  <c r="AG15" i="94"/>
  <c r="AL15" i="94"/>
  <c r="AP15" i="94"/>
  <c r="BH15" i="94"/>
  <c r="BL15" i="94"/>
  <c r="M16" i="94"/>
  <c r="Q16" i="94"/>
  <c r="U16" i="94"/>
  <c r="Z16" i="94"/>
  <c r="AD16" i="94"/>
  <c r="AI16" i="94"/>
  <c r="AM16" i="94"/>
  <c r="AQ16" i="94"/>
  <c r="BE16" i="94"/>
  <c r="BI16" i="94"/>
  <c r="BM16" i="94"/>
  <c r="N17" i="94"/>
  <c r="R17" i="94"/>
  <c r="V17" i="94"/>
  <c r="AA17" i="94"/>
  <c r="AE17" i="94"/>
  <c r="AJ17" i="94"/>
  <c r="AN17" i="94"/>
  <c r="AR17" i="94"/>
  <c r="BF17" i="94"/>
  <c r="BJ17" i="94"/>
  <c r="BN17" i="94"/>
  <c r="P19" i="94"/>
  <c r="T19" i="94"/>
  <c r="Y19" i="94"/>
  <c r="AC19" i="94"/>
  <c r="AG19" i="94"/>
  <c r="AL19" i="94"/>
  <c r="AP19" i="94"/>
  <c r="BH19" i="94"/>
  <c r="BL19" i="94"/>
  <c r="M20" i="94"/>
  <c r="Q20" i="94"/>
  <c r="U20" i="94"/>
  <c r="Z20" i="94"/>
  <c r="AD20" i="94"/>
  <c r="AI20" i="94"/>
  <c r="AM20" i="94"/>
  <c r="BE20" i="94"/>
  <c r="BK20" i="94"/>
  <c r="M21" i="94"/>
  <c r="R21" i="94"/>
  <c r="Y21" i="94"/>
  <c r="AD21" i="94"/>
  <c r="AJ21" i="94"/>
  <c r="AP21" i="94"/>
  <c r="BH21" i="94"/>
  <c r="BM21" i="94"/>
  <c r="BJ16" i="94"/>
  <c r="BN16" i="94"/>
  <c r="O17" i="94"/>
  <c r="S17" i="94"/>
  <c r="X17" i="94"/>
  <c r="AB17" i="94"/>
  <c r="AF17" i="94"/>
  <c r="AK17" i="94"/>
  <c r="AO17" i="94"/>
  <c r="BG17" i="94"/>
  <c r="BK17" i="94"/>
  <c r="P18" i="94"/>
  <c r="T18" i="94"/>
  <c r="Y18" i="94"/>
  <c r="AC18" i="94"/>
  <c r="AG18" i="94"/>
  <c r="AL18" i="94"/>
  <c r="AP18" i="94"/>
  <c r="BH18" i="94"/>
  <c r="M19" i="94"/>
  <c r="Q19" i="94"/>
  <c r="U19" i="94"/>
  <c r="Z19" i="94"/>
  <c r="AD19" i="94"/>
  <c r="AI19" i="94"/>
  <c r="AM19" i="94"/>
  <c r="AQ19" i="94"/>
  <c r="BE19" i="94"/>
  <c r="BI19" i="94"/>
  <c r="BM19" i="94"/>
  <c r="N20" i="94"/>
  <c r="R20" i="94"/>
  <c r="V20" i="94"/>
  <c r="AA20" i="94"/>
  <c r="AE20" i="94"/>
  <c r="AJ20" i="94"/>
  <c r="AO20" i="94"/>
  <c r="BG20" i="94"/>
  <c r="BL20" i="94"/>
  <c r="N21" i="94"/>
  <c r="T21" i="94"/>
  <c r="Z21" i="94"/>
  <c r="AE21" i="94"/>
  <c r="AL21" i="94"/>
  <c r="AQ21" i="94"/>
  <c r="BI21" i="94"/>
  <c r="BN21" i="94"/>
  <c r="Y25" i="94"/>
  <c r="AP25" i="94"/>
  <c r="P17" i="94"/>
  <c r="T17" i="94"/>
  <c r="Y17" i="94"/>
  <c r="AC17" i="94"/>
  <c r="AG17" i="94"/>
  <c r="AL17" i="94"/>
  <c r="AP17" i="94"/>
  <c r="BH17" i="94"/>
  <c r="BL17" i="94"/>
  <c r="N19" i="94"/>
  <c r="R19" i="94"/>
  <c r="V19" i="94"/>
  <c r="AA19" i="94"/>
  <c r="AE19" i="94"/>
  <c r="AJ19" i="94"/>
  <c r="AN19" i="94"/>
  <c r="AR19" i="94"/>
  <c r="BF19" i="94"/>
  <c r="BJ19" i="94"/>
  <c r="BN19" i="94"/>
  <c r="O20" i="94"/>
  <c r="S20" i="94"/>
  <c r="X20" i="94"/>
  <c r="AB20" i="94"/>
  <c r="AF20" i="94"/>
  <c r="AK20" i="94"/>
  <c r="AP20" i="94"/>
  <c r="BH20" i="94"/>
  <c r="P21" i="94"/>
  <c r="U21" i="94"/>
  <c r="AA21" i="94"/>
  <c r="AG21" i="94"/>
  <c r="AM21" i="94"/>
  <c r="AR21" i="94"/>
  <c r="BE21" i="94"/>
  <c r="BK25" i="94"/>
  <c r="BG25" i="94"/>
  <c r="AO25" i="94"/>
  <c r="AK25" i="94"/>
  <c r="AF25" i="94"/>
  <c r="AB25" i="94"/>
  <c r="X25" i="94"/>
  <c r="S25" i="94"/>
  <c r="O25" i="94"/>
  <c r="BN25" i="94"/>
  <c r="BJ25" i="94"/>
  <c r="BF25" i="94"/>
  <c r="AR25" i="94"/>
  <c r="AN25" i="94"/>
  <c r="AJ25" i="94"/>
  <c r="AE25" i="94"/>
  <c r="AA25" i="94"/>
  <c r="V25" i="94"/>
  <c r="R25" i="94"/>
  <c r="N25" i="94"/>
  <c r="BM25" i="94"/>
  <c r="BI25" i="94"/>
  <c r="BE25" i="94"/>
  <c r="AQ25" i="94"/>
  <c r="AM25" i="94"/>
  <c r="AI25" i="94"/>
  <c r="AD25" i="94"/>
  <c r="Z25" i="94"/>
  <c r="U25" i="94"/>
  <c r="Q25" i="94"/>
  <c r="M25" i="94"/>
  <c r="AC25" i="94"/>
  <c r="BL25" i="94"/>
  <c r="BG15" i="94"/>
  <c r="P16" i="94"/>
  <c r="T16" i="94"/>
  <c r="Y16" i="94"/>
  <c r="AC16" i="94"/>
  <c r="AG16" i="94"/>
  <c r="AL16" i="94"/>
  <c r="AP16" i="94"/>
  <c r="BH16" i="94"/>
  <c r="M17" i="94"/>
  <c r="Q17" i="94"/>
  <c r="U17" i="94"/>
  <c r="Z17" i="94"/>
  <c r="AD17" i="94"/>
  <c r="AI17" i="94"/>
  <c r="AM17" i="94"/>
  <c r="AQ17" i="94"/>
  <c r="BE17" i="94"/>
  <c r="BI17" i="94"/>
  <c r="BG19" i="94"/>
  <c r="BN20" i="94"/>
  <c r="BJ20" i="94"/>
  <c r="BF20" i="94"/>
  <c r="AR20" i="94"/>
  <c r="AN20" i="94"/>
  <c r="P20" i="94"/>
  <c r="T20" i="94"/>
  <c r="Y20" i="94"/>
  <c r="AC20" i="94"/>
  <c r="AG20" i="94"/>
  <c r="AL20" i="94"/>
  <c r="AQ20" i="94"/>
  <c r="BI20" i="94"/>
  <c r="BK21" i="94"/>
  <c r="BG21" i="94"/>
  <c r="AO21" i="94"/>
  <c r="AK21" i="94"/>
  <c r="AF21" i="94"/>
  <c r="AB21" i="94"/>
  <c r="X21" i="94"/>
  <c r="S21" i="94"/>
  <c r="O21" i="94"/>
  <c r="Q21" i="94"/>
  <c r="V21" i="94"/>
  <c r="AC21" i="94"/>
  <c r="AI21" i="94"/>
  <c r="AN21" i="94"/>
  <c r="BF21" i="94"/>
  <c r="BL21" i="94"/>
  <c r="BG23" i="94"/>
  <c r="BK23" i="94"/>
  <c r="P24" i="94"/>
  <c r="T24" i="94"/>
  <c r="Y24" i="94"/>
  <c r="AC24" i="94"/>
  <c r="AG24" i="94"/>
  <c r="AL24" i="94"/>
  <c r="AP24" i="94"/>
  <c r="BH24" i="94"/>
  <c r="BL24" i="94"/>
  <c r="BK30" i="94"/>
  <c r="BG30" i="94"/>
  <c r="AO30" i="94"/>
  <c r="AK30" i="94"/>
  <c r="AF30" i="94"/>
  <c r="AB30" i="94"/>
  <c r="X30" i="94"/>
  <c r="S30" i="94"/>
  <c r="O30" i="94"/>
  <c r="BN30" i="94"/>
  <c r="BJ30" i="94"/>
  <c r="BF30" i="94"/>
  <c r="AR30" i="94"/>
  <c r="AN30" i="94"/>
  <c r="AJ30" i="94"/>
  <c r="AE30" i="94"/>
  <c r="AA30" i="94"/>
  <c r="V30" i="94"/>
  <c r="R30" i="94"/>
  <c r="N30" i="94"/>
  <c r="BM30" i="94"/>
  <c r="BI30" i="94"/>
  <c r="BE30" i="94"/>
  <c r="AQ30" i="94"/>
  <c r="AM30" i="94"/>
  <c r="AI30" i="94"/>
  <c r="AD30" i="94"/>
  <c r="Z30" i="94"/>
  <c r="U30" i="94"/>
  <c r="Q30" i="94"/>
  <c r="M30" i="94"/>
  <c r="AC30" i="94"/>
  <c r="BL30" i="94"/>
  <c r="P23" i="94"/>
  <c r="T23" i="94"/>
  <c r="Y23" i="94"/>
  <c r="AC23" i="94"/>
  <c r="AG23" i="94"/>
  <c r="AL23" i="94"/>
  <c r="AP23" i="94"/>
  <c r="BH23" i="94"/>
  <c r="BL23" i="94"/>
  <c r="M24" i="94"/>
  <c r="Q24" i="94"/>
  <c r="U24" i="94"/>
  <c r="Z24" i="94"/>
  <c r="AD24" i="94"/>
  <c r="AI24" i="94"/>
  <c r="AM24" i="94"/>
  <c r="AQ24" i="94"/>
  <c r="BE24" i="94"/>
  <c r="BI24" i="94"/>
  <c r="BM24" i="94"/>
  <c r="P30" i="94"/>
  <c r="AG30" i="94"/>
  <c r="P22" i="94"/>
  <c r="T22" i="94"/>
  <c r="Y22" i="94"/>
  <c r="AC22" i="94"/>
  <c r="AG22" i="94"/>
  <c r="AL22" i="94"/>
  <c r="AP22" i="94"/>
  <c r="BH22" i="94"/>
  <c r="M23" i="94"/>
  <c r="Q23" i="94"/>
  <c r="U23" i="94"/>
  <c r="Z23" i="94"/>
  <c r="AD23" i="94"/>
  <c r="AI23" i="94"/>
  <c r="AM23" i="94"/>
  <c r="AQ23" i="94"/>
  <c r="BE23" i="94"/>
  <c r="BI23" i="94"/>
  <c r="N24" i="94"/>
  <c r="R24" i="94"/>
  <c r="V24" i="94"/>
  <c r="AA24" i="94"/>
  <c r="AE24" i="94"/>
  <c r="AJ24" i="94"/>
  <c r="AN24" i="94"/>
  <c r="AR24" i="94"/>
  <c r="BF24" i="94"/>
  <c r="BJ24" i="94"/>
  <c r="BK26" i="94"/>
  <c r="BN26" i="94"/>
  <c r="BJ26" i="94"/>
  <c r="BF26" i="94"/>
  <c r="AR26" i="94"/>
  <c r="BM26" i="94"/>
  <c r="BI26" i="94"/>
  <c r="BE26" i="94"/>
  <c r="AQ26" i="94"/>
  <c r="P26" i="94"/>
  <c r="T26" i="94"/>
  <c r="Y26" i="94"/>
  <c r="AC26" i="94"/>
  <c r="AG26" i="94"/>
  <c r="AL26" i="94"/>
  <c r="AP26" i="94"/>
  <c r="BH26" i="94"/>
  <c r="T30" i="94"/>
  <c r="AL30" i="94"/>
  <c r="Y30" i="94"/>
  <c r="AP30" i="94"/>
  <c r="BH30" i="94"/>
  <c r="N27" i="94"/>
  <c r="R27" i="94"/>
  <c r="V27" i="94"/>
  <c r="AA27" i="94"/>
  <c r="AE27" i="94"/>
  <c r="AJ27" i="94"/>
  <c r="AN27" i="94"/>
  <c r="AR27" i="94"/>
  <c r="BF27" i="94"/>
  <c r="BJ27" i="94"/>
  <c r="BN27" i="94"/>
  <c r="O28" i="94"/>
  <c r="S28" i="94"/>
  <c r="X28" i="94"/>
  <c r="AB28" i="94"/>
  <c r="AF28" i="94"/>
  <c r="AK28" i="94"/>
  <c r="AO28" i="94"/>
  <c r="BG28" i="94"/>
  <c r="BK28" i="94"/>
  <c r="P29" i="94"/>
  <c r="T29" i="94"/>
  <c r="Y29" i="94"/>
  <c r="AC29" i="94"/>
  <c r="AG29" i="94"/>
  <c r="AL29" i="94"/>
  <c r="AP29" i="94"/>
  <c r="BH29" i="94"/>
  <c r="BL29" i="94"/>
  <c r="N31" i="94"/>
  <c r="R31" i="94"/>
  <c r="V31" i="94"/>
  <c r="AA31" i="94"/>
  <c r="AE31" i="94"/>
  <c r="AJ31" i="94"/>
  <c r="AN31" i="94"/>
  <c r="AR31" i="94"/>
  <c r="BF31" i="94"/>
  <c r="BJ31" i="94"/>
  <c r="BN31" i="94"/>
  <c r="O27" i="94"/>
  <c r="S27" i="94"/>
  <c r="X27" i="94"/>
  <c r="AB27" i="94"/>
  <c r="AF27" i="94"/>
  <c r="AK27" i="94"/>
  <c r="AO27" i="94"/>
  <c r="BG27" i="94"/>
  <c r="BK27" i="94"/>
  <c r="P28" i="94"/>
  <c r="T28" i="94"/>
  <c r="Y28" i="94"/>
  <c r="AC28" i="94"/>
  <c r="AG28" i="94"/>
  <c r="AL28" i="94"/>
  <c r="AP28" i="94"/>
  <c r="BH28" i="94"/>
  <c r="BL28" i="94"/>
  <c r="U29" i="94"/>
  <c r="Z29" i="94"/>
  <c r="AD29" i="94"/>
  <c r="AI29" i="94"/>
  <c r="AM29" i="94"/>
  <c r="AQ29" i="94"/>
  <c r="BE29" i="94"/>
  <c r="BI29" i="94"/>
  <c r="BM29" i="94"/>
  <c r="O31" i="94"/>
  <c r="S31" i="94"/>
  <c r="X31" i="94"/>
  <c r="AB31" i="94"/>
  <c r="AF31" i="94"/>
  <c r="AK31" i="94"/>
  <c r="AO31" i="94"/>
  <c r="BG31" i="94"/>
  <c r="BK31" i="94"/>
  <c r="P27" i="94"/>
  <c r="T27" i="94"/>
  <c r="Y27" i="94"/>
  <c r="AC27" i="94"/>
  <c r="AG27" i="94"/>
  <c r="AL27" i="94"/>
  <c r="AP27" i="94"/>
  <c r="BH27" i="94"/>
  <c r="AD28" i="94"/>
  <c r="AI28" i="94"/>
  <c r="AM28" i="94"/>
  <c r="AQ28" i="94"/>
  <c r="BE28" i="94"/>
  <c r="BI28" i="94"/>
  <c r="AJ29" i="94"/>
  <c r="AN29" i="94"/>
  <c r="AR29" i="94"/>
  <c r="BF29" i="94"/>
  <c r="BJ29" i="94"/>
  <c r="P31" i="94"/>
  <c r="T31" i="94"/>
  <c r="Y31" i="94"/>
  <c r="AC31" i="94"/>
  <c r="AG31" i="94"/>
  <c r="AL31" i="94"/>
  <c r="AP31" i="94"/>
  <c r="BH31" i="94"/>
  <c r="T9" i="93"/>
  <c r="AC9" i="93"/>
  <c r="AR9" i="93"/>
  <c r="Y8" i="93"/>
  <c r="AG8" i="93"/>
  <c r="AL8" i="93"/>
  <c r="BH8" i="93"/>
  <c r="M9" i="93"/>
  <c r="Z9" i="93"/>
  <c r="AD9" i="93"/>
  <c r="BF9" i="93"/>
  <c r="Z7" i="93"/>
  <c r="AD7" i="93"/>
  <c r="AI7" i="93"/>
  <c r="AM7" i="93"/>
  <c r="AQ7" i="93"/>
  <c r="BE7" i="93"/>
  <c r="BI7" i="93"/>
  <c r="BM7" i="93"/>
  <c r="N8" i="93"/>
  <c r="R8" i="93"/>
  <c r="V8" i="93"/>
  <c r="AA8" i="93"/>
  <c r="AE8" i="93"/>
  <c r="AJ8" i="93"/>
  <c r="AN8" i="93"/>
  <c r="AR8" i="93"/>
  <c r="BF8" i="93"/>
  <c r="BJ8" i="93"/>
  <c r="BN8" i="93"/>
  <c r="O9" i="93"/>
  <c r="S9" i="93"/>
  <c r="X9" i="93"/>
  <c r="AB9" i="93"/>
  <c r="AF9" i="93"/>
  <c r="AL9" i="93"/>
  <c r="AQ9" i="93"/>
  <c r="BI9" i="93"/>
  <c r="BN9" i="93"/>
  <c r="BM11" i="93"/>
  <c r="BI11" i="93"/>
  <c r="BE11" i="93"/>
  <c r="AQ11" i="93"/>
  <c r="AM11" i="93"/>
  <c r="AI11" i="93"/>
  <c r="AD11" i="93"/>
  <c r="Z11" i="93"/>
  <c r="U11" i="93"/>
  <c r="Q11" i="93"/>
  <c r="M11" i="93"/>
  <c r="R11" i="93"/>
  <c r="X11" i="93"/>
  <c r="AC11" i="93"/>
  <c r="AJ11" i="93"/>
  <c r="AO11" i="93"/>
  <c r="BG11" i="93"/>
  <c r="BL11" i="93"/>
  <c r="O12" i="93"/>
  <c r="T12" i="93"/>
  <c r="Z12" i="93"/>
  <c r="AF12" i="93"/>
  <c r="AL12" i="93"/>
  <c r="AQ12" i="93"/>
  <c r="BI12" i="93"/>
  <c r="BL13" i="93"/>
  <c r="BH13" i="93"/>
  <c r="AP13" i="93"/>
  <c r="AL13" i="93"/>
  <c r="AG13" i="93"/>
  <c r="AC13" i="93"/>
  <c r="Y13" i="93"/>
  <c r="T13" i="93"/>
  <c r="BK13" i="93"/>
  <c r="BG13" i="93"/>
  <c r="AO13" i="93"/>
  <c r="AK13" i="93"/>
  <c r="AF13" i="93"/>
  <c r="AB13" i="93"/>
  <c r="X13" i="93"/>
  <c r="S13" i="93"/>
  <c r="O13" i="93"/>
  <c r="BN13" i="93"/>
  <c r="BJ13" i="93"/>
  <c r="BF13" i="93"/>
  <c r="AR13" i="93"/>
  <c r="AN13" i="93"/>
  <c r="AJ13" i="93"/>
  <c r="AE13" i="93"/>
  <c r="Q13" i="93"/>
  <c r="Z13" i="93"/>
  <c r="AM13" i="93"/>
  <c r="BE13" i="93"/>
  <c r="BJ9" i="93"/>
  <c r="AP11" i="93"/>
  <c r="BH11" i="93"/>
  <c r="BN11" i="93"/>
  <c r="P12" i="93"/>
  <c r="U12" i="93"/>
  <c r="AB12" i="93"/>
  <c r="AG12" i="93"/>
  <c r="AM12" i="93"/>
  <c r="BE12" i="93"/>
  <c r="AQ13" i="93"/>
  <c r="BI13" i="93"/>
  <c r="P9" i="93"/>
  <c r="AG9" i="93"/>
  <c r="BN12" i="93"/>
  <c r="BJ12" i="93"/>
  <c r="BF12" i="93"/>
  <c r="AR12" i="93"/>
  <c r="AN12" i="93"/>
  <c r="AJ12" i="93"/>
  <c r="AE12" i="93"/>
  <c r="AA12" i="93"/>
  <c r="V12" i="93"/>
  <c r="R12" i="93"/>
  <c r="N12" i="93"/>
  <c r="Q12" i="93"/>
  <c r="X12" i="93"/>
  <c r="AC12" i="93"/>
  <c r="AI12" i="93"/>
  <c r="AO12" i="93"/>
  <c r="BG12" i="93"/>
  <c r="BL12" i="93"/>
  <c r="BM13" i="93"/>
  <c r="BK9" i="93"/>
  <c r="BG9" i="93"/>
  <c r="AO9" i="93"/>
  <c r="AK9" i="93"/>
  <c r="Y9" i="93"/>
  <c r="AM9" i="93"/>
  <c r="T8" i="93"/>
  <c r="AC8" i="93"/>
  <c r="AP8" i="93"/>
  <c r="BL8" i="93"/>
  <c r="Q9" i="93"/>
  <c r="U9" i="93"/>
  <c r="AI9" i="93"/>
  <c r="AN9" i="93"/>
  <c r="BL9" i="93"/>
  <c r="P7" i="93"/>
  <c r="T7" i="93"/>
  <c r="Y7" i="93"/>
  <c r="AC7" i="93"/>
  <c r="AG7" i="93"/>
  <c r="AL7" i="93"/>
  <c r="AP7" i="93"/>
  <c r="BH7" i="93"/>
  <c r="M8" i="93"/>
  <c r="Q8" i="93"/>
  <c r="U8" i="93"/>
  <c r="Z8" i="93"/>
  <c r="AD8" i="93"/>
  <c r="AI8" i="93"/>
  <c r="AM8" i="93"/>
  <c r="AQ8" i="93"/>
  <c r="BE8" i="93"/>
  <c r="BI8" i="93"/>
  <c r="N9" i="93"/>
  <c r="R9" i="93"/>
  <c r="V9" i="93"/>
  <c r="AA9" i="93"/>
  <c r="AE9" i="93"/>
  <c r="AJ9" i="93"/>
  <c r="AP9" i="93"/>
  <c r="BH9" i="93"/>
  <c r="BM9" i="93"/>
  <c r="P11" i="93"/>
  <c r="V11" i="93"/>
  <c r="AB11" i="93"/>
  <c r="AG11" i="93"/>
  <c r="AN11" i="93"/>
  <c r="BF11" i="93"/>
  <c r="BK11" i="93"/>
  <c r="M12" i="93"/>
  <c r="S12" i="93"/>
  <c r="Y12" i="93"/>
  <c r="AD12" i="93"/>
  <c r="AK12" i="93"/>
  <c r="AP12" i="93"/>
  <c r="BH12" i="93"/>
  <c r="BM12" i="93"/>
  <c r="P13" i="93"/>
  <c r="V13" i="93"/>
  <c r="AI13" i="93"/>
  <c r="P16" i="93"/>
  <c r="T16" i="93"/>
  <c r="Y16" i="93"/>
  <c r="AC16" i="93"/>
  <c r="AG16" i="93"/>
  <c r="AL16" i="93"/>
  <c r="AP16" i="93"/>
  <c r="BH16" i="93"/>
  <c r="BL16" i="93"/>
  <c r="BN20" i="93"/>
  <c r="BJ20" i="93"/>
  <c r="BF20" i="93"/>
  <c r="BM20" i="93"/>
  <c r="BI20" i="93"/>
  <c r="BE20" i="93"/>
  <c r="P20" i="93"/>
  <c r="T20" i="93"/>
  <c r="Y20" i="93"/>
  <c r="AC20" i="93"/>
  <c r="AG20" i="93"/>
  <c r="AL20" i="93"/>
  <c r="AP20" i="93"/>
  <c r="BG20" i="93"/>
  <c r="BK21" i="93"/>
  <c r="BG21" i="93"/>
  <c r="AO21" i="93"/>
  <c r="AK21" i="93"/>
  <c r="AF21" i="93"/>
  <c r="AB21" i="93"/>
  <c r="X21" i="93"/>
  <c r="S21" i="93"/>
  <c r="O21" i="93"/>
  <c r="BN21" i="93"/>
  <c r="BJ21" i="93"/>
  <c r="BF21" i="93"/>
  <c r="AR21" i="93"/>
  <c r="AN21" i="93"/>
  <c r="AJ21" i="93"/>
  <c r="AE21" i="93"/>
  <c r="AA21" i="93"/>
  <c r="V21" i="93"/>
  <c r="R21" i="93"/>
  <c r="N21" i="93"/>
  <c r="T21" i="93"/>
  <c r="AC21" i="93"/>
  <c r="AL21" i="93"/>
  <c r="BL21" i="93"/>
  <c r="P15" i="93"/>
  <c r="T15" i="93"/>
  <c r="Y15" i="93"/>
  <c r="AC15" i="93"/>
  <c r="AG15" i="93"/>
  <c r="AL15" i="93"/>
  <c r="AP15" i="93"/>
  <c r="BH15" i="93"/>
  <c r="BL15" i="93"/>
  <c r="M16" i="93"/>
  <c r="Q16" i="93"/>
  <c r="U16" i="93"/>
  <c r="Z16" i="93"/>
  <c r="AD16" i="93"/>
  <c r="AI16" i="93"/>
  <c r="AM16" i="93"/>
  <c r="AQ16" i="93"/>
  <c r="BE16" i="93"/>
  <c r="BI16" i="93"/>
  <c r="BM16" i="93"/>
  <c r="P19" i="93"/>
  <c r="T19" i="93"/>
  <c r="Y19" i="93"/>
  <c r="AC19" i="93"/>
  <c r="AG19" i="93"/>
  <c r="AL19" i="93"/>
  <c r="AP19" i="93"/>
  <c r="BH19" i="93"/>
  <c r="BL19" i="93"/>
  <c r="M20" i="93"/>
  <c r="Q20" i="93"/>
  <c r="U20" i="93"/>
  <c r="Z20" i="93"/>
  <c r="AD20" i="93"/>
  <c r="AI20" i="93"/>
  <c r="AM20" i="93"/>
  <c r="AQ20" i="93"/>
  <c r="BH20" i="93"/>
  <c r="BE21" i="93"/>
  <c r="BM21" i="93"/>
  <c r="BN24" i="93"/>
  <c r="BJ24" i="93"/>
  <c r="BF24" i="93"/>
  <c r="AR24" i="93"/>
  <c r="AN24" i="93"/>
  <c r="AJ24" i="93"/>
  <c r="AE24" i="93"/>
  <c r="AA24" i="93"/>
  <c r="V24" i="93"/>
  <c r="R24" i="93"/>
  <c r="N24" i="93"/>
  <c r="BM24" i="93"/>
  <c r="BI24" i="93"/>
  <c r="BE24" i="93"/>
  <c r="AQ24" i="93"/>
  <c r="AM24" i="93"/>
  <c r="AI24" i="93"/>
  <c r="AD24" i="93"/>
  <c r="Z24" i="93"/>
  <c r="U24" i="93"/>
  <c r="Q24" i="93"/>
  <c r="M24" i="93"/>
  <c r="BL24" i="93"/>
  <c r="BH24" i="93"/>
  <c r="T24" i="93"/>
  <c r="AC24" i="93"/>
  <c r="AL24" i="93"/>
  <c r="BG24" i="93"/>
  <c r="AL25" i="93"/>
  <c r="P10" i="93"/>
  <c r="T10" i="93"/>
  <c r="Y10" i="93"/>
  <c r="AC10" i="93"/>
  <c r="AG10" i="93"/>
  <c r="AL10" i="93"/>
  <c r="AP10" i="93"/>
  <c r="BH10" i="93"/>
  <c r="P14" i="93"/>
  <c r="T14" i="93"/>
  <c r="Y14" i="93"/>
  <c r="AC14" i="93"/>
  <c r="AG14" i="93"/>
  <c r="AL14" i="93"/>
  <c r="AP14" i="93"/>
  <c r="BH14" i="93"/>
  <c r="M15" i="93"/>
  <c r="Q15" i="93"/>
  <c r="U15" i="93"/>
  <c r="Z15" i="93"/>
  <c r="AD15" i="93"/>
  <c r="AI15" i="93"/>
  <c r="AM15" i="93"/>
  <c r="AQ15" i="93"/>
  <c r="BE15" i="93"/>
  <c r="BI15" i="93"/>
  <c r="BM15" i="93"/>
  <c r="N16" i="93"/>
  <c r="R16" i="93"/>
  <c r="V16" i="93"/>
  <c r="AA16" i="93"/>
  <c r="AE16" i="93"/>
  <c r="AJ16" i="93"/>
  <c r="AN16" i="93"/>
  <c r="AR16" i="93"/>
  <c r="BF16" i="93"/>
  <c r="BJ16" i="93"/>
  <c r="BN16" i="93"/>
  <c r="O17" i="93"/>
  <c r="S17" i="93"/>
  <c r="X17" i="93"/>
  <c r="AB17" i="93"/>
  <c r="AF17" i="93"/>
  <c r="AK17" i="93"/>
  <c r="AO17" i="93"/>
  <c r="BG17" i="93"/>
  <c r="BK17" i="93"/>
  <c r="P18" i="93"/>
  <c r="T18" i="93"/>
  <c r="Y18" i="93"/>
  <c r="AC18" i="93"/>
  <c r="AG18" i="93"/>
  <c r="AL18" i="93"/>
  <c r="AP18" i="93"/>
  <c r="BH18" i="93"/>
  <c r="BL18" i="93"/>
  <c r="M19" i="93"/>
  <c r="Q19" i="93"/>
  <c r="U19" i="93"/>
  <c r="Z19" i="93"/>
  <c r="AD19" i="93"/>
  <c r="AI19" i="93"/>
  <c r="AM19" i="93"/>
  <c r="AQ19" i="93"/>
  <c r="BE19" i="93"/>
  <c r="BI19" i="93"/>
  <c r="BM19" i="93"/>
  <c r="N20" i="93"/>
  <c r="R20" i="93"/>
  <c r="V20" i="93"/>
  <c r="AA20" i="93"/>
  <c r="AE20" i="93"/>
  <c r="AJ20" i="93"/>
  <c r="AN20" i="93"/>
  <c r="AR20" i="93"/>
  <c r="BK20" i="93"/>
  <c r="P21" i="93"/>
  <c r="Y21" i="93"/>
  <c r="AG21" i="93"/>
  <c r="AP21" i="93"/>
  <c r="BH21" i="93"/>
  <c r="O24" i="93"/>
  <c r="X24" i="93"/>
  <c r="AF24" i="93"/>
  <c r="AO24" i="93"/>
  <c r="BK24" i="93"/>
  <c r="BF15" i="93"/>
  <c r="BJ15" i="93"/>
  <c r="O16" i="93"/>
  <c r="S16" i="93"/>
  <c r="X16" i="93"/>
  <c r="AB16" i="93"/>
  <c r="AF16" i="93"/>
  <c r="AK16" i="93"/>
  <c r="AO16" i="93"/>
  <c r="BG16" i="93"/>
  <c r="P17" i="93"/>
  <c r="T17" i="93"/>
  <c r="Y17" i="93"/>
  <c r="AC17" i="93"/>
  <c r="AG17" i="93"/>
  <c r="AL17" i="93"/>
  <c r="AP17" i="93"/>
  <c r="BH17" i="93"/>
  <c r="U18" i="93"/>
  <c r="Z18" i="93"/>
  <c r="AD18" i="93"/>
  <c r="AI18" i="93"/>
  <c r="AM18" i="93"/>
  <c r="AQ18" i="93"/>
  <c r="BE18" i="93"/>
  <c r="BI18" i="93"/>
  <c r="N19" i="93"/>
  <c r="R19" i="93"/>
  <c r="V19" i="93"/>
  <c r="AA19" i="93"/>
  <c r="AE19" i="93"/>
  <c r="AJ19" i="93"/>
  <c r="AN19" i="93"/>
  <c r="AR19" i="93"/>
  <c r="BF19" i="93"/>
  <c r="BJ19" i="93"/>
  <c r="O20" i="93"/>
  <c r="S20" i="93"/>
  <c r="X20" i="93"/>
  <c r="AB20" i="93"/>
  <c r="AF20" i="93"/>
  <c r="AK20" i="93"/>
  <c r="AO20" i="93"/>
  <c r="BL20" i="93"/>
  <c r="Q21" i="93"/>
  <c r="Z21" i="93"/>
  <c r="AI21" i="93"/>
  <c r="AQ21" i="93"/>
  <c r="BI21" i="93"/>
  <c r="P24" i="93"/>
  <c r="Y24" i="93"/>
  <c r="AG24" i="93"/>
  <c r="AP24" i="93"/>
  <c r="BL25" i="93"/>
  <c r="BH25" i="93"/>
  <c r="BK25" i="93"/>
  <c r="BG25" i="93"/>
  <c r="AO25" i="93"/>
  <c r="AK25" i="93"/>
  <c r="AF25" i="93"/>
  <c r="AB25" i="93"/>
  <c r="X25" i="93"/>
  <c r="S25" i="93"/>
  <c r="O25" i="93"/>
  <c r="BN25" i="93"/>
  <c r="BJ25" i="93"/>
  <c r="BF25" i="93"/>
  <c r="AR25" i="93"/>
  <c r="AN25" i="93"/>
  <c r="AJ25" i="93"/>
  <c r="AE25" i="93"/>
  <c r="AA25" i="93"/>
  <c r="V25" i="93"/>
  <c r="R25" i="93"/>
  <c r="N25" i="93"/>
  <c r="BM25" i="93"/>
  <c r="BI25" i="93"/>
  <c r="BE25" i="93"/>
  <c r="AQ25" i="93"/>
  <c r="AM25" i="93"/>
  <c r="AI25" i="93"/>
  <c r="AD25" i="93"/>
  <c r="Z25" i="93"/>
  <c r="U25" i="93"/>
  <c r="Q25" i="93"/>
  <c r="M25" i="93"/>
  <c r="AC25" i="93"/>
  <c r="BK26" i="93"/>
  <c r="M27" i="93"/>
  <c r="U27" i="93"/>
  <c r="AD27" i="93"/>
  <c r="AM27" i="93"/>
  <c r="BE27" i="93"/>
  <c r="BM27" i="93"/>
  <c r="AK30" i="93"/>
  <c r="O22" i="93"/>
  <c r="S22" i="93"/>
  <c r="X22" i="93"/>
  <c r="AB22" i="93"/>
  <c r="AF22" i="93"/>
  <c r="AK22" i="93"/>
  <c r="AO22" i="93"/>
  <c r="BG22" i="93"/>
  <c r="BK22" i="93"/>
  <c r="P23" i="93"/>
  <c r="T23" i="93"/>
  <c r="Y23" i="93"/>
  <c r="AC23" i="93"/>
  <c r="AG23" i="93"/>
  <c r="AL23" i="93"/>
  <c r="AP23" i="93"/>
  <c r="BH23" i="93"/>
  <c r="BL23" i="93"/>
  <c r="O26" i="93"/>
  <c r="S26" i="93"/>
  <c r="X26" i="93"/>
  <c r="AB26" i="93"/>
  <c r="AF26" i="93"/>
  <c r="AK26" i="93"/>
  <c r="AO26" i="93"/>
  <c r="BG26" i="93"/>
  <c r="P27" i="93"/>
  <c r="Y27" i="93"/>
  <c r="AG27" i="93"/>
  <c r="AP27" i="93"/>
  <c r="BH27" i="93"/>
  <c r="BK30" i="93"/>
  <c r="BG30" i="93"/>
  <c r="BN30" i="93"/>
  <c r="BJ30" i="93"/>
  <c r="BF30" i="93"/>
  <c r="AR30" i="93"/>
  <c r="AN30" i="93"/>
  <c r="AJ30" i="93"/>
  <c r="AE30" i="93"/>
  <c r="AA30" i="93"/>
  <c r="V30" i="93"/>
  <c r="R30" i="93"/>
  <c r="N30" i="93"/>
  <c r="BM30" i="93"/>
  <c r="BI30" i="93"/>
  <c r="BE30" i="93"/>
  <c r="AQ30" i="93"/>
  <c r="AM30" i="93"/>
  <c r="AI30" i="93"/>
  <c r="AD30" i="93"/>
  <c r="Z30" i="93"/>
  <c r="U30" i="93"/>
  <c r="Q30" i="93"/>
  <c r="M30" i="93"/>
  <c r="T30" i="93"/>
  <c r="AC30" i="93"/>
  <c r="AL30" i="93"/>
  <c r="P22" i="93"/>
  <c r="T22" i="93"/>
  <c r="Y22" i="93"/>
  <c r="AC22" i="93"/>
  <c r="AG22" i="93"/>
  <c r="AL22" i="93"/>
  <c r="AP22" i="93"/>
  <c r="BH22" i="93"/>
  <c r="U23" i="93"/>
  <c r="Z23" i="93"/>
  <c r="AD23" i="93"/>
  <c r="AI23" i="93"/>
  <c r="AM23" i="93"/>
  <c r="AQ23" i="93"/>
  <c r="BE23" i="93"/>
  <c r="BI23" i="93"/>
  <c r="BM26" i="93"/>
  <c r="BI26" i="93"/>
  <c r="BE26" i="93"/>
  <c r="AQ26" i="93"/>
  <c r="P26" i="93"/>
  <c r="T26" i="93"/>
  <c r="Y26" i="93"/>
  <c r="AC26" i="93"/>
  <c r="AG26" i="93"/>
  <c r="AL26" i="93"/>
  <c r="AP26" i="93"/>
  <c r="BH26" i="93"/>
  <c r="BN26" i="93"/>
  <c r="Q27" i="93"/>
  <c r="Z27" i="93"/>
  <c r="AI27" i="93"/>
  <c r="AQ27" i="93"/>
  <c r="O30" i="93"/>
  <c r="X30" i="93"/>
  <c r="AF30" i="93"/>
  <c r="AO30" i="93"/>
  <c r="BK27" i="93"/>
  <c r="BG27" i="93"/>
  <c r="AO27" i="93"/>
  <c r="AK27" i="93"/>
  <c r="AF27" i="93"/>
  <c r="AB27" i="93"/>
  <c r="X27" i="93"/>
  <c r="S27" i="93"/>
  <c r="O27" i="93"/>
  <c r="BN27" i="93"/>
  <c r="BJ27" i="93"/>
  <c r="BF27" i="93"/>
  <c r="AR27" i="93"/>
  <c r="AN27" i="93"/>
  <c r="AJ27" i="93"/>
  <c r="AE27" i="93"/>
  <c r="AA27" i="93"/>
  <c r="V27" i="93"/>
  <c r="R27" i="93"/>
  <c r="N27" i="93"/>
  <c r="T27" i="93"/>
  <c r="AC27" i="93"/>
  <c r="AL27" i="93"/>
  <c r="BL27" i="93"/>
  <c r="BH30" i="93"/>
  <c r="O28" i="93"/>
  <c r="S28" i="93"/>
  <c r="X28" i="93"/>
  <c r="AB28" i="93"/>
  <c r="AF28" i="93"/>
  <c r="AK28" i="93"/>
  <c r="AO28" i="93"/>
  <c r="BG28" i="93"/>
  <c r="BK28" i="93"/>
  <c r="P29" i="93"/>
  <c r="T29" i="93"/>
  <c r="Y29" i="93"/>
  <c r="AC29" i="93"/>
  <c r="AG29" i="93"/>
  <c r="AL29" i="93"/>
  <c r="AP29" i="93"/>
  <c r="BH29" i="93"/>
  <c r="BL29" i="93"/>
  <c r="N31" i="93"/>
  <c r="R31" i="93"/>
  <c r="V31" i="93"/>
  <c r="AA31" i="93"/>
  <c r="AE31" i="93"/>
  <c r="AJ31" i="93"/>
  <c r="AN31" i="93"/>
  <c r="AR31" i="93"/>
  <c r="BF31" i="93"/>
  <c r="BJ31" i="93"/>
  <c r="BN31" i="93"/>
  <c r="P28" i="93"/>
  <c r="T28" i="93"/>
  <c r="Y28" i="93"/>
  <c r="AC28" i="93"/>
  <c r="AG28" i="93"/>
  <c r="AL28" i="93"/>
  <c r="AP28" i="93"/>
  <c r="BH28" i="93"/>
  <c r="AQ29" i="93"/>
  <c r="BE29" i="93"/>
  <c r="BI29" i="93"/>
  <c r="O31" i="93"/>
  <c r="S31" i="93"/>
  <c r="X31" i="93"/>
  <c r="AB31" i="93"/>
  <c r="AF31" i="93"/>
  <c r="AK31" i="93"/>
  <c r="AO31" i="93"/>
  <c r="BG31" i="93"/>
  <c r="BK31" i="93"/>
  <c r="P31" i="93"/>
  <c r="T31" i="93"/>
  <c r="Y31" i="93"/>
  <c r="AC31" i="93"/>
  <c r="AG31" i="93"/>
  <c r="AL31" i="93"/>
  <c r="AP31" i="93"/>
  <c r="BH31" i="93"/>
  <c r="P7" i="92"/>
  <c r="T7" i="92"/>
  <c r="Y7" i="92"/>
  <c r="AC7" i="92"/>
  <c r="AG7" i="92"/>
  <c r="AL7" i="92"/>
  <c r="AP7" i="92"/>
  <c r="BH7" i="92"/>
  <c r="BL7" i="92"/>
  <c r="Q8" i="92"/>
  <c r="U8" i="92"/>
  <c r="Z8" i="92"/>
  <c r="AD8" i="92"/>
  <c r="AI8" i="92"/>
  <c r="AM8" i="92"/>
  <c r="AQ8" i="92"/>
  <c r="BE8" i="92"/>
  <c r="BI8" i="92"/>
  <c r="BM8" i="92"/>
  <c r="R9" i="92"/>
  <c r="V9" i="92"/>
  <c r="AA9" i="92"/>
  <c r="AE9" i="92"/>
  <c r="AJ9" i="92"/>
  <c r="AN9" i="92"/>
  <c r="AR9" i="92"/>
  <c r="BF9" i="92"/>
  <c r="BJ9" i="92"/>
  <c r="BN9" i="92"/>
  <c r="O10" i="92"/>
  <c r="S10" i="92"/>
  <c r="X10" i="92"/>
  <c r="AB10" i="92"/>
  <c r="AF10" i="92"/>
  <c r="AK10" i="92"/>
  <c r="AO10" i="92"/>
  <c r="BG10" i="92"/>
  <c r="BK10" i="92"/>
  <c r="P11" i="92"/>
  <c r="T11" i="92"/>
  <c r="Y11" i="92"/>
  <c r="AC11" i="92"/>
  <c r="AG11" i="92"/>
  <c r="AL11" i="92"/>
  <c r="AP11" i="92"/>
  <c r="BH11" i="92"/>
  <c r="BL11" i="92"/>
  <c r="T12" i="92"/>
  <c r="AA12" i="92"/>
  <c r="U7" i="92"/>
  <c r="Z7" i="92"/>
  <c r="AD7" i="92"/>
  <c r="AI7" i="92"/>
  <c r="AM7" i="92"/>
  <c r="AQ7" i="92"/>
  <c r="BE7" i="92"/>
  <c r="BI7" i="92"/>
  <c r="BM7" i="92"/>
  <c r="N8" i="92"/>
  <c r="R8" i="92"/>
  <c r="V8" i="92"/>
  <c r="AA8" i="92"/>
  <c r="AE8" i="92"/>
  <c r="AJ8" i="92"/>
  <c r="AN8" i="92"/>
  <c r="AR8" i="92"/>
  <c r="BF8" i="92"/>
  <c r="BJ8" i="92"/>
  <c r="BN8" i="92"/>
  <c r="S9" i="92"/>
  <c r="X9" i="92"/>
  <c r="AB9" i="92"/>
  <c r="AF9" i="92"/>
  <c r="AK9" i="92"/>
  <c r="AO9" i="92"/>
  <c r="BG9" i="92"/>
  <c r="BK9" i="92"/>
  <c r="P10" i="92"/>
  <c r="T10" i="92"/>
  <c r="Y10" i="92"/>
  <c r="AC10" i="92"/>
  <c r="AG10" i="92"/>
  <c r="AL10" i="92"/>
  <c r="AP10" i="92"/>
  <c r="BH10" i="92"/>
  <c r="BL10" i="92"/>
  <c r="U11" i="92"/>
  <c r="Z11" i="92"/>
  <c r="AD11" i="92"/>
  <c r="AI11" i="92"/>
  <c r="AM11" i="92"/>
  <c r="AQ11" i="92"/>
  <c r="BE11" i="92"/>
  <c r="BI11" i="92"/>
  <c r="BM11" i="92"/>
  <c r="U12" i="92"/>
  <c r="N7" i="92"/>
  <c r="R7" i="92"/>
  <c r="V7" i="92"/>
  <c r="AA7" i="92"/>
  <c r="AE7" i="92"/>
  <c r="AJ7" i="92"/>
  <c r="AN7" i="92"/>
  <c r="AR7" i="92"/>
  <c r="BF7" i="92"/>
  <c r="BJ7" i="92"/>
  <c r="BN7" i="92"/>
  <c r="O8" i="92"/>
  <c r="S8" i="92"/>
  <c r="X8" i="92"/>
  <c r="AB8" i="92"/>
  <c r="AF8" i="92"/>
  <c r="AK8" i="92"/>
  <c r="AO8" i="92"/>
  <c r="BG8" i="92"/>
  <c r="BK8" i="92"/>
  <c r="P9" i="92"/>
  <c r="T9" i="92"/>
  <c r="Y9" i="92"/>
  <c r="AC9" i="92"/>
  <c r="AG9" i="92"/>
  <c r="AL9" i="92"/>
  <c r="AP9" i="92"/>
  <c r="BH9" i="92"/>
  <c r="BL9" i="92"/>
  <c r="M10" i="92"/>
  <c r="Q10" i="92"/>
  <c r="U10" i="92"/>
  <c r="Z10" i="92"/>
  <c r="AD10" i="92"/>
  <c r="AI10" i="92"/>
  <c r="AM10" i="92"/>
  <c r="AQ10" i="92"/>
  <c r="BE10" i="92"/>
  <c r="BI10" i="92"/>
  <c r="BM10" i="92"/>
  <c r="N11" i="92"/>
  <c r="R11" i="92"/>
  <c r="V11" i="92"/>
  <c r="AA11" i="92"/>
  <c r="AE11" i="92"/>
  <c r="AJ11" i="92"/>
  <c r="AN11" i="92"/>
  <c r="AR11" i="92"/>
  <c r="BF11" i="92"/>
  <c r="BJ11" i="92"/>
  <c r="BM12" i="92"/>
  <c r="BI12" i="92"/>
  <c r="BE12" i="92"/>
  <c r="AQ12" i="92"/>
  <c r="AM12" i="92"/>
  <c r="AI12" i="92"/>
  <c r="AD12" i="92"/>
  <c r="Z12" i="92"/>
  <c r="BL12" i="92"/>
  <c r="BH12" i="92"/>
  <c r="AP12" i="92"/>
  <c r="AL12" i="92"/>
  <c r="BK12" i="92"/>
  <c r="BG12" i="92"/>
  <c r="AO12" i="92"/>
  <c r="AK12" i="92"/>
  <c r="AF12" i="92"/>
  <c r="AB12" i="92"/>
  <c r="X12" i="92"/>
  <c r="S12" i="92"/>
  <c r="O12" i="92"/>
  <c r="BN12" i="92"/>
  <c r="BJ12" i="92"/>
  <c r="BF12" i="92"/>
  <c r="AR12" i="92"/>
  <c r="AN12" i="92"/>
  <c r="AJ12" i="92"/>
  <c r="AE12" i="92"/>
  <c r="Q12" i="92"/>
  <c r="V12" i="92"/>
  <c r="AG12" i="92"/>
  <c r="S7" i="92"/>
  <c r="X7" i="92"/>
  <c r="AB7" i="92"/>
  <c r="AF7" i="92"/>
  <c r="AK7" i="92"/>
  <c r="AO7" i="92"/>
  <c r="AT7" i="92"/>
  <c r="BG7" i="92"/>
  <c r="P8" i="92"/>
  <c r="T8" i="92"/>
  <c r="Y8" i="92"/>
  <c r="AC8" i="92"/>
  <c r="AG8" i="92"/>
  <c r="AL8" i="92"/>
  <c r="AP8" i="92"/>
  <c r="BH8" i="92"/>
  <c r="U9" i="92"/>
  <c r="Z9" i="92"/>
  <c r="AD9" i="92"/>
  <c r="AI9" i="92"/>
  <c r="AM9" i="92"/>
  <c r="AQ9" i="92"/>
  <c r="BE9" i="92"/>
  <c r="BI9" i="92"/>
  <c r="N10" i="92"/>
  <c r="R10" i="92"/>
  <c r="V10" i="92"/>
  <c r="AA10" i="92"/>
  <c r="AE10" i="92"/>
  <c r="AJ10" i="92"/>
  <c r="AN10" i="92"/>
  <c r="AR10" i="92"/>
  <c r="BF10" i="92"/>
  <c r="BJ10" i="92"/>
  <c r="O11" i="92"/>
  <c r="S11" i="92"/>
  <c r="X11" i="92"/>
  <c r="AB11" i="92"/>
  <c r="AF11" i="92"/>
  <c r="AK11" i="92"/>
  <c r="AO11" i="92"/>
  <c r="BG11" i="92"/>
  <c r="BK11" i="92"/>
  <c r="R12" i="92"/>
  <c r="Y12" i="92"/>
  <c r="AK13" i="92"/>
  <c r="AO13" i="92"/>
  <c r="BG13" i="92"/>
  <c r="BK13" i="92"/>
  <c r="P14" i="92"/>
  <c r="T14" i="92"/>
  <c r="Y14" i="92"/>
  <c r="AC14" i="92"/>
  <c r="AG14" i="92"/>
  <c r="AL14" i="92"/>
  <c r="AP14" i="92"/>
  <c r="BH14" i="92"/>
  <c r="BL14" i="92"/>
  <c r="Z15" i="92"/>
  <c r="AD15" i="92"/>
  <c r="AI15" i="92"/>
  <c r="AM15" i="92"/>
  <c r="AQ15" i="92"/>
  <c r="BE15" i="92"/>
  <c r="BI15" i="92"/>
  <c r="BM15" i="92"/>
  <c r="N16" i="92"/>
  <c r="R16" i="92"/>
  <c r="V16" i="92"/>
  <c r="AA16" i="92"/>
  <c r="AE16" i="92"/>
  <c r="AJ16" i="92"/>
  <c r="AN16" i="92"/>
  <c r="AR16" i="92"/>
  <c r="BF16" i="92"/>
  <c r="BJ16" i="92"/>
  <c r="BN16" i="92"/>
  <c r="AO17" i="92"/>
  <c r="BG17" i="92"/>
  <c r="BK17" i="92"/>
  <c r="P18" i="92"/>
  <c r="T18" i="92"/>
  <c r="Y18" i="92"/>
  <c r="AC18" i="92"/>
  <c r="AG18" i="92"/>
  <c r="AL18" i="92"/>
  <c r="AP18" i="92"/>
  <c r="BH18" i="92"/>
  <c r="BL18" i="92"/>
  <c r="Z19" i="92"/>
  <c r="AD19" i="92"/>
  <c r="AI19" i="92"/>
  <c r="AM19" i="92"/>
  <c r="P13" i="92"/>
  <c r="T13" i="92"/>
  <c r="Y13" i="92"/>
  <c r="AC13" i="92"/>
  <c r="AG13" i="92"/>
  <c r="AL13" i="92"/>
  <c r="AP13" i="92"/>
  <c r="BH13" i="92"/>
  <c r="BL13" i="92"/>
  <c r="M14" i="92"/>
  <c r="Q14" i="92"/>
  <c r="U14" i="92"/>
  <c r="Z14" i="92"/>
  <c r="AD14" i="92"/>
  <c r="AI14" i="92"/>
  <c r="AM14" i="92"/>
  <c r="AQ14" i="92"/>
  <c r="BE14" i="92"/>
  <c r="BI14" i="92"/>
  <c r="BM14" i="92"/>
  <c r="N15" i="92"/>
  <c r="R15" i="92"/>
  <c r="V15" i="92"/>
  <c r="AA15" i="92"/>
  <c r="AE15" i="92"/>
  <c r="AJ15" i="92"/>
  <c r="AN15" i="92"/>
  <c r="AR15" i="92"/>
  <c r="BF15" i="92"/>
  <c r="BJ15" i="92"/>
  <c r="BN15" i="92"/>
  <c r="O16" i="92"/>
  <c r="S16" i="92"/>
  <c r="X16" i="92"/>
  <c r="AB16" i="92"/>
  <c r="AF16" i="92"/>
  <c r="AK16" i="92"/>
  <c r="AO16" i="92"/>
  <c r="BG16" i="92"/>
  <c r="BK16" i="92"/>
  <c r="P17" i="92"/>
  <c r="T17" i="92"/>
  <c r="Y17" i="92"/>
  <c r="AC17" i="92"/>
  <c r="AG17" i="92"/>
  <c r="AL17" i="92"/>
  <c r="AP17" i="92"/>
  <c r="BH17" i="92"/>
  <c r="BL17" i="92"/>
  <c r="M18" i="92"/>
  <c r="Q18" i="92"/>
  <c r="U18" i="92"/>
  <c r="Z18" i="92"/>
  <c r="AD18" i="92"/>
  <c r="AI18" i="92"/>
  <c r="AM18" i="92"/>
  <c r="AQ18" i="92"/>
  <c r="BE18" i="92"/>
  <c r="BI18" i="92"/>
  <c r="BM18" i="92"/>
  <c r="N19" i="92"/>
  <c r="R19" i="92"/>
  <c r="V19" i="92"/>
  <c r="AA19" i="92"/>
  <c r="AE19" i="92"/>
  <c r="AJ19" i="92"/>
  <c r="AN19" i="92"/>
  <c r="BH19" i="92"/>
  <c r="AQ13" i="92"/>
  <c r="BE13" i="92"/>
  <c r="BI13" i="92"/>
  <c r="BM13" i="92"/>
  <c r="R14" i="92"/>
  <c r="V14" i="92"/>
  <c r="AA14" i="92"/>
  <c r="AE14" i="92"/>
  <c r="AJ14" i="92"/>
  <c r="AN14" i="92"/>
  <c r="AR14" i="92"/>
  <c r="BF14" i="92"/>
  <c r="BJ14" i="92"/>
  <c r="BN14" i="92"/>
  <c r="X15" i="92"/>
  <c r="AB15" i="92"/>
  <c r="AF15" i="92"/>
  <c r="AK15" i="92"/>
  <c r="AO15" i="92"/>
  <c r="BG15" i="92"/>
  <c r="BK15" i="92"/>
  <c r="P16" i="92"/>
  <c r="T16" i="92"/>
  <c r="Y16" i="92"/>
  <c r="AC16" i="92"/>
  <c r="AG16" i="92"/>
  <c r="AL16" i="92"/>
  <c r="AP16" i="92"/>
  <c r="BH16" i="92"/>
  <c r="BL16" i="92"/>
  <c r="AQ17" i="92"/>
  <c r="BE17" i="92"/>
  <c r="BI17" i="92"/>
  <c r="BM17" i="92"/>
  <c r="R18" i="92"/>
  <c r="V18" i="92"/>
  <c r="AA18" i="92"/>
  <c r="AE18" i="92"/>
  <c r="AJ18" i="92"/>
  <c r="AN18" i="92"/>
  <c r="AR18" i="92"/>
  <c r="BF18" i="92"/>
  <c r="BJ18" i="92"/>
  <c r="BN18" i="92"/>
  <c r="X19" i="92"/>
  <c r="AB19" i="92"/>
  <c r="AF19" i="92"/>
  <c r="AK19" i="92"/>
  <c r="AP19" i="92"/>
  <c r="AE13" i="92"/>
  <c r="AJ13" i="92"/>
  <c r="AN13" i="92"/>
  <c r="AR13" i="92"/>
  <c r="BF13" i="92"/>
  <c r="BJ13" i="92"/>
  <c r="O14" i="92"/>
  <c r="S14" i="92"/>
  <c r="X14" i="92"/>
  <c r="AB14" i="92"/>
  <c r="AF14" i="92"/>
  <c r="AK14" i="92"/>
  <c r="AO14" i="92"/>
  <c r="BG14" i="92"/>
  <c r="P15" i="92"/>
  <c r="T15" i="92"/>
  <c r="Y15" i="92"/>
  <c r="AC15" i="92"/>
  <c r="AG15" i="92"/>
  <c r="AL15" i="92"/>
  <c r="AP15" i="92"/>
  <c r="BH15" i="92"/>
  <c r="M16" i="92"/>
  <c r="Q16" i="92"/>
  <c r="U16" i="92"/>
  <c r="Z16" i="92"/>
  <c r="AD16" i="92"/>
  <c r="AI16" i="92"/>
  <c r="AM16" i="92"/>
  <c r="AQ16" i="92"/>
  <c r="BE16" i="92"/>
  <c r="BI16" i="92"/>
  <c r="AE17" i="92"/>
  <c r="AJ17" i="92"/>
  <c r="AN17" i="92"/>
  <c r="AR17" i="92"/>
  <c r="BF17" i="92"/>
  <c r="BJ17" i="92"/>
  <c r="O18" i="92"/>
  <c r="S18" i="92"/>
  <c r="X18" i="92"/>
  <c r="AB18" i="92"/>
  <c r="AF18" i="92"/>
  <c r="AK18" i="92"/>
  <c r="AO18" i="92"/>
  <c r="BG18" i="92"/>
  <c r="BK19" i="92"/>
  <c r="BG19" i="92"/>
  <c r="AO19" i="92"/>
  <c r="BN19" i="92"/>
  <c r="BJ19" i="92"/>
  <c r="BF19" i="92"/>
  <c r="AR19" i="92"/>
  <c r="BM19" i="92"/>
  <c r="BI19" i="92"/>
  <c r="BE19" i="92"/>
  <c r="P19" i="92"/>
  <c r="T19" i="92"/>
  <c r="Y19" i="92"/>
  <c r="AC19" i="92"/>
  <c r="AG19" i="92"/>
  <c r="AL19" i="92"/>
  <c r="AQ19" i="92"/>
  <c r="BI20" i="92"/>
  <c r="BM20" i="92"/>
  <c r="N21" i="92"/>
  <c r="R21" i="92"/>
  <c r="V21" i="92"/>
  <c r="AA21" i="92"/>
  <c r="AE21" i="92"/>
  <c r="AJ21" i="92"/>
  <c r="AN21" i="92"/>
  <c r="AR21" i="92"/>
  <c r="BF21" i="92"/>
  <c r="BJ21" i="92"/>
  <c r="BN21" i="92"/>
  <c r="S22" i="92"/>
  <c r="X22" i="92"/>
  <c r="AB22" i="92"/>
  <c r="AF22" i="92"/>
  <c r="AK22" i="92"/>
  <c r="AO22" i="92"/>
  <c r="BG22" i="92"/>
  <c r="BK22" i="92"/>
  <c r="P23" i="92"/>
  <c r="T23" i="92"/>
  <c r="Y23" i="92"/>
  <c r="AC23" i="92"/>
  <c r="AG23" i="92"/>
  <c r="AL23" i="92"/>
  <c r="AP23" i="92"/>
  <c r="BH23" i="92"/>
  <c r="BL23" i="92"/>
  <c r="M24" i="92"/>
  <c r="Q24" i="92"/>
  <c r="U24" i="92"/>
  <c r="Z24" i="92"/>
  <c r="AD24" i="92"/>
  <c r="AI24" i="92"/>
  <c r="AM24" i="92"/>
  <c r="AQ24" i="92"/>
  <c r="BE24" i="92"/>
  <c r="BI24" i="92"/>
  <c r="BM24" i="92"/>
  <c r="N25" i="92"/>
  <c r="R25" i="92"/>
  <c r="V25" i="92"/>
  <c r="AA25" i="92"/>
  <c r="AE25" i="92"/>
  <c r="AJ25" i="92"/>
  <c r="AN25" i="92"/>
  <c r="AR25" i="92"/>
  <c r="BF25" i="92"/>
  <c r="BJ25" i="92"/>
  <c r="BN25" i="92"/>
  <c r="X26" i="92"/>
  <c r="AB26" i="92"/>
  <c r="AF26" i="92"/>
  <c r="AK26" i="92"/>
  <c r="AO26" i="92"/>
  <c r="Y30" i="92"/>
  <c r="AA20" i="92"/>
  <c r="AE20" i="92"/>
  <c r="AJ20" i="92"/>
  <c r="AN20" i="92"/>
  <c r="AR20" i="92"/>
  <c r="BF20" i="92"/>
  <c r="BJ20" i="92"/>
  <c r="BN20" i="92"/>
  <c r="O21" i="92"/>
  <c r="S21" i="92"/>
  <c r="X21" i="92"/>
  <c r="AB21" i="92"/>
  <c r="AF21" i="92"/>
  <c r="AK21" i="92"/>
  <c r="AO21" i="92"/>
  <c r="BG21" i="92"/>
  <c r="BK21" i="92"/>
  <c r="P22" i="92"/>
  <c r="T22" i="92"/>
  <c r="Y22" i="92"/>
  <c r="AC22" i="92"/>
  <c r="AG22" i="92"/>
  <c r="AL22" i="92"/>
  <c r="AP22" i="92"/>
  <c r="BH22" i="92"/>
  <c r="BL22" i="92"/>
  <c r="M23" i="92"/>
  <c r="Q23" i="92"/>
  <c r="U23" i="92"/>
  <c r="Z23" i="92"/>
  <c r="AD23" i="92"/>
  <c r="AI23" i="92"/>
  <c r="AM23" i="92"/>
  <c r="AQ23" i="92"/>
  <c r="BE23" i="92"/>
  <c r="BI23" i="92"/>
  <c r="BM23" i="92"/>
  <c r="N24" i="92"/>
  <c r="R24" i="92"/>
  <c r="V24" i="92"/>
  <c r="AA24" i="92"/>
  <c r="AE24" i="92"/>
  <c r="AJ24" i="92"/>
  <c r="AN24" i="92"/>
  <c r="AR24" i="92"/>
  <c r="BF24" i="92"/>
  <c r="BJ24" i="92"/>
  <c r="BN24" i="92"/>
  <c r="O25" i="92"/>
  <c r="S25" i="92"/>
  <c r="X25" i="92"/>
  <c r="AB25" i="92"/>
  <c r="AF25" i="92"/>
  <c r="AK25" i="92"/>
  <c r="AO25" i="92"/>
  <c r="BG25" i="92"/>
  <c r="BK25" i="92"/>
  <c r="BK26" i="92"/>
  <c r="BG26" i="92"/>
  <c r="BN26" i="92"/>
  <c r="BJ26" i="92"/>
  <c r="BF26" i="92"/>
  <c r="AR26" i="92"/>
  <c r="BM26" i="92"/>
  <c r="BI26" i="92"/>
  <c r="BE26" i="92"/>
  <c r="AQ26" i="92"/>
  <c r="P26" i="92"/>
  <c r="T26" i="92"/>
  <c r="Y26" i="92"/>
  <c r="AC26" i="92"/>
  <c r="AG26" i="92"/>
  <c r="AL26" i="92"/>
  <c r="AP26" i="92"/>
  <c r="BK30" i="92"/>
  <c r="BG30" i="92"/>
  <c r="AO30" i="92"/>
  <c r="AK30" i="92"/>
  <c r="AF30" i="92"/>
  <c r="AB30" i="92"/>
  <c r="X30" i="92"/>
  <c r="S30" i="92"/>
  <c r="O30" i="92"/>
  <c r="BN30" i="92"/>
  <c r="BJ30" i="92"/>
  <c r="BF30" i="92"/>
  <c r="AR30" i="92"/>
  <c r="AN30" i="92"/>
  <c r="AJ30" i="92"/>
  <c r="AE30" i="92"/>
  <c r="AA30" i="92"/>
  <c r="V30" i="92"/>
  <c r="R30" i="92"/>
  <c r="N30" i="92"/>
  <c r="BM30" i="92"/>
  <c r="BI30" i="92"/>
  <c r="BE30" i="92"/>
  <c r="AQ30" i="92"/>
  <c r="AM30" i="92"/>
  <c r="AI30" i="92"/>
  <c r="AD30" i="92"/>
  <c r="Z30" i="92"/>
  <c r="U30" i="92"/>
  <c r="Q30" i="92"/>
  <c r="M30" i="92"/>
  <c r="BL30" i="92"/>
  <c r="BH30" i="92"/>
  <c r="AC30" i="92"/>
  <c r="O20" i="92"/>
  <c r="S20" i="92"/>
  <c r="X20" i="92"/>
  <c r="AB20" i="92"/>
  <c r="AF20" i="92"/>
  <c r="AK20" i="92"/>
  <c r="AO20" i="92"/>
  <c r="BG20" i="92"/>
  <c r="BK20" i="92"/>
  <c r="P21" i="92"/>
  <c r="T21" i="92"/>
  <c r="Y21" i="92"/>
  <c r="AC21" i="92"/>
  <c r="AG21" i="92"/>
  <c r="AL21" i="92"/>
  <c r="AP21" i="92"/>
  <c r="BH21" i="92"/>
  <c r="BL21" i="92"/>
  <c r="AI22" i="92"/>
  <c r="AM22" i="92"/>
  <c r="AQ22" i="92"/>
  <c r="BE22" i="92"/>
  <c r="BI22" i="92"/>
  <c r="BM22" i="92"/>
  <c r="AA23" i="92"/>
  <c r="AE23" i="92"/>
  <c r="AJ23" i="92"/>
  <c r="AN23" i="92"/>
  <c r="AR23" i="92"/>
  <c r="BF23" i="92"/>
  <c r="BJ23" i="92"/>
  <c r="BN23" i="92"/>
  <c r="O24" i="92"/>
  <c r="S24" i="92"/>
  <c r="X24" i="92"/>
  <c r="AB24" i="92"/>
  <c r="AF24" i="92"/>
  <c r="AK24" i="92"/>
  <c r="AO24" i="92"/>
  <c r="BG24" i="92"/>
  <c r="BK24" i="92"/>
  <c r="P25" i="92"/>
  <c r="T25" i="92"/>
  <c r="Y25" i="92"/>
  <c r="AC25" i="92"/>
  <c r="AG25" i="92"/>
  <c r="AL25" i="92"/>
  <c r="AP25" i="92"/>
  <c r="BH25" i="92"/>
  <c r="BL25" i="92"/>
  <c r="AD26" i="92"/>
  <c r="AI26" i="92"/>
  <c r="AM26" i="92"/>
  <c r="BH26" i="92"/>
  <c r="P20" i="92"/>
  <c r="T20" i="92"/>
  <c r="Y20" i="92"/>
  <c r="AC20" i="92"/>
  <c r="AG20" i="92"/>
  <c r="AL20" i="92"/>
  <c r="AP20" i="92"/>
  <c r="BH20" i="92"/>
  <c r="M21" i="92"/>
  <c r="Q21" i="92"/>
  <c r="U21" i="92"/>
  <c r="Z21" i="92"/>
  <c r="AD21" i="92"/>
  <c r="AI21" i="92"/>
  <c r="AM21" i="92"/>
  <c r="AQ21" i="92"/>
  <c r="BE21" i="92"/>
  <c r="BI21" i="92"/>
  <c r="AE22" i="92"/>
  <c r="AJ22" i="92"/>
  <c r="AN22" i="92"/>
  <c r="AR22" i="92"/>
  <c r="BF22" i="92"/>
  <c r="BJ22" i="92"/>
  <c r="X23" i="92"/>
  <c r="AB23" i="92"/>
  <c r="AF23" i="92"/>
  <c r="AK23" i="92"/>
  <c r="AO23" i="92"/>
  <c r="BG23" i="92"/>
  <c r="P24" i="92"/>
  <c r="T24" i="92"/>
  <c r="Y24" i="92"/>
  <c r="AC24" i="92"/>
  <c r="AG24" i="92"/>
  <c r="AL24" i="92"/>
  <c r="AP24" i="92"/>
  <c r="BH24" i="92"/>
  <c r="Q25" i="92"/>
  <c r="U25" i="92"/>
  <c r="Z25" i="92"/>
  <c r="AD25" i="92"/>
  <c r="AI25" i="92"/>
  <c r="AM25" i="92"/>
  <c r="AQ25" i="92"/>
  <c r="BE25" i="92"/>
  <c r="BI25" i="92"/>
  <c r="AJ26" i="92"/>
  <c r="AN26" i="92"/>
  <c r="BL26" i="92"/>
  <c r="N27" i="92"/>
  <c r="R27" i="92"/>
  <c r="V27" i="92"/>
  <c r="AA27" i="92"/>
  <c r="AE27" i="92"/>
  <c r="AJ27" i="92"/>
  <c r="AN27" i="92"/>
  <c r="AR27" i="92"/>
  <c r="BF27" i="92"/>
  <c r="BJ27" i="92"/>
  <c r="BN27" i="92"/>
  <c r="S28" i="92"/>
  <c r="X28" i="92"/>
  <c r="AB28" i="92"/>
  <c r="AF28" i="92"/>
  <c r="AK28" i="92"/>
  <c r="AO28" i="92"/>
  <c r="BG28" i="92"/>
  <c r="BK28" i="92"/>
  <c r="P29" i="92"/>
  <c r="T29" i="92"/>
  <c r="Y29" i="92"/>
  <c r="AC29" i="92"/>
  <c r="AG29" i="92"/>
  <c r="AL29" i="92"/>
  <c r="AP29" i="92"/>
  <c r="BH29" i="92"/>
  <c r="BL29" i="92"/>
  <c r="N31" i="92"/>
  <c r="R31" i="92"/>
  <c r="V31" i="92"/>
  <c r="AA31" i="92"/>
  <c r="AE31" i="92"/>
  <c r="AJ31" i="92"/>
  <c r="AN31" i="92"/>
  <c r="AR31" i="92"/>
  <c r="BF31" i="92"/>
  <c r="BJ31" i="92"/>
  <c r="BN31" i="92"/>
  <c r="O27" i="92"/>
  <c r="S27" i="92"/>
  <c r="X27" i="92"/>
  <c r="AB27" i="92"/>
  <c r="AF27" i="92"/>
  <c r="AK27" i="92"/>
  <c r="AO27" i="92"/>
  <c r="BG27" i="92"/>
  <c r="BK27" i="92"/>
  <c r="P28" i="92"/>
  <c r="T28" i="92"/>
  <c r="Y28" i="92"/>
  <c r="AC28" i="92"/>
  <c r="AG28" i="92"/>
  <c r="AL28" i="92"/>
  <c r="AP28" i="92"/>
  <c r="BH28" i="92"/>
  <c r="BL28" i="92"/>
  <c r="M29" i="92"/>
  <c r="Q29" i="92"/>
  <c r="U29" i="92"/>
  <c r="Z29" i="92"/>
  <c r="AD29" i="92"/>
  <c r="AI29" i="92"/>
  <c r="AM29" i="92"/>
  <c r="AQ29" i="92"/>
  <c r="BE29" i="92"/>
  <c r="BI29" i="92"/>
  <c r="BM29" i="92"/>
  <c r="O31" i="92"/>
  <c r="S31" i="92"/>
  <c r="X31" i="92"/>
  <c r="AB31" i="92"/>
  <c r="AF31" i="92"/>
  <c r="AK31" i="92"/>
  <c r="AO31" i="92"/>
  <c r="BG31" i="92"/>
  <c r="BK31" i="92"/>
  <c r="P27" i="92"/>
  <c r="T27" i="92"/>
  <c r="Y27" i="92"/>
  <c r="AC27" i="92"/>
  <c r="AG27" i="92"/>
  <c r="AL27" i="92"/>
  <c r="AP27" i="92"/>
  <c r="BH27" i="92"/>
  <c r="Z28" i="92"/>
  <c r="AD28" i="92"/>
  <c r="AI28" i="92"/>
  <c r="AM28" i="92"/>
  <c r="AQ28" i="92"/>
  <c r="BE28" i="92"/>
  <c r="BI28" i="92"/>
  <c r="N29" i="92"/>
  <c r="R29" i="92"/>
  <c r="V29" i="92"/>
  <c r="AA29" i="92"/>
  <c r="AE29" i="92"/>
  <c r="AJ29" i="92"/>
  <c r="AN29" i="92"/>
  <c r="AR29" i="92"/>
  <c r="BF29" i="92"/>
  <c r="BJ29" i="92"/>
  <c r="P31" i="92"/>
  <c r="T31" i="92"/>
  <c r="Y31" i="92"/>
  <c r="AC31" i="92"/>
  <c r="AG31" i="92"/>
  <c r="AL31" i="92"/>
  <c r="AP31" i="92"/>
  <c r="BH31" i="92"/>
  <c r="Y10" i="91"/>
  <c r="AC10" i="91"/>
  <c r="AG10" i="91"/>
  <c r="AL10" i="91"/>
  <c r="AP10" i="91"/>
  <c r="BH10" i="91"/>
  <c r="BL10" i="91"/>
  <c r="AB12" i="91"/>
  <c r="AG12" i="91"/>
  <c r="AN12" i="91"/>
  <c r="BF12" i="91"/>
  <c r="BM10" i="91"/>
  <c r="BM12" i="91"/>
  <c r="BI12" i="91"/>
  <c r="BE12" i="91"/>
  <c r="AQ12" i="91"/>
  <c r="AM12" i="91"/>
  <c r="AI12" i="91"/>
  <c r="AD12" i="91"/>
  <c r="Z12" i="91"/>
  <c r="U12" i="91"/>
  <c r="Q12" i="91"/>
  <c r="M12" i="91"/>
  <c r="BK12" i="91"/>
  <c r="BG12" i="91"/>
  <c r="R12" i="91"/>
  <c r="X12" i="91"/>
  <c r="AC12" i="91"/>
  <c r="AJ12" i="91"/>
  <c r="AO12" i="91"/>
  <c r="BH12" i="91"/>
  <c r="T10" i="91"/>
  <c r="T9" i="91"/>
  <c r="AG9" i="91"/>
  <c r="AP9" i="91"/>
  <c r="BH9" i="91"/>
  <c r="BL9" i="91"/>
  <c r="Q10" i="91"/>
  <c r="Z10" i="91"/>
  <c r="AI10" i="91"/>
  <c r="AQ10" i="91"/>
  <c r="BI10" i="91"/>
  <c r="O7" i="91"/>
  <c r="S7" i="91"/>
  <c r="X7" i="91"/>
  <c r="AB7" i="91"/>
  <c r="AF7" i="91"/>
  <c r="AK7" i="91"/>
  <c r="AO7" i="91"/>
  <c r="AT7" i="91"/>
  <c r="BG7" i="91"/>
  <c r="BK7" i="91"/>
  <c r="P8" i="91"/>
  <c r="T8" i="91"/>
  <c r="Y8" i="91"/>
  <c r="AC8" i="91"/>
  <c r="AG8" i="91"/>
  <c r="AL8" i="91"/>
  <c r="AP8" i="91"/>
  <c r="BH8" i="91"/>
  <c r="BL8" i="91"/>
  <c r="M9" i="91"/>
  <c r="Q9" i="91"/>
  <c r="U9" i="91"/>
  <c r="Z9" i="91"/>
  <c r="AD9" i="91"/>
  <c r="AI9" i="91"/>
  <c r="AM9" i="91"/>
  <c r="AQ9" i="91"/>
  <c r="BE9" i="91"/>
  <c r="BI9" i="91"/>
  <c r="BM9" i="91"/>
  <c r="N10" i="91"/>
  <c r="R10" i="91"/>
  <c r="V10" i="91"/>
  <c r="AA10" i="91"/>
  <c r="AE10" i="91"/>
  <c r="AJ10" i="91"/>
  <c r="AN10" i="91"/>
  <c r="AR10" i="91"/>
  <c r="BF10" i="91"/>
  <c r="BJ10" i="91"/>
  <c r="BN10" i="91"/>
  <c r="O11" i="91"/>
  <c r="S11" i="91"/>
  <c r="X11" i="91"/>
  <c r="AB11" i="91"/>
  <c r="AI11" i="91"/>
  <c r="AN11" i="91"/>
  <c r="BF11" i="91"/>
  <c r="N12" i="91"/>
  <c r="S12" i="91"/>
  <c r="Y12" i="91"/>
  <c r="AE12" i="91"/>
  <c r="AK12" i="91"/>
  <c r="AP12" i="91"/>
  <c r="BJ12" i="91"/>
  <c r="Y14" i="91"/>
  <c r="AP14" i="91"/>
  <c r="P10" i="91"/>
  <c r="Y9" i="91"/>
  <c r="AC9" i="91"/>
  <c r="AL9" i="91"/>
  <c r="M10" i="91"/>
  <c r="U10" i="91"/>
  <c r="AD10" i="91"/>
  <c r="AM10" i="91"/>
  <c r="BE10" i="91"/>
  <c r="P7" i="91"/>
  <c r="T7" i="91"/>
  <c r="Y7" i="91"/>
  <c r="AC7" i="91"/>
  <c r="AG7" i="91"/>
  <c r="AL7" i="91"/>
  <c r="AP7" i="91"/>
  <c r="BH7" i="91"/>
  <c r="Z8" i="91"/>
  <c r="AD8" i="91"/>
  <c r="AI8" i="91"/>
  <c r="AM8" i="91"/>
  <c r="AQ8" i="91"/>
  <c r="AZ32" i="91"/>
  <c r="V57" i="72" s="1"/>
  <c r="BE8" i="91"/>
  <c r="BI8" i="91"/>
  <c r="N9" i="91"/>
  <c r="R9" i="91"/>
  <c r="V9" i="91"/>
  <c r="AA9" i="91"/>
  <c r="AE9" i="91"/>
  <c r="AJ9" i="91"/>
  <c r="AN9" i="91"/>
  <c r="AR9" i="91"/>
  <c r="BF9" i="91"/>
  <c r="BJ9" i="91"/>
  <c r="O10" i="91"/>
  <c r="S10" i="91"/>
  <c r="X10" i="91"/>
  <c r="AB10" i="91"/>
  <c r="AF10" i="91"/>
  <c r="AK10" i="91"/>
  <c r="AO10" i="91"/>
  <c r="BG10" i="91"/>
  <c r="BL11" i="91"/>
  <c r="BH11" i="91"/>
  <c r="AP11" i="91"/>
  <c r="AL11" i="91"/>
  <c r="AG11" i="91"/>
  <c r="AC11" i="91"/>
  <c r="P11" i="91"/>
  <c r="T11" i="91"/>
  <c r="Y11" i="91"/>
  <c r="AD11" i="91"/>
  <c r="AJ11" i="91"/>
  <c r="AO11" i="91"/>
  <c r="BG11" i="91"/>
  <c r="BM11" i="91"/>
  <c r="O12" i="91"/>
  <c r="T12" i="91"/>
  <c r="AA12" i="91"/>
  <c r="AF12" i="91"/>
  <c r="AL12" i="91"/>
  <c r="AR12" i="91"/>
  <c r="BL12" i="91"/>
  <c r="BK14" i="91"/>
  <c r="BG14" i="91"/>
  <c r="AO14" i="91"/>
  <c r="AK14" i="91"/>
  <c r="AF14" i="91"/>
  <c r="AB14" i="91"/>
  <c r="X14" i="91"/>
  <c r="S14" i="91"/>
  <c r="O14" i="91"/>
  <c r="BN14" i="91"/>
  <c r="BJ14" i="91"/>
  <c r="BF14" i="91"/>
  <c r="AR14" i="91"/>
  <c r="AN14" i="91"/>
  <c r="AJ14" i="91"/>
  <c r="AE14" i="91"/>
  <c r="AA14" i="91"/>
  <c r="V14" i="91"/>
  <c r="R14" i="91"/>
  <c r="N14" i="91"/>
  <c r="BM14" i="91"/>
  <c r="BI14" i="91"/>
  <c r="BE14" i="91"/>
  <c r="AQ14" i="91"/>
  <c r="AM14" i="91"/>
  <c r="AI14" i="91"/>
  <c r="AD14" i="91"/>
  <c r="Z14" i="91"/>
  <c r="U14" i="91"/>
  <c r="Q14" i="91"/>
  <c r="M14" i="91"/>
  <c r="AC14" i="91"/>
  <c r="BL14" i="91"/>
  <c r="P18" i="91"/>
  <c r="T18" i="91"/>
  <c r="Y18" i="91"/>
  <c r="AC18" i="91"/>
  <c r="AG18" i="91"/>
  <c r="AL18" i="91"/>
  <c r="AP18" i="91"/>
  <c r="BH18" i="91"/>
  <c r="BL18" i="91"/>
  <c r="P13" i="91"/>
  <c r="T13" i="91"/>
  <c r="Y13" i="91"/>
  <c r="AC13" i="91"/>
  <c r="AG13" i="91"/>
  <c r="AL13" i="91"/>
  <c r="AP13" i="91"/>
  <c r="BH13" i="91"/>
  <c r="BL13" i="91"/>
  <c r="O16" i="91"/>
  <c r="S16" i="91"/>
  <c r="X16" i="91"/>
  <c r="AB16" i="91"/>
  <c r="AF16" i="91"/>
  <c r="AK16" i="91"/>
  <c r="AO16" i="91"/>
  <c r="BG16" i="91"/>
  <c r="BK16" i="91"/>
  <c r="P17" i="91"/>
  <c r="T17" i="91"/>
  <c r="Y17" i="91"/>
  <c r="AC17" i="91"/>
  <c r="AG17" i="91"/>
  <c r="AL17" i="91"/>
  <c r="AP17" i="91"/>
  <c r="BH17" i="91"/>
  <c r="BL17" i="91"/>
  <c r="M18" i="91"/>
  <c r="Q18" i="91"/>
  <c r="U18" i="91"/>
  <c r="Z18" i="91"/>
  <c r="AD18" i="91"/>
  <c r="AI18" i="91"/>
  <c r="AM18" i="91"/>
  <c r="AQ18" i="91"/>
  <c r="BE18" i="91"/>
  <c r="BI18" i="91"/>
  <c r="BM18" i="91"/>
  <c r="BN21" i="91"/>
  <c r="BJ21" i="91"/>
  <c r="BF21" i="91"/>
  <c r="AR21" i="91"/>
  <c r="BM21" i="91"/>
  <c r="BI21" i="91"/>
  <c r="BE21" i="91"/>
  <c r="AQ21" i="91"/>
  <c r="AM21" i="91"/>
  <c r="AI21" i="91"/>
  <c r="AD21" i="91"/>
  <c r="Z21" i="91"/>
  <c r="U21" i="91"/>
  <c r="Q21" i="91"/>
  <c r="M21" i="91"/>
  <c r="R21" i="91"/>
  <c r="X21" i="91"/>
  <c r="AC21" i="91"/>
  <c r="AJ21" i="91"/>
  <c r="AO21" i="91"/>
  <c r="BG21" i="91"/>
  <c r="BK22" i="91"/>
  <c r="BG22" i="91"/>
  <c r="AO22" i="91"/>
  <c r="AK22" i="91"/>
  <c r="AF22" i="91"/>
  <c r="AB22" i="91"/>
  <c r="X22" i="91"/>
  <c r="S22" i="91"/>
  <c r="O22" i="91"/>
  <c r="BN22" i="91"/>
  <c r="BJ22" i="91"/>
  <c r="BF22" i="91"/>
  <c r="AR22" i="91"/>
  <c r="AN22" i="91"/>
  <c r="AJ22" i="91"/>
  <c r="AE22" i="91"/>
  <c r="AA22" i="91"/>
  <c r="V22" i="91"/>
  <c r="R22" i="91"/>
  <c r="N22" i="91"/>
  <c r="T22" i="91"/>
  <c r="AC22" i="91"/>
  <c r="AL22" i="91"/>
  <c r="BL22" i="91"/>
  <c r="P25" i="91"/>
  <c r="Y25" i="91"/>
  <c r="AG25" i="91"/>
  <c r="AP25" i="91"/>
  <c r="BN26" i="91"/>
  <c r="BJ26" i="91"/>
  <c r="BF26" i="91"/>
  <c r="AR26" i="91"/>
  <c r="BL26" i="91"/>
  <c r="BG26" i="91"/>
  <c r="AO26" i="91"/>
  <c r="AK26" i="91"/>
  <c r="AF26" i="91"/>
  <c r="AB26" i="91"/>
  <c r="X26" i="91"/>
  <c r="S26" i="91"/>
  <c r="O26" i="91"/>
  <c r="BK26" i="91"/>
  <c r="BE26" i="91"/>
  <c r="AN26" i="91"/>
  <c r="AJ26" i="91"/>
  <c r="AE26" i="91"/>
  <c r="AA26" i="91"/>
  <c r="V26" i="91"/>
  <c r="R26" i="91"/>
  <c r="N26" i="91"/>
  <c r="BI26" i="91"/>
  <c r="AQ26" i="91"/>
  <c r="AM26" i="91"/>
  <c r="AI26" i="91"/>
  <c r="AD26" i="91"/>
  <c r="Z26" i="91"/>
  <c r="U26" i="91"/>
  <c r="Q26" i="91"/>
  <c r="M26" i="91"/>
  <c r="AC26" i="91"/>
  <c r="P16" i="91"/>
  <c r="T16" i="91"/>
  <c r="Y16" i="91"/>
  <c r="AC16" i="91"/>
  <c r="AG16" i="91"/>
  <c r="AL16" i="91"/>
  <c r="AP16" i="91"/>
  <c r="BH16" i="91"/>
  <c r="BL16" i="91"/>
  <c r="BE17" i="91"/>
  <c r="BI17" i="91"/>
  <c r="BM17" i="91"/>
  <c r="N18" i="91"/>
  <c r="R18" i="91"/>
  <c r="V18" i="91"/>
  <c r="AA18" i="91"/>
  <c r="AE18" i="91"/>
  <c r="AJ18" i="91"/>
  <c r="AN18" i="91"/>
  <c r="AR18" i="91"/>
  <c r="BF18" i="91"/>
  <c r="BJ18" i="91"/>
  <c r="BN18" i="91"/>
  <c r="O19" i="91"/>
  <c r="S19" i="91"/>
  <c r="X19" i="91"/>
  <c r="AB19" i="91"/>
  <c r="AF19" i="91"/>
  <c r="AK19" i="91"/>
  <c r="AO19" i="91"/>
  <c r="BG19" i="91"/>
  <c r="BK19" i="91"/>
  <c r="P20" i="91"/>
  <c r="T20" i="91"/>
  <c r="Y20" i="91"/>
  <c r="AC20" i="91"/>
  <c r="AG20" i="91"/>
  <c r="AL20" i="91"/>
  <c r="AP20" i="91"/>
  <c r="BH20" i="91"/>
  <c r="BL20" i="91"/>
  <c r="N21" i="91"/>
  <c r="S21" i="91"/>
  <c r="Y21" i="91"/>
  <c r="AE21" i="91"/>
  <c r="AK21" i="91"/>
  <c r="AP21" i="91"/>
  <c r="BH21" i="91"/>
  <c r="M22" i="91"/>
  <c r="U22" i="91"/>
  <c r="AD22" i="91"/>
  <c r="AM22" i="91"/>
  <c r="BE22" i="91"/>
  <c r="BM22" i="91"/>
  <c r="AB25" i="91"/>
  <c r="AK25" i="91"/>
  <c r="N13" i="91"/>
  <c r="R13" i="91"/>
  <c r="V13" i="91"/>
  <c r="AA13" i="91"/>
  <c r="AE13" i="91"/>
  <c r="AJ13" i="91"/>
  <c r="AN13" i="91"/>
  <c r="AR13" i="91"/>
  <c r="BF13" i="91"/>
  <c r="BJ13" i="91"/>
  <c r="P15" i="91"/>
  <c r="T15" i="91"/>
  <c r="Y15" i="91"/>
  <c r="AC15" i="91"/>
  <c r="AG15" i="91"/>
  <c r="AL15" i="91"/>
  <c r="AP15" i="91"/>
  <c r="BH15" i="91"/>
  <c r="M16" i="91"/>
  <c r="Q16" i="91"/>
  <c r="U16" i="91"/>
  <c r="Z16" i="91"/>
  <c r="AD16" i="91"/>
  <c r="AI16" i="91"/>
  <c r="AM16" i="91"/>
  <c r="AQ16" i="91"/>
  <c r="BE16" i="91"/>
  <c r="BI16" i="91"/>
  <c r="N17" i="91"/>
  <c r="R17" i="91"/>
  <c r="V17" i="91"/>
  <c r="AA17" i="91"/>
  <c r="AE17" i="91"/>
  <c r="AJ17" i="91"/>
  <c r="AN17" i="91"/>
  <c r="AR17" i="91"/>
  <c r="BF17" i="91"/>
  <c r="BJ17" i="91"/>
  <c r="O18" i="91"/>
  <c r="S18" i="91"/>
  <c r="X18" i="91"/>
  <c r="AB18" i="91"/>
  <c r="AF18" i="91"/>
  <c r="AK18" i="91"/>
  <c r="AO18" i="91"/>
  <c r="BG18" i="91"/>
  <c r="P19" i="91"/>
  <c r="T19" i="91"/>
  <c r="Y19" i="91"/>
  <c r="AC19" i="91"/>
  <c r="AG19" i="91"/>
  <c r="AL19" i="91"/>
  <c r="AP19" i="91"/>
  <c r="BH19" i="91"/>
  <c r="U20" i="91"/>
  <c r="Z20" i="91"/>
  <c r="AD20" i="91"/>
  <c r="AI20" i="91"/>
  <c r="AM20" i="91"/>
  <c r="AQ20" i="91"/>
  <c r="BE20" i="91"/>
  <c r="BI20" i="91"/>
  <c r="O21" i="91"/>
  <c r="T21" i="91"/>
  <c r="AA21" i="91"/>
  <c r="AF21" i="91"/>
  <c r="AL21" i="91"/>
  <c r="BK21" i="91"/>
  <c r="P22" i="91"/>
  <c r="Y22" i="91"/>
  <c r="AG22" i="91"/>
  <c r="AP22" i="91"/>
  <c r="BH22" i="91"/>
  <c r="BN25" i="91"/>
  <c r="BJ25" i="91"/>
  <c r="BF25" i="91"/>
  <c r="AR25" i="91"/>
  <c r="AN25" i="91"/>
  <c r="AJ25" i="91"/>
  <c r="AE25" i="91"/>
  <c r="AA25" i="91"/>
  <c r="V25" i="91"/>
  <c r="R25" i="91"/>
  <c r="N25" i="91"/>
  <c r="BM25" i="91"/>
  <c r="BI25" i="91"/>
  <c r="BE25" i="91"/>
  <c r="AQ25" i="91"/>
  <c r="AM25" i="91"/>
  <c r="AI25" i="91"/>
  <c r="AD25" i="91"/>
  <c r="Z25" i="91"/>
  <c r="U25" i="91"/>
  <c r="Q25" i="91"/>
  <c r="M25" i="91"/>
  <c r="BL25" i="91"/>
  <c r="BH25" i="91"/>
  <c r="T25" i="91"/>
  <c r="AC25" i="91"/>
  <c r="AL25" i="91"/>
  <c r="BG25" i="91"/>
  <c r="BK30" i="91"/>
  <c r="BG30" i="91"/>
  <c r="AO30" i="91"/>
  <c r="AK30" i="91"/>
  <c r="AF30" i="91"/>
  <c r="AB30" i="91"/>
  <c r="X30" i="91"/>
  <c r="S30" i="91"/>
  <c r="O30" i="91"/>
  <c r="BN30" i="91"/>
  <c r="BJ30" i="91"/>
  <c r="BF30" i="91"/>
  <c r="AR30" i="91"/>
  <c r="AN30" i="91"/>
  <c r="AJ30" i="91"/>
  <c r="AE30" i="91"/>
  <c r="AA30" i="91"/>
  <c r="V30" i="91"/>
  <c r="R30" i="91"/>
  <c r="N30" i="91"/>
  <c r="BM30" i="91"/>
  <c r="BI30" i="91"/>
  <c r="BE30" i="91"/>
  <c r="AQ30" i="91"/>
  <c r="AM30" i="91"/>
  <c r="AI30" i="91"/>
  <c r="AD30" i="91"/>
  <c r="Z30" i="91"/>
  <c r="T30" i="91"/>
  <c r="AG30" i="91"/>
  <c r="BK27" i="91"/>
  <c r="BG27" i="91"/>
  <c r="AO27" i="91"/>
  <c r="AK27" i="91"/>
  <c r="AF27" i="91"/>
  <c r="AB27" i="91"/>
  <c r="X27" i="91"/>
  <c r="S27" i="91"/>
  <c r="O27" i="91"/>
  <c r="Q27" i="91"/>
  <c r="V27" i="91"/>
  <c r="AC27" i="91"/>
  <c r="AI27" i="91"/>
  <c r="AN27" i="91"/>
  <c r="BF27" i="91"/>
  <c r="BL27" i="91"/>
  <c r="M30" i="91"/>
  <c r="U30" i="91"/>
  <c r="AL30" i="91"/>
  <c r="O23" i="91"/>
  <c r="S23" i="91"/>
  <c r="X23" i="91"/>
  <c r="AB23" i="91"/>
  <c r="AF23" i="91"/>
  <c r="AK23" i="91"/>
  <c r="AO23" i="91"/>
  <c r="BG23" i="91"/>
  <c r="BK23" i="91"/>
  <c r="P24" i="91"/>
  <c r="T24" i="91"/>
  <c r="Y24" i="91"/>
  <c r="AC24" i="91"/>
  <c r="AG24" i="91"/>
  <c r="AL24" i="91"/>
  <c r="AP24" i="91"/>
  <c r="BH24" i="91"/>
  <c r="BL24" i="91"/>
  <c r="M27" i="91"/>
  <c r="R27" i="91"/>
  <c r="Y27" i="91"/>
  <c r="AD27" i="91"/>
  <c r="AJ27" i="91"/>
  <c r="AP27" i="91"/>
  <c r="BH27" i="91"/>
  <c r="BM27" i="91"/>
  <c r="S29" i="91"/>
  <c r="AB29" i="91"/>
  <c r="AK29" i="91"/>
  <c r="P30" i="91"/>
  <c r="Y30" i="91"/>
  <c r="AP30" i="91"/>
  <c r="BH30" i="91"/>
  <c r="P23" i="91"/>
  <c r="T23" i="91"/>
  <c r="Y23" i="91"/>
  <c r="AC23" i="91"/>
  <c r="AG23" i="91"/>
  <c r="AL23" i="91"/>
  <c r="AP23" i="91"/>
  <c r="BH23" i="91"/>
  <c r="AQ24" i="91"/>
  <c r="BE24" i="91"/>
  <c r="BI24" i="91"/>
  <c r="N27" i="91"/>
  <c r="T27" i="91"/>
  <c r="Z27" i="91"/>
  <c r="AE27" i="91"/>
  <c r="AL27" i="91"/>
  <c r="AQ27" i="91"/>
  <c r="BI27" i="91"/>
  <c r="BN27" i="91"/>
  <c r="BN29" i="91"/>
  <c r="BJ29" i="91"/>
  <c r="BF29" i="91"/>
  <c r="AR29" i="91"/>
  <c r="AN29" i="91"/>
  <c r="AJ29" i="91"/>
  <c r="AE29" i="91"/>
  <c r="AA29" i="91"/>
  <c r="V29" i="91"/>
  <c r="R29" i="91"/>
  <c r="N29" i="91"/>
  <c r="BM29" i="91"/>
  <c r="BI29" i="91"/>
  <c r="BE29" i="91"/>
  <c r="AQ29" i="91"/>
  <c r="AM29" i="91"/>
  <c r="AI29" i="91"/>
  <c r="AD29" i="91"/>
  <c r="Z29" i="91"/>
  <c r="U29" i="91"/>
  <c r="Q29" i="91"/>
  <c r="M29" i="91"/>
  <c r="T29" i="91"/>
  <c r="AC29" i="91"/>
  <c r="AL29" i="91"/>
  <c r="BL29" i="91"/>
  <c r="Q30" i="91"/>
  <c r="AC30" i="91"/>
  <c r="BL30" i="91"/>
  <c r="P28" i="91"/>
  <c r="T28" i="91"/>
  <c r="Y28" i="91"/>
  <c r="AC28" i="91"/>
  <c r="AG28" i="91"/>
  <c r="AL28" i="91"/>
  <c r="AP28" i="91"/>
  <c r="BH28" i="91"/>
  <c r="O31" i="91"/>
  <c r="S31" i="91"/>
  <c r="X31" i="91"/>
  <c r="AB31" i="91"/>
  <c r="AF31" i="91"/>
  <c r="AK31" i="91"/>
  <c r="AO31" i="91"/>
  <c r="BG31" i="91"/>
  <c r="BK31" i="91"/>
  <c r="P31" i="91"/>
  <c r="T31" i="91"/>
  <c r="Y31" i="91"/>
  <c r="AC31" i="91"/>
  <c r="AG31" i="91"/>
  <c r="AL31" i="91"/>
  <c r="AP31" i="91"/>
  <c r="BH31" i="91"/>
  <c r="O7" i="90"/>
  <c r="S7" i="90"/>
  <c r="X7" i="90"/>
  <c r="AB7" i="90"/>
  <c r="AF7" i="90"/>
  <c r="AK7" i="90"/>
  <c r="AO7" i="90"/>
  <c r="AT7" i="90"/>
  <c r="BG7" i="90"/>
  <c r="BK7" i="90"/>
  <c r="P8" i="90"/>
  <c r="T8" i="90"/>
  <c r="Y8" i="90"/>
  <c r="AC8" i="90"/>
  <c r="AG8" i="90"/>
  <c r="AL8" i="90"/>
  <c r="AP8" i="90"/>
  <c r="BH8" i="90"/>
  <c r="BL8" i="90"/>
  <c r="M9" i="90"/>
  <c r="Q9" i="90"/>
  <c r="U9" i="90"/>
  <c r="Z9" i="90"/>
  <c r="AD9" i="90"/>
  <c r="AI9" i="90"/>
  <c r="AM9" i="90"/>
  <c r="AQ9" i="90"/>
  <c r="BE9" i="90"/>
  <c r="BI9" i="90"/>
  <c r="BM9" i="90"/>
  <c r="N10" i="90"/>
  <c r="R10" i="90"/>
  <c r="V10" i="90"/>
  <c r="AA10" i="90"/>
  <c r="AE10" i="90"/>
  <c r="AJ10" i="90"/>
  <c r="AN10" i="90"/>
  <c r="AR10" i="90"/>
  <c r="BF10" i="90"/>
  <c r="BJ10" i="90"/>
  <c r="BN10" i="90"/>
  <c r="O11" i="90"/>
  <c r="S11" i="90"/>
  <c r="X11" i="90"/>
  <c r="AB11" i="90"/>
  <c r="AF11" i="90"/>
  <c r="AK11" i="90"/>
  <c r="AO11" i="90"/>
  <c r="BG11" i="90"/>
  <c r="BK11" i="90"/>
  <c r="BL12" i="90"/>
  <c r="BH12" i="90"/>
  <c r="AP12" i="90"/>
  <c r="AL12" i="90"/>
  <c r="AG12" i="90"/>
  <c r="AC12" i="90"/>
  <c r="Y12" i="90"/>
  <c r="BK12" i="90"/>
  <c r="BG12" i="90"/>
  <c r="AO12" i="90"/>
  <c r="AK12" i="90"/>
  <c r="AF12" i="90"/>
  <c r="AB12" i="90"/>
  <c r="BN12" i="90"/>
  <c r="BJ12" i="90"/>
  <c r="BF12" i="90"/>
  <c r="AR12" i="90"/>
  <c r="AN12" i="90"/>
  <c r="AJ12" i="90"/>
  <c r="AE12" i="90"/>
  <c r="AA12" i="90"/>
  <c r="BM12" i="90"/>
  <c r="BI12" i="90"/>
  <c r="BE12" i="90"/>
  <c r="AQ12" i="90"/>
  <c r="P12" i="90"/>
  <c r="T12" i="90"/>
  <c r="Z12" i="90"/>
  <c r="P7" i="90"/>
  <c r="T7" i="90"/>
  <c r="Y7" i="90"/>
  <c r="AC7" i="90"/>
  <c r="AG7" i="90"/>
  <c r="AL7" i="90"/>
  <c r="AP7" i="90"/>
  <c r="BH7" i="90"/>
  <c r="BL7" i="90"/>
  <c r="U8" i="90"/>
  <c r="Z8" i="90"/>
  <c r="AD8" i="90"/>
  <c r="AI8" i="90"/>
  <c r="AM8" i="90"/>
  <c r="AQ8" i="90"/>
  <c r="BE8" i="90"/>
  <c r="BI8" i="90"/>
  <c r="BM8" i="90"/>
  <c r="N9" i="90"/>
  <c r="R9" i="90"/>
  <c r="V9" i="90"/>
  <c r="AA9" i="90"/>
  <c r="AE9" i="90"/>
  <c r="AJ9" i="90"/>
  <c r="AN9" i="90"/>
  <c r="AR9" i="90"/>
  <c r="BF9" i="90"/>
  <c r="BJ9" i="90"/>
  <c r="BN9" i="90"/>
  <c r="O10" i="90"/>
  <c r="S10" i="90"/>
  <c r="X10" i="90"/>
  <c r="AB10" i="90"/>
  <c r="AF10" i="90"/>
  <c r="AK10" i="90"/>
  <c r="AO10" i="90"/>
  <c r="BG10" i="90"/>
  <c r="BK10" i="90"/>
  <c r="P11" i="90"/>
  <c r="T11" i="90"/>
  <c r="Y11" i="90"/>
  <c r="AC11" i="90"/>
  <c r="AG11" i="90"/>
  <c r="AL11" i="90"/>
  <c r="AP11" i="90"/>
  <c r="BH11" i="90"/>
  <c r="BL11" i="90"/>
  <c r="Q12" i="90"/>
  <c r="U12" i="90"/>
  <c r="AD12" i="90"/>
  <c r="Z7" i="90"/>
  <c r="AD7" i="90"/>
  <c r="AI7" i="90"/>
  <c r="AM7" i="90"/>
  <c r="AQ7" i="90"/>
  <c r="BE7" i="90"/>
  <c r="BI7" i="90"/>
  <c r="BM7" i="90"/>
  <c r="AA8" i="90"/>
  <c r="AE8" i="90"/>
  <c r="AJ8" i="90"/>
  <c r="AN8" i="90"/>
  <c r="AR8" i="90"/>
  <c r="BF8" i="90"/>
  <c r="BJ8" i="90"/>
  <c r="BN8" i="90"/>
  <c r="X9" i="90"/>
  <c r="AB9" i="90"/>
  <c r="AF9" i="90"/>
  <c r="AK9" i="90"/>
  <c r="AO9" i="90"/>
  <c r="BG9" i="90"/>
  <c r="BK9" i="90"/>
  <c r="P10" i="90"/>
  <c r="T10" i="90"/>
  <c r="Y10" i="90"/>
  <c r="AC10" i="90"/>
  <c r="AG10" i="90"/>
  <c r="AL10" i="90"/>
  <c r="AP10" i="90"/>
  <c r="BH10" i="90"/>
  <c r="BL10" i="90"/>
  <c r="AD11" i="90"/>
  <c r="AI11" i="90"/>
  <c r="AM11" i="90"/>
  <c r="AQ11" i="90"/>
  <c r="BE11" i="90"/>
  <c r="BI11" i="90"/>
  <c r="BM11" i="90"/>
  <c r="V7" i="90"/>
  <c r="AA7" i="90"/>
  <c r="AE7" i="90"/>
  <c r="AJ7" i="90"/>
  <c r="AN7" i="90"/>
  <c r="AR7" i="90"/>
  <c r="BF7" i="90"/>
  <c r="BJ7" i="90"/>
  <c r="X8" i="90"/>
  <c r="AB8" i="90"/>
  <c r="AF8" i="90"/>
  <c r="AK8" i="90"/>
  <c r="AO8" i="90"/>
  <c r="BG8" i="90"/>
  <c r="P9" i="90"/>
  <c r="T9" i="90"/>
  <c r="Y9" i="90"/>
  <c r="AC9" i="90"/>
  <c r="AG9" i="90"/>
  <c r="AL9" i="90"/>
  <c r="AP9" i="90"/>
  <c r="BH9" i="90"/>
  <c r="M10" i="90"/>
  <c r="Q10" i="90"/>
  <c r="U10" i="90"/>
  <c r="Z10" i="90"/>
  <c r="AD10" i="90"/>
  <c r="AI10" i="90"/>
  <c r="AM10" i="90"/>
  <c r="AQ10" i="90"/>
  <c r="BE10" i="90"/>
  <c r="BI10" i="90"/>
  <c r="R11" i="90"/>
  <c r="V11" i="90"/>
  <c r="AA11" i="90"/>
  <c r="AE11" i="90"/>
  <c r="AJ11" i="90"/>
  <c r="AN11" i="90"/>
  <c r="AR11" i="90"/>
  <c r="BF11" i="90"/>
  <c r="BJ11" i="90"/>
  <c r="X12" i="90"/>
  <c r="AM12" i="90"/>
  <c r="AJ13" i="90"/>
  <c r="AN13" i="90"/>
  <c r="AR13" i="90"/>
  <c r="BF13" i="90"/>
  <c r="BJ13" i="90"/>
  <c r="BN13" i="90"/>
  <c r="AK14" i="90"/>
  <c r="AO14" i="90"/>
  <c r="BG14" i="90"/>
  <c r="BK14" i="90"/>
  <c r="P15" i="90"/>
  <c r="T15" i="90"/>
  <c r="Y15" i="90"/>
  <c r="AC15" i="90"/>
  <c r="AG15" i="90"/>
  <c r="AL15" i="90"/>
  <c r="AP15" i="90"/>
  <c r="BH15" i="90"/>
  <c r="BL15" i="90"/>
  <c r="AM16" i="90"/>
  <c r="AQ16" i="90"/>
  <c r="BE16" i="90"/>
  <c r="BI16" i="90"/>
  <c r="BM16" i="90"/>
  <c r="N17" i="90"/>
  <c r="R17" i="90"/>
  <c r="V17" i="90"/>
  <c r="AA17" i="90"/>
  <c r="AE17" i="90"/>
  <c r="AJ17" i="90"/>
  <c r="AN17" i="90"/>
  <c r="AR17" i="90"/>
  <c r="BF17" i="90"/>
  <c r="BJ17" i="90"/>
  <c r="BN17" i="90"/>
  <c r="X18" i="90"/>
  <c r="AB18" i="90"/>
  <c r="AF18" i="90"/>
  <c r="AK18" i="90"/>
  <c r="AO18" i="90"/>
  <c r="BG18" i="90"/>
  <c r="BK18" i="90"/>
  <c r="BK19" i="90"/>
  <c r="BG19" i="90"/>
  <c r="BM19" i="90"/>
  <c r="BI19" i="90"/>
  <c r="P19" i="90"/>
  <c r="T19" i="90"/>
  <c r="Y19" i="90"/>
  <c r="AC19" i="90"/>
  <c r="AG19" i="90"/>
  <c r="AL19" i="90"/>
  <c r="AP19" i="90"/>
  <c r="BE19" i="90"/>
  <c r="BL19" i="90"/>
  <c r="O13" i="90"/>
  <c r="S13" i="90"/>
  <c r="X13" i="90"/>
  <c r="AB13" i="90"/>
  <c r="AF13" i="90"/>
  <c r="AK13" i="90"/>
  <c r="AO13" i="90"/>
  <c r="BG13" i="90"/>
  <c r="BK13" i="90"/>
  <c r="P14" i="90"/>
  <c r="T14" i="90"/>
  <c r="Y14" i="90"/>
  <c r="AC14" i="90"/>
  <c r="AG14" i="90"/>
  <c r="AL14" i="90"/>
  <c r="AP14" i="90"/>
  <c r="BH14" i="90"/>
  <c r="BL14" i="90"/>
  <c r="M15" i="90"/>
  <c r="Q15" i="90"/>
  <c r="U15" i="90"/>
  <c r="Z15" i="90"/>
  <c r="AD15" i="90"/>
  <c r="AI15" i="90"/>
  <c r="AM15" i="90"/>
  <c r="AQ15" i="90"/>
  <c r="BE15" i="90"/>
  <c r="BI15" i="90"/>
  <c r="BM15" i="90"/>
  <c r="V16" i="90"/>
  <c r="AA16" i="90"/>
  <c r="AE16" i="90"/>
  <c r="AJ16" i="90"/>
  <c r="AN16" i="90"/>
  <c r="AR16" i="90"/>
  <c r="BF16" i="90"/>
  <c r="BJ16" i="90"/>
  <c r="BN16" i="90"/>
  <c r="O17" i="90"/>
  <c r="S17" i="90"/>
  <c r="X17" i="90"/>
  <c r="AB17" i="90"/>
  <c r="AF17" i="90"/>
  <c r="AK17" i="90"/>
  <c r="AO17" i="90"/>
  <c r="BG17" i="90"/>
  <c r="BK17" i="90"/>
  <c r="P18" i="90"/>
  <c r="T18" i="90"/>
  <c r="Y18" i="90"/>
  <c r="AC18" i="90"/>
  <c r="AG18" i="90"/>
  <c r="AL18" i="90"/>
  <c r="AP18" i="90"/>
  <c r="BH18" i="90"/>
  <c r="BL18" i="90"/>
  <c r="Q19" i="90"/>
  <c r="U19" i="90"/>
  <c r="Z19" i="90"/>
  <c r="AD19" i="90"/>
  <c r="AI19" i="90"/>
  <c r="AM19" i="90"/>
  <c r="AQ19" i="90"/>
  <c r="BF19" i="90"/>
  <c r="BN19" i="90"/>
  <c r="P13" i="90"/>
  <c r="T13" i="90"/>
  <c r="Y13" i="90"/>
  <c r="AC13" i="90"/>
  <c r="AG13" i="90"/>
  <c r="AL13" i="90"/>
  <c r="AP13" i="90"/>
  <c r="BH13" i="90"/>
  <c r="BL13" i="90"/>
  <c r="U14" i="90"/>
  <c r="Z14" i="90"/>
  <c r="AD14" i="90"/>
  <c r="AI14" i="90"/>
  <c r="AM14" i="90"/>
  <c r="AQ14" i="90"/>
  <c r="BE14" i="90"/>
  <c r="BI14" i="90"/>
  <c r="BM14" i="90"/>
  <c r="N15" i="90"/>
  <c r="R15" i="90"/>
  <c r="V15" i="90"/>
  <c r="AA15" i="90"/>
  <c r="AE15" i="90"/>
  <c r="AJ15" i="90"/>
  <c r="AN15" i="90"/>
  <c r="AR15" i="90"/>
  <c r="BF15" i="90"/>
  <c r="BJ15" i="90"/>
  <c r="BN15" i="90"/>
  <c r="X16" i="90"/>
  <c r="AB16" i="90"/>
  <c r="AF16" i="90"/>
  <c r="AK16" i="90"/>
  <c r="AO16" i="90"/>
  <c r="BG16" i="90"/>
  <c r="BK16" i="90"/>
  <c r="P17" i="90"/>
  <c r="T17" i="90"/>
  <c r="Y17" i="90"/>
  <c r="AC17" i="90"/>
  <c r="AG17" i="90"/>
  <c r="AL17" i="90"/>
  <c r="AP17" i="90"/>
  <c r="BH17" i="90"/>
  <c r="BL17" i="90"/>
  <c r="Z18" i="90"/>
  <c r="AD18" i="90"/>
  <c r="AI18" i="90"/>
  <c r="AM18" i="90"/>
  <c r="AQ18" i="90"/>
  <c r="BE18" i="90"/>
  <c r="BI18" i="90"/>
  <c r="BM18" i="90"/>
  <c r="AA19" i="90"/>
  <c r="AE19" i="90"/>
  <c r="AJ19" i="90"/>
  <c r="AN19" i="90"/>
  <c r="AR19" i="90"/>
  <c r="BH19" i="90"/>
  <c r="M13" i="90"/>
  <c r="Q13" i="90"/>
  <c r="U13" i="90"/>
  <c r="Z13" i="90"/>
  <c r="AD13" i="90"/>
  <c r="AI13" i="90"/>
  <c r="AM13" i="90"/>
  <c r="AQ13" i="90"/>
  <c r="BE13" i="90"/>
  <c r="BI13" i="90"/>
  <c r="N14" i="90"/>
  <c r="R14" i="90"/>
  <c r="V14" i="90"/>
  <c r="AA14" i="90"/>
  <c r="AE14" i="90"/>
  <c r="AJ14" i="90"/>
  <c r="AN14" i="90"/>
  <c r="AR14" i="90"/>
  <c r="BF14" i="90"/>
  <c r="BJ14" i="90"/>
  <c r="O15" i="90"/>
  <c r="S15" i="90"/>
  <c r="X15" i="90"/>
  <c r="AB15" i="90"/>
  <c r="AF15" i="90"/>
  <c r="AK15" i="90"/>
  <c r="AO15" i="90"/>
  <c r="BG15" i="90"/>
  <c r="P16" i="90"/>
  <c r="T16" i="90"/>
  <c r="Y16" i="90"/>
  <c r="AC16" i="90"/>
  <c r="AG16" i="90"/>
  <c r="AL16" i="90"/>
  <c r="AP16" i="90"/>
  <c r="BH16" i="90"/>
  <c r="M17" i="90"/>
  <c r="Q17" i="90"/>
  <c r="U17" i="90"/>
  <c r="Z17" i="90"/>
  <c r="AD17" i="90"/>
  <c r="AI17" i="90"/>
  <c r="AM17" i="90"/>
  <c r="AQ17" i="90"/>
  <c r="BE17" i="90"/>
  <c r="BI17" i="90"/>
  <c r="N18" i="90"/>
  <c r="R18" i="90"/>
  <c r="V18" i="90"/>
  <c r="AA18" i="90"/>
  <c r="AE18" i="90"/>
  <c r="AJ18" i="90"/>
  <c r="AN18" i="90"/>
  <c r="AR18" i="90"/>
  <c r="BF18" i="90"/>
  <c r="BJ18" i="90"/>
  <c r="O19" i="90"/>
  <c r="S19" i="90"/>
  <c r="X19" i="90"/>
  <c r="AB19" i="90"/>
  <c r="AF19" i="90"/>
  <c r="AK19" i="90"/>
  <c r="AO19" i="90"/>
  <c r="BJ19" i="90"/>
  <c r="AM20" i="90"/>
  <c r="AQ20" i="90"/>
  <c r="BE20" i="90"/>
  <c r="BI20" i="90"/>
  <c r="BM20" i="90"/>
  <c r="R21" i="90"/>
  <c r="V21" i="90"/>
  <c r="AA21" i="90"/>
  <c r="AE21" i="90"/>
  <c r="AJ21" i="90"/>
  <c r="AN21" i="90"/>
  <c r="AR21" i="90"/>
  <c r="BF21" i="90"/>
  <c r="BJ21" i="90"/>
  <c r="BN21" i="90"/>
  <c r="AF22" i="90"/>
  <c r="AK22" i="90"/>
  <c r="AO22" i="90"/>
  <c r="BG22" i="90"/>
  <c r="BK22" i="90"/>
  <c r="P23" i="90"/>
  <c r="T23" i="90"/>
  <c r="Y23" i="90"/>
  <c r="AC23" i="90"/>
  <c r="AG23" i="90"/>
  <c r="AL23" i="90"/>
  <c r="AP23" i="90"/>
  <c r="BH23" i="90"/>
  <c r="BL23" i="90"/>
  <c r="AM24" i="90"/>
  <c r="AQ24" i="90"/>
  <c r="BE24" i="90"/>
  <c r="BI24" i="90"/>
  <c r="BM24" i="90"/>
  <c r="V25" i="90"/>
  <c r="AA25" i="90"/>
  <c r="AE25" i="90"/>
  <c r="AJ25" i="90"/>
  <c r="AN25" i="90"/>
  <c r="AR25" i="90"/>
  <c r="BF25" i="90"/>
  <c r="BJ25" i="90"/>
  <c r="BN25" i="90"/>
  <c r="AL26" i="90"/>
  <c r="R20" i="90"/>
  <c r="V20" i="90"/>
  <c r="AA20" i="90"/>
  <c r="AE20" i="90"/>
  <c r="AJ20" i="90"/>
  <c r="AN20" i="90"/>
  <c r="AR20" i="90"/>
  <c r="BF20" i="90"/>
  <c r="BJ20" i="90"/>
  <c r="BN20" i="90"/>
  <c r="O21" i="90"/>
  <c r="S21" i="90"/>
  <c r="X21" i="90"/>
  <c r="AB21" i="90"/>
  <c r="AF21" i="90"/>
  <c r="AK21" i="90"/>
  <c r="AO21" i="90"/>
  <c r="BG21" i="90"/>
  <c r="BK21" i="90"/>
  <c r="P22" i="90"/>
  <c r="T22" i="90"/>
  <c r="Y22" i="90"/>
  <c r="AC22" i="90"/>
  <c r="AG22" i="90"/>
  <c r="AL22" i="90"/>
  <c r="AP22" i="90"/>
  <c r="BH22" i="90"/>
  <c r="BL22" i="90"/>
  <c r="M23" i="90"/>
  <c r="Q23" i="90"/>
  <c r="U23" i="90"/>
  <c r="Z23" i="90"/>
  <c r="AD23" i="90"/>
  <c r="AI23" i="90"/>
  <c r="AM23" i="90"/>
  <c r="AQ23" i="90"/>
  <c r="BE23" i="90"/>
  <c r="BI23" i="90"/>
  <c r="BM23" i="90"/>
  <c r="R24" i="90"/>
  <c r="V24" i="90"/>
  <c r="AA24" i="90"/>
  <c r="AE24" i="90"/>
  <c r="AJ24" i="90"/>
  <c r="AN24" i="90"/>
  <c r="AR24" i="90"/>
  <c r="BF24" i="90"/>
  <c r="BJ24" i="90"/>
  <c r="BN24" i="90"/>
  <c r="O25" i="90"/>
  <c r="S25" i="90"/>
  <c r="X25" i="90"/>
  <c r="AB25" i="90"/>
  <c r="AF25" i="90"/>
  <c r="AK25" i="90"/>
  <c r="AO25" i="90"/>
  <c r="BG25" i="90"/>
  <c r="BK25" i="90"/>
  <c r="BK26" i="90"/>
  <c r="BG26" i="90"/>
  <c r="AO26" i="90"/>
  <c r="AK26" i="90"/>
  <c r="BN26" i="90"/>
  <c r="BJ26" i="90"/>
  <c r="BF26" i="90"/>
  <c r="BM26" i="90"/>
  <c r="BI26" i="90"/>
  <c r="BE26" i="90"/>
  <c r="AQ26" i="90"/>
  <c r="AM26" i="90"/>
  <c r="P26" i="90"/>
  <c r="T26" i="90"/>
  <c r="Y26" i="90"/>
  <c r="AC26" i="90"/>
  <c r="AG26" i="90"/>
  <c r="AN26" i="90"/>
  <c r="BH26" i="90"/>
  <c r="BK30" i="90"/>
  <c r="BG30" i="90"/>
  <c r="AO30" i="90"/>
  <c r="AK30" i="90"/>
  <c r="AF30" i="90"/>
  <c r="AB30" i="90"/>
  <c r="X30" i="90"/>
  <c r="S30" i="90"/>
  <c r="O30" i="90"/>
  <c r="BN30" i="90"/>
  <c r="BJ30" i="90"/>
  <c r="BF30" i="90"/>
  <c r="AR30" i="90"/>
  <c r="AN30" i="90"/>
  <c r="AJ30" i="90"/>
  <c r="AE30" i="90"/>
  <c r="AA30" i="90"/>
  <c r="V30" i="90"/>
  <c r="R30" i="90"/>
  <c r="N30" i="90"/>
  <c r="BM30" i="90"/>
  <c r="BI30" i="90"/>
  <c r="BE30" i="90"/>
  <c r="AQ30" i="90"/>
  <c r="AM30" i="90"/>
  <c r="AI30" i="90"/>
  <c r="AD30" i="90"/>
  <c r="Z30" i="90"/>
  <c r="U30" i="90"/>
  <c r="Q30" i="90"/>
  <c r="M30" i="90"/>
  <c r="BL30" i="90"/>
  <c r="BH30" i="90"/>
  <c r="AP30" i="90"/>
  <c r="AC30" i="90"/>
  <c r="AF20" i="90"/>
  <c r="AK20" i="90"/>
  <c r="AO20" i="90"/>
  <c r="BG20" i="90"/>
  <c r="BK20" i="90"/>
  <c r="P21" i="90"/>
  <c r="T21" i="90"/>
  <c r="Y21" i="90"/>
  <c r="AC21" i="90"/>
  <c r="AG21" i="90"/>
  <c r="AL21" i="90"/>
  <c r="AP21" i="90"/>
  <c r="BH21" i="90"/>
  <c r="BL21" i="90"/>
  <c r="AD22" i="90"/>
  <c r="AI22" i="90"/>
  <c r="AM22" i="90"/>
  <c r="AQ22" i="90"/>
  <c r="BE22" i="90"/>
  <c r="BI22" i="90"/>
  <c r="BM22" i="90"/>
  <c r="N23" i="90"/>
  <c r="R23" i="90"/>
  <c r="V23" i="90"/>
  <c r="AA23" i="90"/>
  <c r="AE23" i="90"/>
  <c r="AJ23" i="90"/>
  <c r="AN23" i="90"/>
  <c r="AR23" i="90"/>
  <c r="BF23" i="90"/>
  <c r="BJ23" i="90"/>
  <c r="BN23" i="90"/>
  <c r="AB24" i="90"/>
  <c r="AF24" i="90"/>
  <c r="AK24" i="90"/>
  <c r="AO24" i="90"/>
  <c r="BG24" i="90"/>
  <c r="BK24" i="90"/>
  <c r="P25" i="90"/>
  <c r="T25" i="90"/>
  <c r="Y25" i="90"/>
  <c r="AC25" i="90"/>
  <c r="AG25" i="90"/>
  <c r="AL25" i="90"/>
  <c r="AP25" i="90"/>
  <c r="BH25" i="90"/>
  <c r="BL25" i="90"/>
  <c r="AP26" i="90"/>
  <c r="BL26" i="90"/>
  <c r="AG30" i="90"/>
  <c r="P20" i="90"/>
  <c r="T20" i="90"/>
  <c r="Y20" i="90"/>
  <c r="AC20" i="90"/>
  <c r="AG20" i="90"/>
  <c r="AL20" i="90"/>
  <c r="AP20" i="90"/>
  <c r="BH20" i="90"/>
  <c r="M21" i="90"/>
  <c r="Q21" i="90"/>
  <c r="U21" i="90"/>
  <c r="Z21" i="90"/>
  <c r="AD21" i="90"/>
  <c r="AI21" i="90"/>
  <c r="AM21" i="90"/>
  <c r="AQ21" i="90"/>
  <c r="BE21" i="90"/>
  <c r="BI21" i="90"/>
  <c r="N22" i="90"/>
  <c r="R22" i="90"/>
  <c r="V22" i="90"/>
  <c r="AA22" i="90"/>
  <c r="AE22" i="90"/>
  <c r="AJ22" i="90"/>
  <c r="AN22" i="90"/>
  <c r="AR22" i="90"/>
  <c r="BF22" i="90"/>
  <c r="BJ22" i="90"/>
  <c r="O23" i="90"/>
  <c r="S23" i="90"/>
  <c r="X23" i="90"/>
  <c r="AB23" i="90"/>
  <c r="AF23" i="90"/>
  <c r="AK23" i="90"/>
  <c r="AO23" i="90"/>
  <c r="BG23" i="90"/>
  <c r="P24" i="90"/>
  <c r="T24" i="90"/>
  <c r="Y24" i="90"/>
  <c r="AC24" i="90"/>
  <c r="AG24" i="90"/>
  <c r="AL24" i="90"/>
  <c r="AP24" i="90"/>
  <c r="BH24" i="90"/>
  <c r="M25" i="90"/>
  <c r="Q25" i="90"/>
  <c r="U25" i="90"/>
  <c r="Z25" i="90"/>
  <c r="AD25" i="90"/>
  <c r="AI25" i="90"/>
  <c r="AM25" i="90"/>
  <c r="AQ25" i="90"/>
  <c r="BE25" i="90"/>
  <c r="BI25" i="90"/>
  <c r="V26" i="90"/>
  <c r="AA26" i="90"/>
  <c r="AE26" i="90"/>
  <c r="AJ26" i="90"/>
  <c r="AR26" i="90"/>
  <c r="AL30" i="90"/>
  <c r="V27" i="90"/>
  <c r="AA27" i="90"/>
  <c r="AE27" i="90"/>
  <c r="AJ27" i="90"/>
  <c r="AN27" i="90"/>
  <c r="AR27" i="90"/>
  <c r="BF27" i="90"/>
  <c r="BJ27" i="90"/>
  <c r="BN27" i="90"/>
  <c r="O28" i="90"/>
  <c r="S28" i="90"/>
  <c r="X28" i="90"/>
  <c r="AB28" i="90"/>
  <c r="AF28" i="90"/>
  <c r="AK28" i="90"/>
  <c r="AO28" i="90"/>
  <c r="BG28" i="90"/>
  <c r="BK28" i="90"/>
  <c r="P29" i="90"/>
  <c r="T29" i="90"/>
  <c r="Y29" i="90"/>
  <c r="AC29" i="90"/>
  <c r="AG29" i="90"/>
  <c r="AL29" i="90"/>
  <c r="AP29" i="90"/>
  <c r="BH29" i="90"/>
  <c r="BL29" i="90"/>
  <c r="R31" i="90"/>
  <c r="V31" i="90"/>
  <c r="AA31" i="90"/>
  <c r="AE31" i="90"/>
  <c r="AJ31" i="90"/>
  <c r="AN31" i="90"/>
  <c r="AR31" i="90"/>
  <c r="BF31" i="90"/>
  <c r="BJ31" i="90"/>
  <c r="BN31" i="90"/>
  <c r="AK27" i="90"/>
  <c r="AO27" i="90"/>
  <c r="BG27" i="90"/>
  <c r="BK27" i="90"/>
  <c r="P28" i="90"/>
  <c r="T28" i="90"/>
  <c r="Y28" i="90"/>
  <c r="AC28" i="90"/>
  <c r="AG28" i="90"/>
  <c r="AL28" i="90"/>
  <c r="AP28" i="90"/>
  <c r="BH28" i="90"/>
  <c r="BL28" i="90"/>
  <c r="U29" i="90"/>
  <c r="Z29" i="90"/>
  <c r="AD29" i="90"/>
  <c r="AI29" i="90"/>
  <c r="AM29" i="90"/>
  <c r="AQ29" i="90"/>
  <c r="BE29" i="90"/>
  <c r="BI29" i="90"/>
  <c r="BM29" i="90"/>
  <c r="O31" i="90"/>
  <c r="S31" i="90"/>
  <c r="X31" i="90"/>
  <c r="AB31" i="90"/>
  <c r="AF31" i="90"/>
  <c r="AK31" i="90"/>
  <c r="AO31" i="90"/>
  <c r="BG31" i="90"/>
  <c r="BK31" i="90"/>
  <c r="P27" i="90"/>
  <c r="T27" i="90"/>
  <c r="Y27" i="90"/>
  <c r="AC27" i="90"/>
  <c r="AG27" i="90"/>
  <c r="AL27" i="90"/>
  <c r="AP27" i="90"/>
  <c r="BH27" i="90"/>
  <c r="M28" i="90"/>
  <c r="Q28" i="90"/>
  <c r="U28" i="90"/>
  <c r="Z28" i="90"/>
  <c r="AD28" i="90"/>
  <c r="AI28" i="90"/>
  <c r="AM28" i="90"/>
  <c r="AQ28" i="90"/>
  <c r="BE28" i="90"/>
  <c r="BI28" i="90"/>
  <c r="N29" i="90"/>
  <c r="R29" i="90"/>
  <c r="V29" i="90"/>
  <c r="AA29" i="90"/>
  <c r="AE29" i="90"/>
  <c r="AJ29" i="90"/>
  <c r="AN29" i="90"/>
  <c r="AR29" i="90"/>
  <c r="BF29" i="90"/>
  <c r="BJ29" i="90"/>
  <c r="P31" i="90"/>
  <c r="T31" i="90"/>
  <c r="Y31" i="90"/>
  <c r="AC31" i="90"/>
  <c r="AG31" i="90"/>
  <c r="AL31" i="90"/>
  <c r="AP31" i="90"/>
  <c r="BH31" i="90"/>
  <c r="AC10" i="89"/>
  <c r="AP10" i="89"/>
  <c r="R7" i="89"/>
  <c r="V7" i="89"/>
  <c r="AE7" i="89"/>
  <c r="AJ7" i="89"/>
  <c r="AN7" i="89"/>
  <c r="AR7" i="89"/>
  <c r="BF7" i="89"/>
  <c r="BJ7" i="89"/>
  <c r="BN7" i="89"/>
  <c r="O8" i="89"/>
  <c r="S8" i="89"/>
  <c r="X8" i="89"/>
  <c r="AB8" i="89"/>
  <c r="AF8" i="89"/>
  <c r="AK8" i="89"/>
  <c r="AO8" i="89"/>
  <c r="BG8" i="89"/>
  <c r="BK8" i="89"/>
  <c r="P9" i="89"/>
  <c r="T9" i="89"/>
  <c r="Y9" i="89"/>
  <c r="AC9" i="89"/>
  <c r="AG9" i="89"/>
  <c r="AL9" i="89"/>
  <c r="AP9" i="89"/>
  <c r="BH9" i="89"/>
  <c r="BL9" i="89"/>
  <c r="M10" i="89"/>
  <c r="Q10" i="89"/>
  <c r="U10" i="89"/>
  <c r="Z10" i="89"/>
  <c r="AD10" i="89"/>
  <c r="AI10" i="89"/>
  <c r="AM10" i="89"/>
  <c r="AQ10" i="89"/>
  <c r="BE10" i="89"/>
  <c r="BI10" i="89"/>
  <c r="BM10" i="89"/>
  <c r="R11" i="89"/>
  <c r="V11" i="89"/>
  <c r="AA11" i="89"/>
  <c r="AE11" i="89"/>
  <c r="AJ11" i="89"/>
  <c r="AN11" i="89"/>
  <c r="AR11" i="89"/>
  <c r="BF11" i="89"/>
  <c r="BJ11" i="89"/>
  <c r="BN11" i="89"/>
  <c r="X12" i="89"/>
  <c r="AB12" i="89"/>
  <c r="AF12" i="89"/>
  <c r="AK12" i="89"/>
  <c r="AO12" i="89"/>
  <c r="BG12" i="89"/>
  <c r="BK12" i="89"/>
  <c r="BN13" i="89"/>
  <c r="BJ13" i="89"/>
  <c r="BF13" i="89"/>
  <c r="BL13" i="89"/>
  <c r="BH13" i="89"/>
  <c r="AP13" i="89"/>
  <c r="P13" i="89"/>
  <c r="T13" i="89"/>
  <c r="Y13" i="89"/>
  <c r="AC13" i="89"/>
  <c r="AG13" i="89"/>
  <c r="AL13" i="89"/>
  <c r="AQ13" i="89"/>
  <c r="BG13" i="89"/>
  <c r="BK14" i="89"/>
  <c r="BG14" i="89"/>
  <c r="AO14" i="89"/>
  <c r="AK14" i="89"/>
  <c r="AF14" i="89"/>
  <c r="AB14" i="89"/>
  <c r="X14" i="89"/>
  <c r="S14" i="89"/>
  <c r="O14" i="89"/>
  <c r="BN14" i="89"/>
  <c r="BJ14" i="89"/>
  <c r="BF14" i="89"/>
  <c r="AR14" i="89"/>
  <c r="AN14" i="89"/>
  <c r="AJ14" i="89"/>
  <c r="BM14" i="89"/>
  <c r="BI14" i="89"/>
  <c r="BE14" i="89"/>
  <c r="AQ14" i="89"/>
  <c r="AM14" i="89"/>
  <c r="AI14" i="89"/>
  <c r="AD14" i="89"/>
  <c r="Z14" i="89"/>
  <c r="U14" i="89"/>
  <c r="Q14" i="89"/>
  <c r="M14" i="89"/>
  <c r="T14" i="89"/>
  <c r="AC14" i="89"/>
  <c r="AP14" i="89"/>
  <c r="BH14" i="89"/>
  <c r="BK18" i="89"/>
  <c r="BG18" i="89"/>
  <c r="AO18" i="89"/>
  <c r="AK18" i="89"/>
  <c r="AF18" i="89"/>
  <c r="AB18" i="89"/>
  <c r="X18" i="89"/>
  <c r="S18" i="89"/>
  <c r="O18" i="89"/>
  <c r="BN18" i="89"/>
  <c r="BJ18" i="89"/>
  <c r="BF18" i="89"/>
  <c r="AR18" i="89"/>
  <c r="AN18" i="89"/>
  <c r="AJ18" i="89"/>
  <c r="AE18" i="89"/>
  <c r="AA18" i="89"/>
  <c r="V18" i="89"/>
  <c r="R18" i="89"/>
  <c r="N18" i="89"/>
  <c r="BM18" i="89"/>
  <c r="BI18" i="89"/>
  <c r="BE18" i="89"/>
  <c r="AQ18" i="89"/>
  <c r="AM18" i="89"/>
  <c r="AI18" i="89"/>
  <c r="AD18" i="89"/>
  <c r="Z18" i="89"/>
  <c r="U18" i="89"/>
  <c r="Q18" i="89"/>
  <c r="M18" i="89"/>
  <c r="AC18" i="89"/>
  <c r="BL18" i="89"/>
  <c r="Y10" i="89"/>
  <c r="AL10" i="89"/>
  <c r="BL10" i="89"/>
  <c r="N7" i="89"/>
  <c r="AA7" i="89"/>
  <c r="O7" i="89"/>
  <c r="S7" i="89"/>
  <c r="X7" i="89"/>
  <c r="AB7" i="89"/>
  <c r="AF7" i="89"/>
  <c r="AK7" i="89"/>
  <c r="AO7" i="89"/>
  <c r="AT7" i="89"/>
  <c r="BG7" i="89"/>
  <c r="BK7" i="89"/>
  <c r="P8" i="89"/>
  <c r="T8" i="89"/>
  <c r="Y8" i="89"/>
  <c r="AC8" i="89"/>
  <c r="AG8" i="89"/>
  <c r="AL8" i="89"/>
  <c r="AP8" i="89"/>
  <c r="BH8" i="89"/>
  <c r="Z9" i="89"/>
  <c r="AD9" i="89"/>
  <c r="AI9" i="89"/>
  <c r="AM9" i="89"/>
  <c r="AQ9" i="89"/>
  <c r="AV32" i="89"/>
  <c r="N67" i="72" s="1"/>
  <c r="BE9" i="89"/>
  <c r="BI9" i="89"/>
  <c r="N10" i="89"/>
  <c r="R10" i="89"/>
  <c r="V10" i="89"/>
  <c r="AA10" i="89"/>
  <c r="AE10" i="89"/>
  <c r="AJ10" i="89"/>
  <c r="AN10" i="89"/>
  <c r="AR10" i="89"/>
  <c r="BF10" i="89"/>
  <c r="BJ10" i="89"/>
  <c r="BN10" i="89"/>
  <c r="O11" i="89"/>
  <c r="S11" i="89"/>
  <c r="X11" i="89"/>
  <c r="AB11" i="89"/>
  <c r="AF11" i="89"/>
  <c r="AK11" i="89"/>
  <c r="AO11" i="89"/>
  <c r="BG11" i="89"/>
  <c r="BK11" i="89"/>
  <c r="P12" i="89"/>
  <c r="T12" i="89"/>
  <c r="Y12" i="89"/>
  <c r="AC12" i="89"/>
  <c r="AG12" i="89"/>
  <c r="AL12" i="89"/>
  <c r="AP12" i="89"/>
  <c r="BH12" i="89"/>
  <c r="BL12" i="89"/>
  <c r="M13" i="89"/>
  <c r="Q13" i="89"/>
  <c r="U13" i="89"/>
  <c r="Z13" i="89"/>
  <c r="AD13" i="89"/>
  <c r="AI13" i="89"/>
  <c r="AM13" i="89"/>
  <c r="AR13" i="89"/>
  <c r="BI13" i="89"/>
  <c r="N14" i="89"/>
  <c r="V14" i="89"/>
  <c r="AE14" i="89"/>
  <c r="BL14" i="89"/>
  <c r="P18" i="89"/>
  <c r="AG18" i="89"/>
  <c r="T10" i="89"/>
  <c r="AG10" i="89"/>
  <c r="BH10" i="89"/>
  <c r="P7" i="89"/>
  <c r="T7" i="89"/>
  <c r="Y7" i="89"/>
  <c r="AC7" i="89"/>
  <c r="AG7" i="89"/>
  <c r="AL7" i="89"/>
  <c r="AP7" i="89"/>
  <c r="BH7" i="89"/>
  <c r="O10" i="89"/>
  <c r="S10" i="89"/>
  <c r="X10" i="89"/>
  <c r="AB10" i="89"/>
  <c r="AF10" i="89"/>
  <c r="AK10" i="89"/>
  <c r="AO10" i="89"/>
  <c r="BG10" i="89"/>
  <c r="P11" i="89"/>
  <c r="T11" i="89"/>
  <c r="Y11" i="89"/>
  <c r="AC11" i="89"/>
  <c r="AG11" i="89"/>
  <c r="AL11" i="89"/>
  <c r="AP11" i="89"/>
  <c r="BH11" i="89"/>
  <c r="U12" i="89"/>
  <c r="Z12" i="89"/>
  <c r="AD12" i="89"/>
  <c r="AI12" i="89"/>
  <c r="AM12" i="89"/>
  <c r="AQ12" i="89"/>
  <c r="BE12" i="89"/>
  <c r="BI12" i="89"/>
  <c r="N13" i="89"/>
  <c r="R13" i="89"/>
  <c r="V13" i="89"/>
  <c r="AA13" i="89"/>
  <c r="AE13" i="89"/>
  <c r="AJ13" i="89"/>
  <c r="AN13" i="89"/>
  <c r="BK13" i="89"/>
  <c r="P14" i="89"/>
  <c r="Y14" i="89"/>
  <c r="AG14" i="89"/>
  <c r="T18" i="89"/>
  <c r="AL18" i="89"/>
  <c r="N15" i="89"/>
  <c r="R15" i="89"/>
  <c r="V15" i="89"/>
  <c r="AA15" i="89"/>
  <c r="AE15" i="89"/>
  <c r="AJ15" i="89"/>
  <c r="AN15" i="89"/>
  <c r="AR15" i="89"/>
  <c r="BF15" i="89"/>
  <c r="BJ15" i="89"/>
  <c r="BN15" i="89"/>
  <c r="O16" i="89"/>
  <c r="S16" i="89"/>
  <c r="X16" i="89"/>
  <c r="AB16" i="89"/>
  <c r="AF16" i="89"/>
  <c r="AK16" i="89"/>
  <c r="AO16" i="89"/>
  <c r="BG16" i="89"/>
  <c r="BK16" i="89"/>
  <c r="P17" i="89"/>
  <c r="T17" i="89"/>
  <c r="Y17" i="89"/>
  <c r="AC17" i="89"/>
  <c r="AG17" i="89"/>
  <c r="AL17" i="89"/>
  <c r="AP17" i="89"/>
  <c r="BH17" i="89"/>
  <c r="BL17" i="89"/>
  <c r="N19" i="89"/>
  <c r="R19" i="89"/>
  <c r="V19" i="89"/>
  <c r="AA19" i="89"/>
  <c r="AE19" i="89"/>
  <c r="AJ19" i="89"/>
  <c r="AN19" i="89"/>
  <c r="AR19" i="89"/>
  <c r="Y22" i="89"/>
  <c r="AP22" i="89"/>
  <c r="T26" i="89"/>
  <c r="BG15" i="89"/>
  <c r="BK15" i="89"/>
  <c r="P16" i="89"/>
  <c r="T16" i="89"/>
  <c r="Y16" i="89"/>
  <c r="AC16" i="89"/>
  <c r="AG16" i="89"/>
  <c r="AL16" i="89"/>
  <c r="AP16" i="89"/>
  <c r="BH16" i="89"/>
  <c r="BL16" i="89"/>
  <c r="BN22" i="89"/>
  <c r="BJ22" i="89"/>
  <c r="BF22" i="89"/>
  <c r="AR22" i="89"/>
  <c r="AN22" i="89"/>
  <c r="AJ22" i="89"/>
  <c r="AE22" i="89"/>
  <c r="AA22" i="89"/>
  <c r="V22" i="89"/>
  <c r="R22" i="89"/>
  <c r="N22" i="89"/>
  <c r="BM22" i="89"/>
  <c r="BI22" i="89"/>
  <c r="BE22" i="89"/>
  <c r="AQ22" i="89"/>
  <c r="AM22" i="89"/>
  <c r="AI22" i="89"/>
  <c r="AD22" i="89"/>
  <c r="Z22" i="89"/>
  <c r="U22" i="89"/>
  <c r="Q22" i="89"/>
  <c r="M22" i="89"/>
  <c r="BK22" i="89"/>
  <c r="BG22" i="89"/>
  <c r="AO22" i="89"/>
  <c r="AK22" i="89"/>
  <c r="AF22" i="89"/>
  <c r="AB22" i="89"/>
  <c r="X22" i="89"/>
  <c r="S22" i="89"/>
  <c r="O22" i="89"/>
  <c r="AC22" i="89"/>
  <c r="BL22" i="89"/>
  <c r="P15" i="89"/>
  <c r="T15" i="89"/>
  <c r="Y15" i="89"/>
  <c r="AC15" i="89"/>
  <c r="AG15" i="89"/>
  <c r="AL15" i="89"/>
  <c r="AP15" i="89"/>
  <c r="BH15" i="89"/>
  <c r="M16" i="89"/>
  <c r="Q16" i="89"/>
  <c r="U16" i="89"/>
  <c r="Z16" i="89"/>
  <c r="AD16" i="89"/>
  <c r="AI16" i="89"/>
  <c r="AM16" i="89"/>
  <c r="AQ16" i="89"/>
  <c r="BE16" i="89"/>
  <c r="BI16" i="89"/>
  <c r="AA17" i="89"/>
  <c r="AE17" i="89"/>
  <c r="AJ17" i="89"/>
  <c r="AN17" i="89"/>
  <c r="AR17" i="89"/>
  <c r="BF17" i="89"/>
  <c r="BJ17" i="89"/>
  <c r="BK19" i="89"/>
  <c r="BG19" i="89"/>
  <c r="BN19" i="89"/>
  <c r="BJ19" i="89"/>
  <c r="BL19" i="89"/>
  <c r="P19" i="89"/>
  <c r="T19" i="89"/>
  <c r="Y19" i="89"/>
  <c r="AC19" i="89"/>
  <c r="AG19" i="89"/>
  <c r="AL19" i="89"/>
  <c r="AP19" i="89"/>
  <c r="BI19" i="89"/>
  <c r="P22" i="89"/>
  <c r="AG22" i="89"/>
  <c r="BK26" i="89"/>
  <c r="BG26" i="89"/>
  <c r="BN26" i="89"/>
  <c r="BJ26" i="89"/>
  <c r="BF26" i="89"/>
  <c r="AR26" i="89"/>
  <c r="BM26" i="89"/>
  <c r="BI26" i="89"/>
  <c r="BE26" i="89"/>
  <c r="AQ26" i="89"/>
  <c r="AN26" i="89"/>
  <c r="AJ26" i="89"/>
  <c r="AE26" i="89"/>
  <c r="AA26" i="89"/>
  <c r="V26" i="89"/>
  <c r="R26" i="89"/>
  <c r="N26" i="89"/>
  <c r="BL26" i="89"/>
  <c r="AM26" i="89"/>
  <c r="AI26" i="89"/>
  <c r="AD26" i="89"/>
  <c r="Z26" i="89"/>
  <c r="U26" i="89"/>
  <c r="Q26" i="89"/>
  <c r="M26" i="89"/>
  <c r="AO26" i="89"/>
  <c r="AK26" i="89"/>
  <c r="AF26" i="89"/>
  <c r="AB26" i="89"/>
  <c r="X26" i="89"/>
  <c r="S26" i="89"/>
  <c r="O26" i="89"/>
  <c r="AC26" i="89"/>
  <c r="BH26" i="89"/>
  <c r="Q20" i="89"/>
  <c r="U20" i="89"/>
  <c r="Z20" i="89"/>
  <c r="AD20" i="89"/>
  <c r="AI20" i="89"/>
  <c r="AM20" i="89"/>
  <c r="AQ20" i="89"/>
  <c r="BE20" i="89"/>
  <c r="BI20" i="89"/>
  <c r="BM20" i="89"/>
  <c r="N21" i="89"/>
  <c r="R21" i="89"/>
  <c r="V21" i="89"/>
  <c r="AA21" i="89"/>
  <c r="AE21" i="89"/>
  <c r="AJ21" i="89"/>
  <c r="AN21" i="89"/>
  <c r="AR21" i="89"/>
  <c r="BF21" i="89"/>
  <c r="BJ21" i="89"/>
  <c r="BN21" i="89"/>
  <c r="P23" i="89"/>
  <c r="T23" i="89"/>
  <c r="Y23" i="89"/>
  <c r="AC23" i="89"/>
  <c r="AG23" i="89"/>
  <c r="AL23" i="89"/>
  <c r="AP23" i="89"/>
  <c r="BH23" i="89"/>
  <c r="BL23" i="89"/>
  <c r="M24" i="89"/>
  <c r="Q24" i="89"/>
  <c r="U24" i="89"/>
  <c r="Z24" i="89"/>
  <c r="AD24" i="89"/>
  <c r="AI24" i="89"/>
  <c r="AM24" i="89"/>
  <c r="AQ24" i="89"/>
  <c r="BE24" i="89"/>
  <c r="BI24" i="89"/>
  <c r="BM24" i="89"/>
  <c r="R25" i="89"/>
  <c r="V25" i="89"/>
  <c r="AA25" i="89"/>
  <c r="AE25" i="89"/>
  <c r="AJ25" i="89"/>
  <c r="AN25" i="89"/>
  <c r="AR25" i="89"/>
  <c r="BF25" i="89"/>
  <c r="BJ25" i="89"/>
  <c r="BN25" i="89"/>
  <c r="S20" i="89"/>
  <c r="X20" i="89"/>
  <c r="AB20" i="89"/>
  <c r="AF20" i="89"/>
  <c r="AK20" i="89"/>
  <c r="AO20" i="89"/>
  <c r="BG20" i="89"/>
  <c r="BK20" i="89"/>
  <c r="P21" i="89"/>
  <c r="T21" i="89"/>
  <c r="Y21" i="89"/>
  <c r="AC21" i="89"/>
  <c r="AG21" i="89"/>
  <c r="AL21" i="89"/>
  <c r="AP21" i="89"/>
  <c r="BH21" i="89"/>
  <c r="BL21" i="89"/>
  <c r="N23" i="89"/>
  <c r="R23" i="89"/>
  <c r="V23" i="89"/>
  <c r="AA23" i="89"/>
  <c r="AE23" i="89"/>
  <c r="AJ23" i="89"/>
  <c r="AN23" i="89"/>
  <c r="AR23" i="89"/>
  <c r="BF23" i="89"/>
  <c r="BJ23" i="89"/>
  <c r="BN23" i="89"/>
  <c r="O24" i="89"/>
  <c r="S24" i="89"/>
  <c r="X24" i="89"/>
  <c r="AB24" i="89"/>
  <c r="AF24" i="89"/>
  <c r="AK24" i="89"/>
  <c r="AO24" i="89"/>
  <c r="BG24" i="89"/>
  <c r="BK24" i="89"/>
  <c r="P25" i="89"/>
  <c r="T25" i="89"/>
  <c r="Y25" i="89"/>
  <c r="AC25" i="89"/>
  <c r="AG25" i="89"/>
  <c r="AL25" i="89"/>
  <c r="AP25" i="89"/>
  <c r="BH25" i="89"/>
  <c r="BL25" i="89"/>
  <c r="BK30" i="89"/>
  <c r="BG30" i="89"/>
  <c r="AO30" i="89"/>
  <c r="AK30" i="89"/>
  <c r="AF30" i="89"/>
  <c r="AB30" i="89"/>
  <c r="X30" i="89"/>
  <c r="S30" i="89"/>
  <c r="O30" i="89"/>
  <c r="BN30" i="89"/>
  <c r="BJ30" i="89"/>
  <c r="BF30" i="89"/>
  <c r="AR30" i="89"/>
  <c r="AN30" i="89"/>
  <c r="AJ30" i="89"/>
  <c r="AE30" i="89"/>
  <c r="AA30" i="89"/>
  <c r="V30" i="89"/>
  <c r="R30" i="89"/>
  <c r="N30" i="89"/>
  <c r="BM30" i="89"/>
  <c r="BI30" i="89"/>
  <c r="BE30" i="89"/>
  <c r="AQ30" i="89"/>
  <c r="AM30" i="89"/>
  <c r="AI30" i="89"/>
  <c r="AD30" i="89"/>
  <c r="Z30" i="89"/>
  <c r="U30" i="89"/>
  <c r="Q30" i="89"/>
  <c r="M30" i="89"/>
  <c r="BL30" i="89"/>
  <c r="BH30" i="89"/>
  <c r="AC30" i="89"/>
  <c r="P20" i="89"/>
  <c r="T20" i="89"/>
  <c r="Y20" i="89"/>
  <c r="AC20" i="89"/>
  <c r="AG20" i="89"/>
  <c r="AL20" i="89"/>
  <c r="AP20" i="89"/>
  <c r="BH20" i="89"/>
  <c r="M21" i="89"/>
  <c r="Q21" i="89"/>
  <c r="U21" i="89"/>
  <c r="Z21" i="89"/>
  <c r="AD21" i="89"/>
  <c r="AI21" i="89"/>
  <c r="AM21" i="89"/>
  <c r="AQ21" i="89"/>
  <c r="BE21" i="89"/>
  <c r="BI21" i="89"/>
  <c r="O23" i="89"/>
  <c r="S23" i="89"/>
  <c r="X23" i="89"/>
  <c r="AB23" i="89"/>
  <c r="AF23" i="89"/>
  <c r="AK23" i="89"/>
  <c r="AO23" i="89"/>
  <c r="BG23" i="89"/>
  <c r="P24" i="89"/>
  <c r="T24" i="89"/>
  <c r="Y24" i="89"/>
  <c r="AC24" i="89"/>
  <c r="AG24" i="89"/>
  <c r="AL24" i="89"/>
  <c r="AP24" i="89"/>
  <c r="BH24" i="89"/>
  <c r="U25" i="89"/>
  <c r="Z25" i="89"/>
  <c r="AD25" i="89"/>
  <c r="AI25" i="89"/>
  <c r="AM25" i="89"/>
  <c r="AQ25" i="89"/>
  <c r="BE25" i="89"/>
  <c r="BI25" i="89"/>
  <c r="AG30" i="89"/>
  <c r="N27" i="89"/>
  <c r="R27" i="89"/>
  <c r="V27" i="89"/>
  <c r="AA27" i="89"/>
  <c r="AE27" i="89"/>
  <c r="AJ27" i="89"/>
  <c r="AN27" i="89"/>
  <c r="AR27" i="89"/>
  <c r="BF27" i="89"/>
  <c r="BJ27" i="89"/>
  <c r="BN27" i="89"/>
  <c r="S28" i="89"/>
  <c r="X28" i="89"/>
  <c r="AB28" i="89"/>
  <c r="AF28" i="89"/>
  <c r="AK28" i="89"/>
  <c r="AO28" i="89"/>
  <c r="BG28" i="89"/>
  <c r="BK28" i="89"/>
  <c r="P29" i="89"/>
  <c r="T29" i="89"/>
  <c r="Y29" i="89"/>
  <c r="AC29" i="89"/>
  <c r="AG29" i="89"/>
  <c r="AL29" i="89"/>
  <c r="AP29" i="89"/>
  <c r="BH29" i="89"/>
  <c r="BL29" i="89"/>
  <c r="R31" i="89"/>
  <c r="V31" i="89"/>
  <c r="AA31" i="89"/>
  <c r="AE31" i="89"/>
  <c r="AJ31" i="89"/>
  <c r="AN31" i="89"/>
  <c r="AR31" i="89"/>
  <c r="BF31" i="89"/>
  <c r="BJ31" i="89"/>
  <c r="BN31" i="89"/>
  <c r="O27" i="89"/>
  <c r="S27" i="89"/>
  <c r="X27" i="89"/>
  <c r="AB27" i="89"/>
  <c r="AF27" i="89"/>
  <c r="AK27" i="89"/>
  <c r="AO27" i="89"/>
  <c r="BG27" i="89"/>
  <c r="BK27" i="89"/>
  <c r="P28" i="89"/>
  <c r="T28" i="89"/>
  <c r="Y28" i="89"/>
  <c r="AC28" i="89"/>
  <c r="AG28" i="89"/>
  <c r="AL28" i="89"/>
  <c r="AP28" i="89"/>
  <c r="BH28" i="89"/>
  <c r="BL28" i="89"/>
  <c r="M29" i="89"/>
  <c r="Q29" i="89"/>
  <c r="U29" i="89"/>
  <c r="Z29" i="89"/>
  <c r="AD29" i="89"/>
  <c r="AI29" i="89"/>
  <c r="AM29" i="89"/>
  <c r="AQ29" i="89"/>
  <c r="BE29" i="89"/>
  <c r="BI29" i="89"/>
  <c r="BM29" i="89"/>
  <c r="O31" i="89"/>
  <c r="S31" i="89"/>
  <c r="X31" i="89"/>
  <c r="AB31" i="89"/>
  <c r="AF31" i="89"/>
  <c r="AK31" i="89"/>
  <c r="AO31" i="89"/>
  <c r="BG31" i="89"/>
  <c r="BK31" i="89"/>
  <c r="P27" i="89"/>
  <c r="T27" i="89"/>
  <c r="Y27" i="89"/>
  <c r="AC27" i="89"/>
  <c r="AG27" i="89"/>
  <c r="AL27" i="89"/>
  <c r="AP27" i="89"/>
  <c r="BH27" i="89"/>
  <c r="Q28" i="89"/>
  <c r="U28" i="89"/>
  <c r="Z28" i="89"/>
  <c r="AD28" i="89"/>
  <c r="AI28" i="89"/>
  <c r="AM28" i="89"/>
  <c r="AQ28" i="89"/>
  <c r="BE28" i="89"/>
  <c r="BI28" i="89"/>
  <c r="N29" i="89"/>
  <c r="R29" i="89"/>
  <c r="V29" i="89"/>
  <c r="AA29" i="89"/>
  <c r="AE29" i="89"/>
  <c r="AJ29" i="89"/>
  <c r="AN29" i="89"/>
  <c r="AR29" i="89"/>
  <c r="BF29" i="89"/>
  <c r="BJ29" i="89"/>
  <c r="P31" i="89"/>
  <c r="T31" i="89"/>
  <c r="Y31" i="89"/>
  <c r="AC31" i="89"/>
  <c r="AG31" i="89"/>
  <c r="AL31" i="89"/>
  <c r="AP31" i="89"/>
  <c r="BH31" i="89"/>
  <c r="H5" i="71"/>
  <c r="H4" i="71"/>
  <c r="AB8" i="72"/>
  <c r="AB7" i="72"/>
  <c r="Y8" i="72"/>
  <c r="Y7" i="72"/>
  <c r="Y5" i="72"/>
  <c r="G7" i="72"/>
  <c r="G8" i="72"/>
  <c r="G6" i="72"/>
  <c r="D5" i="72"/>
  <c r="AA64" i="72"/>
  <c r="AA59" i="72"/>
  <c r="AA54" i="72"/>
  <c r="AA49" i="72"/>
  <c r="AA44" i="72"/>
  <c r="AA39" i="72"/>
  <c r="AA34" i="72"/>
  <c r="AA29" i="72"/>
  <c r="AA24" i="72"/>
  <c r="AA19" i="72"/>
  <c r="AA14" i="72"/>
  <c r="Y64" i="72"/>
  <c r="Y59" i="72"/>
  <c r="Y54" i="72"/>
  <c r="Y49" i="72"/>
  <c r="Y44" i="72"/>
  <c r="Y39" i="72"/>
  <c r="Y34" i="72"/>
  <c r="Y29" i="72"/>
  <c r="Y24" i="72"/>
  <c r="Y19" i="72"/>
  <c r="Y14" i="72"/>
  <c r="W64" i="72"/>
  <c r="W59" i="72"/>
  <c r="W54" i="72"/>
  <c r="W49" i="72"/>
  <c r="W44" i="72"/>
  <c r="W39" i="72"/>
  <c r="W34" i="72"/>
  <c r="W29" i="72"/>
  <c r="W24" i="72"/>
  <c r="W19" i="72"/>
  <c r="W14" i="72"/>
  <c r="U64" i="72"/>
  <c r="U59" i="72"/>
  <c r="U54" i="72"/>
  <c r="U49" i="72"/>
  <c r="U44" i="72"/>
  <c r="U39" i="72"/>
  <c r="U34" i="72"/>
  <c r="U29" i="72"/>
  <c r="U24" i="72"/>
  <c r="U19" i="72"/>
  <c r="U14" i="72"/>
  <c r="S64" i="72"/>
  <c r="S59" i="72"/>
  <c r="S54" i="72"/>
  <c r="S49" i="72"/>
  <c r="S44" i="72"/>
  <c r="S39" i="72"/>
  <c r="S34" i="72"/>
  <c r="S29" i="72"/>
  <c r="S24" i="72"/>
  <c r="S19" i="72"/>
  <c r="S14" i="72"/>
  <c r="Q64" i="72"/>
  <c r="Q59" i="72"/>
  <c r="Q54" i="72"/>
  <c r="Q49" i="72"/>
  <c r="Q44" i="72"/>
  <c r="Q39" i="72"/>
  <c r="Q34" i="72"/>
  <c r="Q29" i="72"/>
  <c r="Q24" i="72"/>
  <c r="Q19" i="72"/>
  <c r="Q14" i="72"/>
  <c r="O64" i="72"/>
  <c r="O59" i="72"/>
  <c r="O54" i="72"/>
  <c r="O49" i="72"/>
  <c r="O44" i="72"/>
  <c r="O39" i="72"/>
  <c r="O34" i="72"/>
  <c r="O29" i="72"/>
  <c r="O24" i="72"/>
  <c r="O19" i="72"/>
  <c r="O14" i="72"/>
  <c r="M64" i="72"/>
  <c r="M59" i="72"/>
  <c r="M54" i="72"/>
  <c r="M49" i="72"/>
  <c r="M44" i="72"/>
  <c r="M39" i="72"/>
  <c r="M34" i="72"/>
  <c r="M29" i="72"/>
  <c r="M24" i="72"/>
  <c r="M19" i="72"/>
  <c r="M14" i="72"/>
  <c r="K64" i="72"/>
  <c r="K59" i="72"/>
  <c r="K54" i="72"/>
  <c r="K49" i="72"/>
  <c r="K44" i="72"/>
  <c r="K39" i="72"/>
  <c r="K34" i="72"/>
  <c r="K29" i="72"/>
  <c r="K24" i="72"/>
  <c r="K19" i="72"/>
  <c r="K14" i="72"/>
  <c r="I64" i="72"/>
  <c r="I59" i="72"/>
  <c r="I54" i="72"/>
  <c r="I49" i="72"/>
  <c r="I44" i="72"/>
  <c r="I39" i="72"/>
  <c r="I34" i="72"/>
  <c r="I29" i="72"/>
  <c r="I24" i="72"/>
  <c r="I19" i="72"/>
  <c r="I14" i="72"/>
  <c r="M32" i="89" l="1"/>
  <c r="AQ32" i="91"/>
  <c r="Z56" i="72" s="1"/>
  <c r="BL32" i="89"/>
  <c r="X68" i="72" s="1"/>
  <c r="AA32" i="91"/>
  <c r="P55" i="72" s="1"/>
  <c r="M32" i="92"/>
  <c r="AI32" i="91"/>
  <c r="J56" i="72" s="1"/>
  <c r="BE32" i="89"/>
  <c r="J68" i="72" s="1"/>
  <c r="R32" i="91"/>
  <c r="T54" i="72" s="1"/>
  <c r="M32" i="97"/>
  <c r="AD32" i="89"/>
  <c r="V65" i="72" s="1"/>
  <c r="N32" i="90"/>
  <c r="N32" i="91"/>
  <c r="L54" i="72" s="1"/>
  <c r="U32" i="90"/>
  <c r="BN32" i="90"/>
  <c r="AB63" i="72" s="1"/>
  <c r="AI32" i="89"/>
  <c r="J66" i="72" s="1"/>
  <c r="Q32" i="90"/>
  <c r="R59" i="72" s="1"/>
  <c r="BA32" i="91"/>
  <c r="X57" i="72" s="1"/>
  <c r="AW32" i="91"/>
  <c r="P57" i="72" s="1"/>
  <c r="AV32" i="91"/>
  <c r="N57" i="72" s="1"/>
  <c r="Q32" i="89"/>
  <c r="R64" i="72" s="1"/>
  <c r="BM32" i="89"/>
  <c r="Z68" i="72" s="1"/>
  <c r="M32" i="90"/>
  <c r="J59" i="72" s="1"/>
  <c r="AD32" i="91"/>
  <c r="V55" i="72" s="1"/>
  <c r="BN32" i="91"/>
  <c r="AB58" i="72" s="1"/>
  <c r="BL32" i="91"/>
  <c r="X58" i="72" s="1"/>
  <c r="AN32" i="91"/>
  <c r="T56" i="72" s="1"/>
  <c r="AM32" i="91"/>
  <c r="R56" i="72" s="1"/>
  <c r="O32" i="92"/>
  <c r="N49" i="72" s="1"/>
  <c r="BK32" i="92"/>
  <c r="V53" i="72" s="1"/>
  <c r="BA32" i="93"/>
  <c r="X47" i="72" s="1"/>
  <c r="S32" i="95"/>
  <c r="V32" i="95"/>
  <c r="N32" i="95"/>
  <c r="AM32" i="96"/>
  <c r="R31" i="72" s="1"/>
  <c r="U32" i="96"/>
  <c r="J24" i="72"/>
  <c r="AZ32" i="97"/>
  <c r="V27" i="72" s="1"/>
  <c r="J64" i="72"/>
  <c r="BI32" i="89"/>
  <c r="R68" i="72" s="1"/>
  <c r="AM32" i="89"/>
  <c r="R66" i="72" s="1"/>
  <c r="R32" i="90"/>
  <c r="T59" i="72" s="1"/>
  <c r="L59" i="72"/>
  <c r="Z59" i="72"/>
  <c r="U32" i="91"/>
  <c r="Z54" i="72" s="1"/>
  <c r="BF32" i="91"/>
  <c r="L58" i="72" s="1"/>
  <c r="V32" i="91"/>
  <c r="AB54" i="72" s="1"/>
  <c r="BI32" i="91"/>
  <c r="R58" i="72" s="1"/>
  <c r="AR32" i="91"/>
  <c r="AB56" i="72" s="1"/>
  <c r="BM32" i="91"/>
  <c r="Z58" i="72" s="1"/>
  <c r="AJ32" i="91"/>
  <c r="L56" i="72" s="1"/>
  <c r="Q32" i="91"/>
  <c r="R54" i="72" s="1"/>
  <c r="BJ32" i="91"/>
  <c r="T58" i="72" s="1"/>
  <c r="AE32" i="91"/>
  <c r="X55" i="72" s="1"/>
  <c r="Z32" i="91"/>
  <c r="N55" i="72" s="1"/>
  <c r="BE32" i="91"/>
  <c r="J58" i="72" s="1"/>
  <c r="M32" i="91"/>
  <c r="Q32" i="92"/>
  <c r="R49" i="72" s="1"/>
  <c r="J49" i="72"/>
  <c r="AX32" i="93"/>
  <c r="R47" i="72" s="1"/>
  <c r="BB32" i="93"/>
  <c r="AO32" i="93"/>
  <c r="V46" i="72" s="1"/>
  <c r="AB32" i="93"/>
  <c r="R45" i="72" s="1"/>
  <c r="AA32" i="93"/>
  <c r="P45" i="72" s="1"/>
  <c r="AW32" i="93"/>
  <c r="P47" i="72" s="1"/>
  <c r="AF32" i="93"/>
  <c r="Z45" i="72" s="1"/>
  <c r="AK32" i="93"/>
  <c r="N46" i="72" s="1"/>
  <c r="R32" i="93"/>
  <c r="BG32" i="93"/>
  <c r="N48" i="72" s="1"/>
  <c r="U32" i="93"/>
  <c r="BL32" i="93"/>
  <c r="X48" i="72" s="1"/>
  <c r="BN32" i="93"/>
  <c r="AB48" i="72" s="1"/>
  <c r="BK32" i="93"/>
  <c r="V48" i="72" s="1"/>
  <c r="Q32" i="93"/>
  <c r="BJ32" i="93"/>
  <c r="T48" i="72" s="1"/>
  <c r="AJ32" i="93"/>
  <c r="L46" i="72" s="1"/>
  <c r="X32" i="93"/>
  <c r="J45" i="72" s="1"/>
  <c r="S32" i="93"/>
  <c r="AE32" i="93"/>
  <c r="X45" i="72" s="1"/>
  <c r="V32" i="93"/>
  <c r="AN32" i="93"/>
  <c r="T46" i="72" s="1"/>
  <c r="N32" i="93"/>
  <c r="AR32" i="93"/>
  <c r="AB46" i="72" s="1"/>
  <c r="BF32" i="93"/>
  <c r="L48" i="72" s="1"/>
  <c r="O32" i="93"/>
  <c r="M32" i="93"/>
  <c r="BK32" i="94"/>
  <c r="V43" i="72" s="1"/>
  <c r="AT32" i="95"/>
  <c r="J37" i="72" s="1"/>
  <c r="X32" i="95"/>
  <c r="J35" i="72" s="1"/>
  <c r="BB32" i="95"/>
  <c r="AK32" i="95"/>
  <c r="N36" i="72" s="1"/>
  <c r="O32" i="95"/>
  <c r="AB32" i="95"/>
  <c r="R35" i="72" s="1"/>
  <c r="BL32" i="95"/>
  <c r="X38" i="72" s="1"/>
  <c r="AF32" i="95"/>
  <c r="Z35" i="72" s="1"/>
  <c r="R32" i="95"/>
  <c r="BG32" i="95"/>
  <c r="N38" i="72" s="1"/>
  <c r="AO32" i="95"/>
  <c r="V36" i="72" s="1"/>
  <c r="M32" i="96"/>
  <c r="Z32" i="96"/>
  <c r="N30" i="72" s="1"/>
  <c r="Q32" i="96"/>
  <c r="AD32" i="96"/>
  <c r="V30" i="72" s="1"/>
  <c r="BM32" i="96"/>
  <c r="Z33" i="72" s="1"/>
  <c r="BL32" i="96"/>
  <c r="X33" i="72" s="1"/>
  <c r="AZ32" i="96"/>
  <c r="V32" i="72" s="1"/>
  <c r="BI32" i="96"/>
  <c r="R33" i="72" s="1"/>
  <c r="BE32" i="96"/>
  <c r="J33" i="72" s="1"/>
  <c r="AI32" i="96"/>
  <c r="J31" i="72" s="1"/>
  <c r="AQ32" i="96"/>
  <c r="Z31" i="72" s="1"/>
  <c r="AA32" i="97"/>
  <c r="P25" i="72" s="1"/>
  <c r="Q32" i="97"/>
  <c r="O32" i="97"/>
  <c r="BG32" i="97"/>
  <c r="N28" i="72" s="1"/>
  <c r="AO32" i="97"/>
  <c r="V26" i="72" s="1"/>
  <c r="X32" i="97"/>
  <c r="J25" i="72" s="1"/>
  <c r="AR32" i="97"/>
  <c r="AB26" i="72" s="1"/>
  <c r="BI32" i="97"/>
  <c r="R28" i="72" s="1"/>
  <c r="AE32" i="97"/>
  <c r="X25" i="72" s="1"/>
  <c r="AX32" i="97"/>
  <c r="R27" i="72" s="1"/>
  <c r="BN32" i="97"/>
  <c r="AB28" i="72" s="1"/>
  <c r="N32" i="97"/>
  <c r="AM32" i="97"/>
  <c r="R26" i="72" s="1"/>
  <c r="AW32" i="97"/>
  <c r="P27" i="72" s="1"/>
  <c r="BA32" i="97"/>
  <c r="X27" i="72" s="1"/>
  <c r="AT32" i="97"/>
  <c r="J27" i="72" s="1"/>
  <c r="BB32" i="97"/>
  <c r="AF32" i="97"/>
  <c r="Z25" i="72" s="1"/>
  <c r="BL32" i="97"/>
  <c r="X28" i="72" s="1"/>
  <c r="AV32" i="97"/>
  <c r="N27" i="72" s="1"/>
  <c r="BK32" i="97"/>
  <c r="V28" i="72" s="1"/>
  <c r="AK32" i="97"/>
  <c r="N26" i="72" s="1"/>
  <c r="S32" i="97"/>
  <c r="U32" i="97"/>
  <c r="BM32" i="97"/>
  <c r="Z28" i="72" s="1"/>
  <c r="BE32" i="97"/>
  <c r="J28" i="72" s="1"/>
  <c r="AD32" i="97"/>
  <c r="V25" i="72" s="1"/>
  <c r="BJ32" i="97"/>
  <c r="T28" i="72" s="1"/>
  <c r="AN32" i="97"/>
  <c r="T26" i="72" s="1"/>
  <c r="V32" i="97"/>
  <c r="BF32" i="97"/>
  <c r="L28" i="72" s="1"/>
  <c r="AJ32" i="97"/>
  <c r="L26" i="72" s="1"/>
  <c r="AQ32" i="97"/>
  <c r="Z26" i="72" s="1"/>
  <c r="Z32" i="97"/>
  <c r="N25" i="72" s="1"/>
  <c r="AI32" i="97"/>
  <c r="J26" i="72" s="1"/>
  <c r="R32" i="97"/>
  <c r="AB32" i="97"/>
  <c r="R25" i="72" s="1"/>
  <c r="BK32" i="98"/>
  <c r="V23" i="72" s="1"/>
  <c r="AB32" i="98"/>
  <c r="R20" i="72" s="1"/>
  <c r="O32" i="98"/>
  <c r="N19" i="72" s="1"/>
  <c r="AX32" i="98"/>
  <c r="R22" i="72" s="1"/>
  <c r="AO32" i="98"/>
  <c r="V21" i="72" s="1"/>
  <c r="X32" i="98"/>
  <c r="J20" i="72" s="1"/>
  <c r="BB32" i="98"/>
  <c r="S32" i="98"/>
  <c r="V19" i="72" s="1"/>
  <c r="BN32" i="98"/>
  <c r="AB23" i="72" s="1"/>
  <c r="BG32" i="98"/>
  <c r="N23" i="72" s="1"/>
  <c r="AT32" i="98"/>
  <c r="J22" i="72" s="1"/>
  <c r="AF32" i="98"/>
  <c r="Z20" i="72" s="1"/>
  <c r="AK32" i="98"/>
  <c r="N21" i="72" s="1"/>
  <c r="P32" i="98"/>
  <c r="AZ32" i="89"/>
  <c r="V67" i="72" s="1"/>
  <c r="AQ32" i="89"/>
  <c r="Z66" i="72" s="1"/>
  <c r="U32" i="89"/>
  <c r="Z32" i="89"/>
  <c r="N65" i="72" s="1"/>
  <c r="AW32" i="98"/>
  <c r="P22" i="72" s="1"/>
  <c r="AE32" i="98"/>
  <c r="X20" i="72" s="1"/>
  <c r="N32" i="98"/>
  <c r="L19" i="72" s="1"/>
  <c r="AU32" i="98"/>
  <c r="AZ32" i="98"/>
  <c r="V22" i="72" s="1"/>
  <c r="AI32" i="98"/>
  <c r="J21" i="72" s="1"/>
  <c r="Q32" i="98"/>
  <c r="AC32" i="98"/>
  <c r="T20" i="72" s="1"/>
  <c r="BJ32" i="98"/>
  <c r="T23" i="72" s="1"/>
  <c r="AR32" i="98"/>
  <c r="AB21" i="72" s="1"/>
  <c r="AA32" i="98"/>
  <c r="P20" i="72" s="1"/>
  <c r="BL32" i="98"/>
  <c r="X23" i="72" s="1"/>
  <c r="AP32" i="98"/>
  <c r="X21" i="72" s="1"/>
  <c r="BM32" i="98"/>
  <c r="Z23" i="72" s="1"/>
  <c r="AV32" i="98"/>
  <c r="N22" i="72" s="1"/>
  <c r="AD32" i="98"/>
  <c r="M32" i="98"/>
  <c r="J19" i="72" s="1"/>
  <c r="T32" i="98"/>
  <c r="X19" i="72" s="1"/>
  <c r="BF32" i="98"/>
  <c r="L23" i="72" s="1"/>
  <c r="AN32" i="98"/>
  <c r="T21" i="72" s="1"/>
  <c r="V32" i="98"/>
  <c r="AB19" i="72" s="1"/>
  <c r="BC32" i="98"/>
  <c r="AB22" i="72" s="1"/>
  <c r="AG32" i="98"/>
  <c r="AB20" i="72" s="1"/>
  <c r="BI32" i="98"/>
  <c r="R23" i="72" s="1"/>
  <c r="AQ32" i="98"/>
  <c r="Z21" i="72" s="1"/>
  <c r="Z32" i="98"/>
  <c r="N20" i="72" s="1"/>
  <c r="BH32" i="98"/>
  <c r="P23" i="72" s="1"/>
  <c r="BA32" i="98"/>
  <c r="X22" i="72" s="1"/>
  <c r="AJ32" i="98"/>
  <c r="L21" i="72" s="1"/>
  <c r="R32" i="98"/>
  <c r="T19" i="72" s="1"/>
  <c r="AY32" i="98"/>
  <c r="T22" i="72" s="1"/>
  <c r="Y32" i="98"/>
  <c r="BE32" i="98"/>
  <c r="J23" i="72" s="1"/>
  <c r="AM32" i="98"/>
  <c r="R21" i="72" s="1"/>
  <c r="U32" i="98"/>
  <c r="AL32" i="98"/>
  <c r="P21" i="72" s="1"/>
  <c r="BH32" i="97"/>
  <c r="P28" i="72" s="1"/>
  <c r="AP32" i="97"/>
  <c r="X26" i="72" s="1"/>
  <c r="Y32" i="97"/>
  <c r="BC32" i="97"/>
  <c r="AB27" i="72" s="1"/>
  <c r="AL32" i="97"/>
  <c r="T32" i="97"/>
  <c r="E41" i="97" s="1"/>
  <c r="AY32" i="97"/>
  <c r="AG32" i="97"/>
  <c r="P32" i="97"/>
  <c r="AU32" i="97"/>
  <c r="L27" i="72" s="1"/>
  <c r="AC32" i="97"/>
  <c r="T25" i="72" s="1"/>
  <c r="BH32" i="96"/>
  <c r="P33" i="72" s="1"/>
  <c r="AP32" i="96"/>
  <c r="X31" i="72" s="1"/>
  <c r="Y32" i="96"/>
  <c r="L30" i="72" s="1"/>
  <c r="BG32" i="96"/>
  <c r="N33" i="72" s="1"/>
  <c r="AO32" i="96"/>
  <c r="V31" i="72" s="1"/>
  <c r="X32" i="96"/>
  <c r="J30" i="72" s="1"/>
  <c r="BF32" i="96"/>
  <c r="AN32" i="96"/>
  <c r="T31" i="72" s="1"/>
  <c r="V32" i="96"/>
  <c r="BC32" i="96"/>
  <c r="AB32" i="72" s="1"/>
  <c r="AL32" i="96"/>
  <c r="P31" i="72" s="1"/>
  <c r="T32" i="96"/>
  <c r="BB32" i="96"/>
  <c r="AK32" i="96"/>
  <c r="S32" i="96"/>
  <c r="BA32" i="96"/>
  <c r="X32" i="72" s="1"/>
  <c r="AJ32" i="96"/>
  <c r="L31" i="72" s="1"/>
  <c r="R32" i="96"/>
  <c r="AY32" i="96"/>
  <c r="T32" i="72" s="1"/>
  <c r="AG32" i="96"/>
  <c r="AB30" i="72" s="1"/>
  <c r="P32" i="96"/>
  <c r="AX32" i="96"/>
  <c r="R32" i="72" s="1"/>
  <c r="AF32" i="96"/>
  <c r="Z30" i="72" s="1"/>
  <c r="O32" i="96"/>
  <c r="BN32" i="96"/>
  <c r="AB33" i="72" s="1"/>
  <c r="AW32" i="96"/>
  <c r="P32" i="72" s="1"/>
  <c r="AE32" i="96"/>
  <c r="X30" i="72" s="1"/>
  <c r="N32" i="96"/>
  <c r="AU32" i="96"/>
  <c r="L32" i="72" s="1"/>
  <c r="AC32" i="96"/>
  <c r="T30" i="72" s="1"/>
  <c r="BK32" i="96"/>
  <c r="V33" i="72" s="1"/>
  <c r="AT32" i="96"/>
  <c r="J32" i="72" s="1"/>
  <c r="AB32" i="96"/>
  <c r="BJ32" i="96"/>
  <c r="T33" i="72" s="1"/>
  <c r="AR32" i="96"/>
  <c r="AB31" i="72" s="1"/>
  <c r="AA32" i="96"/>
  <c r="P30" i="72" s="1"/>
  <c r="AU32" i="95"/>
  <c r="AC32" i="95"/>
  <c r="T35" i="72" s="1"/>
  <c r="BF32" i="95"/>
  <c r="L38" i="72" s="1"/>
  <c r="AN32" i="95"/>
  <c r="T36" i="72" s="1"/>
  <c r="AZ32" i="95"/>
  <c r="V37" i="72" s="1"/>
  <c r="AI32" i="95"/>
  <c r="Q32" i="95"/>
  <c r="AP32" i="95"/>
  <c r="X36" i="72" s="1"/>
  <c r="BA32" i="95"/>
  <c r="X37" i="72" s="1"/>
  <c r="AJ32" i="95"/>
  <c r="L36" i="72" s="1"/>
  <c r="BM32" i="95"/>
  <c r="Z38" i="72" s="1"/>
  <c r="AV32" i="95"/>
  <c r="N37" i="72" s="1"/>
  <c r="AD32" i="95"/>
  <c r="M32" i="95"/>
  <c r="BH32" i="95"/>
  <c r="P38" i="72" s="1"/>
  <c r="Y32" i="95"/>
  <c r="L35" i="72" s="1"/>
  <c r="BC32" i="95"/>
  <c r="AB37" i="72" s="1"/>
  <c r="AL32" i="95"/>
  <c r="P36" i="72" s="1"/>
  <c r="T32" i="95"/>
  <c r="BK32" i="95"/>
  <c r="V38" i="72" s="1"/>
  <c r="BN32" i="95"/>
  <c r="AB38" i="72" s="1"/>
  <c r="AW32" i="95"/>
  <c r="P37" i="72" s="1"/>
  <c r="AE32" i="95"/>
  <c r="X35" i="72" s="1"/>
  <c r="BI32" i="95"/>
  <c r="R38" i="72" s="1"/>
  <c r="AQ32" i="95"/>
  <c r="Z36" i="72" s="1"/>
  <c r="Z32" i="95"/>
  <c r="AY32" i="95"/>
  <c r="T37" i="72" s="1"/>
  <c r="AG32" i="95"/>
  <c r="AB35" i="72" s="1"/>
  <c r="P32" i="95"/>
  <c r="BJ32" i="95"/>
  <c r="T38" i="72" s="1"/>
  <c r="AR32" i="95"/>
  <c r="AB36" i="72" s="1"/>
  <c r="AA32" i="95"/>
  <c r="P35" i="72" s="1"/>
  <c r="BE32" i="95"/>
  <c r="AM32" i="95"/>
  <c r="R36" i="72" s="1"/>
  <c r="U32" i="95"/>
  <c r="AT32" i="94"/>
  <c r="J42" i="72" s="1"/>
  <c r="AB32" i="94"/>
  <c r="R40" i="72" s="1"/>
  <c r="AW32" i="94"/>
  <c r="P42" i="72" s="1"/>
  <c r="AA32" i="94"/>
  <c r="P40" i="72" s="1"/>
  <c r="AN32" i="94"/>
  <c r="T41" i="72" s="1"/>
  <c r="BE32" i="94"/>
  <c r="J43" i="72" s="1"/>
  <c r="AM32" i="94"/>
  <c r="R41" i="72" s="1"/>
  <c r="U32" i="94"/>
  <c r="BH32" i="94"/>
  <c r="P43" i="72" s="1"/>
  <c r="AP32" i="94"/>
  <c r="X41" i="72" s="1"/>
  <c r="Y32" i="94"/>
  <c r="L40" i="72" s="1"/>
  <c r="BG32" i="94"/>
  <c r="N43" i="72" s="1"/>
  <c r="AO32" i="94"/>
  <c r="V41" i="72" s="1"/>
  <c r="X32" i="94"/>
  <c r="J40" i="72" s="1"/>
  <c r="BN32" i="94"/>
  <c r="AB43" i="72" s="1"/>
  <c r="AR32" i="94"/>
  <c r="AB41" i="72" s="1"/>
  <c r="R32" i="94"/>
  <c r="V32" i="94"/>
  <c r="AZ32" i="94"/>
  <c r="V42" i="72" s="1"/>
  <c r="AI32" i="94"/>
  <c r="Q32" i="94"/>
  <c r="BC32" i="94"/>
  <c r="AB42" i="72" s="1"/>
  <c r="AL32" i="94"/>
  <c r="P41" i="72" s="1"/>
  <c r="T32" i="94"/>
  <c r="BB32" i="94"/>
  <c r="AK32" i="94"/>
  <c r="N41" i="72" s="1"/>
  <c r="S32" i="94"/>
  <c r="BF32" i="94"/>
  <c r="L43" i="72" s="1"/>
  <c r="AJ32" i="94"/>
  <c r="L41" i="72" s="1"/>
  <c r="N32" i="94"/>
  <c r="BM32" i="94"/>
  <c r="Z43" i="72" s="1"/>
  <c r="AV32" i="94"/>
  <c r="N42" i="72" s="1"/>
  <c r="AD32" i="94"/>
  <c r="V40" i="72" s="1"/>
  <c r="M32" i="94"/>
  <c r="AY32" i="94"/>
  <c r="T42" i="72" s="1"/>
  <c r="AG32" i="94"/>
  <c r="AB40" i="72" s="1"/>
  <c r="P32" i="94"/>
  <c r="AX32" i="94"/>
  <c r="R42" i="72" s="1"/>
  <c r="AF32" i="94"/>
  <c r="Z40" i="72" s="1"/>
  <c r="O32" i="94"/>
  <c r="BA32" i="94"/>
  <c r="X42" i="72" s="1"/>
  <c r="AE32" i="94"/>
  <c r="X40" i="72" s="1"/>
  <c r="BJ32" i="94"/>
  <c r="T43" i="72" s="1"/>
  <c r="BI32" i="94"/>
  <c r="R43" i="72" s="1"/>
  <c r="AQ32" i="94"/>
  <c r="Z41" i="72" s="1"/>
  <c r="Z32" i="94"/>
  <c r="N40" i="72" s="1"/>
  <c r="BL32" i="94"/>
  <c r="X43" i="72" s="1"/>
  <c r="AU32" i="94"/>
  <c r="L42" i="72" s="1"/>
  <c r="AC32" i="94"/>
  <c r="T40" i="72" s="1"/>
  <c r="BC32" i="93"/>
  <c r="AB47" i="72" s="1"/>
  <c r="AL32" i="93"/>
  <c r="P46" i="72" s="1"/>
  <c r="T32" i="93"/>
  <c r="BE32" i="93"/>
  <c r="J48" i="72" s="1"/>
  <c r="AM32" i="93"/>
  <c r="AY32" i="93"/>
  <c r="T47" i="72" s="1"/>
  <c r="AG32" i="93"/>
  <c r="P32" i="93"/>
  <c r="AZ32" i="93"/>
  <c r="AI32" i="93"/>
  <c r="AU32" i="93"/>
  <c r="L47" i="72" s="1"/>
  <c r="AC32" i="93"/>
  <c r="T45" i="72" s="1"/>
  <c r="BM32" i="93"/>
  <c r="Z48" i="72" s="1"/>
  <c r="AV32" i="93"/>
  <c r="N47" i="72" s="1"/>
  <c r="AD32" i="93"/>
  <c r="BH32" i="93"/>
  <c r="P48" i="72" s="1"/>
  <c r="AP32" i="93"/>
  <c r="X46" i="72" s="1"/>
  <c r="Y32" i="93"/>
  <c r="BI32" i="93"/>
  <c r="R48" i="72" s="1"/>
  <c r="AQ32" i="93"/>
  <c r="Z32" i="93"/>
  <c r="AX32" i="92"/>
  <c r="R52" i="72" s="1"/>
  <c r="AF32" i="92"/>
  <c r="Z50" i="72" s="1"/>
  <c r="BJ32" i="92"/>
  <c r="T53" i="72" s="1"/>
  <c r="AR32" i="92"/>
  <c r="AB51" i="72" s="1"/>
  <c r="AA32" i="92"/>
  <c r="P50" i="72" s="1"/>
  <c r="BM32" i="92"/>
  <c r="Z53" i="72" s="1"/>
  <c r="AV32" i="92"/>
  <c r="N52" i="72" s="1"/>
  <c r="AD32" i="92"/>
  <c r="V50" i="72" s="1"/>
  <c r="BH32" i="92"/>
  <c r="P53" i="72" s="1"/>
  <c r="AP32" i="92"/>
  <c r="X51" i="72" s="1"/>
  <c r="Y32" i="92"/>
  <c r="L50" i="72" s="1"/>
  <c r="AT32" i="92"/>
  <c r="AB32" i="92"/>
  <c r="R50" i="72" s="1"/>
  <c r="BF32" i="92"/>
  <c r="L53" i="72" s="1"/>
  <c r="AN32" i="92"/>
  <c r="T51" i="72" s="1"/>
  <c r="V32" i="92"/>
  <c r="BI32" i="92"/>
  <c r="R53" i="72" s="1"/>
  <c r="AQ32" i="92"/>
  <c r="Z51" i="72" s="1"/>
  <c r="Z32" i="92"/>
  <c r="N50" i="72" s="1"/>
  <c r="BC32" i="92"/>
  <c r="AB52" i="72" s="1"/>
  <c r="AL32" i="92"/>
  <c r="P51" i="72" s="1"/>
  <c r="T32" i="92"/>
  <c r="BG32" i="92"/>
  <c r="N53" i="72" s="1"/>
  <c r="AO32" i="92"/>
  <c r="V51" i="72" s="1"/>
  <c r="X32" i="92"/>
  <c r="J50" i="72" s="1"/>
  <c r="BA32" i="92"/>
  <c r="X52" i="72" s="1"/>
  <c r="AJ32" i="92"/>
  <c r="L51" i="72" s="1"/>
  <c r="R32" i="92"/>
  <c r="BE32" i="92"/>
  <c r="J53" i="72" s="1"/>
  <c r="AM32" i="92"/>
  <c r="R51" i="72" s="1"/>
  <c r="U32" i="92"/>
  <c r="AY32" i="92"/>
  <c r="T52" i="72" s="1"/>
  <c r="AG32" i="92"/>
  <c r="AB50" i="72" s="1"/>
  <c r="P32" i="92"/>
  <c r="BB32" i="92"/>
  <c r="AK32" i="92"/>
  <c r="N51" i="72" s="1"/>
  <c r="S32" i="92"/>
  <c r="BN32" i="92"/>
  <c r="AB53" i="72" s="1"/>
  <c r="AW32" i="92"/>
  <c r="P52" i="72" s="1"/>
  <c r="AE32" i="92"/>
  <c r="X50" i="72" s="1"/>
  <c r="N32" i="92"/>
  <c r="AZ32" i="92"/>
  <c r="V52" i="72" s="1"/>
  <c r="AI32" i="92"/>
  <c r="J51" i="72" s="1"/>
  <c r="BL32" i="92"/>
  <c r="X53" i="72" s="1"/>
  <c r="AU32" i="92"/>
  <c r="L52" i="72" s="1"/>
  <c r="AC32" i="92"/>
  <c r="T50" i="72" s="1"/>
  <c r="BC32" i="91"/>
  <c r="AB57" i="72" s="1"/>
  <c r="AL32" i="91"/>
  <c r="P56" i="72" s="1"/>
  <c r="T32" i="91"/>
  <c r="BG32" i="91"/>
  <c r="AO32" i="91"/>
  <c r="V56" i="72" s="1"/>
  <c r="X32" i="91"/>
  <c r="J55" i="72" s="1"/>
  <c r="AY32" i="91"/>
  <c r="AG32" i="91"/>
  <c r="AB55" i="72" s="1"/>
  <c r="P32" i="91"/>
  <c r="BB32" i="91"/>
  <c r="AK32" i="91"/>
  <c r="S32" i="91"/>
  <c r="AU32" i="91"/>
  <c r="L57" i="72" s="1"/>
  <c r="AC32" i="91"/>
  <c r="T55" i="72" s="1"/>
  <c r="AX32" i="91"/>
  <c r="R57" i="72" s="1"/>
  <c r="AF32" i="91"/>
  <c r="Z55" i="72" s="1"/>
  <c r="O32" i="91"/>
  <c r="BH32" i="91"/>
  <c r="P58" i="72" s="1"/>
  <c r="AP32" i="91"/>
  <c r="X56" i="72" s="1"/>
  <c r="Y32" i="91"/>
  <c r="L55" i="72" s="1"/>
  <c r="BK32" i="91"/>
  <c r="V58" i="72" s="1"/>
  <c r="AT32" i="91"/>
  <c r="J57" i="72" s="1"/>
  <c r="AB32" i="91"/>
  <c r="R55" i="72" s="1"/>
  <c r="BA32" i="90"/>
  <c r="X62" i="72" s="1"/>
  <c r="AJ32" i="90"/>
  <c r="L61" i="72" s="1"/>
  <c r="BI32" i="90"/>
  <c r="R63" i="72" s="1"/>
  <c r="AQ32" i="90"/>
  <c r="Z61" i="72" s="1"/>
  <c r="Z32" i="90"/>
  <c r="N60" i="72" s="1"/>
  <c r="AY32" i="90"/>
  <c r="T62" i="72" s="1"/>
  <c r="AG32" i="90"/>
  <c r="AB60" i="72" s="1"/>
  <c r="P32" i="90"/>
  <c r="BB32" i="90"/>
  <c r="AK32" i="90"/>
  <c r="N61" i="72" s="1"/>
  <c r="S32" i="90"/>
  <c r="AW32" i="90"/>
  <c r="P62" i="72" s="1"/>
  <c r="AE32" i="90"/>
  <c r="X60" i="72" s="1"/>
  <c r="BE32" i="90"/>
  <c r="J63" i="72" s="1"/>
  <c r="AM32" i="90"/>
  <c r="R61" i="72" s="1"/>
  <c r="BL32" i="90"/>
  <c r="X63" i="72" s="1"/>
  <c r="AU32" i="90"/>
  <c r="L62" i="72" s="1"/>
  <c r="AC32" i="90"/>
  <c r="T60" i="72" s="1"/>
  <c r="AX32" i="90"/>
  <c r="R62" i="72" s="1"/>
  <c r="AF32" i="90"/>
  <c r="Z60" i="72" s="1"/>
  <c r="O32" i="90"/>
  <c r="BJ32" i="90"/>
  <c r="T63" i="72" s="1"/>
  <c r="AR32" i="90"/>
  <c r="AB61" i="72" s="1"/>
  <c r="AA32" i="90"/>
  <c r="P60" i="72" s="1"/>
  <c r="AZ32" i="90"/>
  <c r="V62" i="72" s="1"/>
  <c r="AI32" i="90"/>
  <c r="BH32" i="90"/>
  <c r="P63" i="72" s="1"/>
  <c r="AP32" i="90"/>
  <c r="X61" i="72" s="1"/>
  <c r="Y32" i="90"/>
  <c r="L60" i="72" s="1"/>
  <c r="BK32" i="90"/>
  <c r="V63" i="72" s="1"/>
  <c r="AT32" i="90"/>
  <c r="J62" i="72" s="1"/>
  <c r="AB32" i="90"/>
  <c r="R60" i="72" s="1"/>
  <c r="BF32" i="90"/>
  <c r="L63" i="72" s="1"/>
  <c r="AN32" i="90"/>
  <c r="T61" i="72" s="1"/>
  <c r="V32" i="90"/>
  <c r="BM32" i="90"/>
  <c r="Z63" i="72" s="1"/>
  <c r="AV32" i="90"/>
  <c r="N62" i="72" s="1"/>
  <c r="AD32" i="90"/>
  <c r="V60" i="72" s="1"/>
  <c r="BC32" i="90"/>
  <c r="AB62" i="72" s="1"/>
  <c r="AL32" i="90"/>
  <c r="P61" i="72" s="1"/>
  <c r="T32" i="90"/>
  <c r="BG32" i="90"/>
  <c r="N63" i="72" s="1"/>
  <c r="AO32" i="90"/>
  <c r="V61" i="72" s="1"/>
  <c r="X32" i="90"/>
  <c r="J60" i="72" s="1"/>
  <c r="BC32" i="89"/>
  <c r="AB67" i="72" s="1"/>
  <c r="AL32" i="89"/>
  <c r="P66" i="72" s="1"/>
  <c r="T32" i="89"/>
  <c r="BB32" i="89"/>
  <c r="AK32" i="89"/>
  <c r="N66" i="72" s="1"/>
  <c r="S32" i="89"/>
  <c r="BA32" i="89"/>
  <c r="X67" i="72" s="1"/>
  <c r="AJ32" i="89"/>
  <c r="L66" i="72" s="1"/>
  <c r="AY32" i="89"/>
  <c r="T67" i="72" s="1"/>
  <c r="AG32" i="89"/>
  <c r="AB65" i="72" s="1"/>
  <c r="P32" i="89"/>
  <c r="AX32" i="89"/>
  <c r="R67" i="72" s="1"/>
  <c r="AF32" i="89"/>
  <c r="Z65" i="72" s="1"/>
  <c r="O32" i="89"/>
  <c r="BN32" i="89"/>
  <c r="AB68" i="72" s="1"/>
  <c r="AW32" i="89"/>
  <c r="P67" i="72" s="1"/>
  <c r="AE32" i="89"/>
  <c r="X65" i="72" s="1"/>
  <c r="AU32" i="89"/>
  <c r="L67" i="72" s="1"/>
  <c r="AC32" i="89"/>
  <c r="T65" i="72" s="1"/>
  <c r="BK32" i="89"/>
  <c r="V68" i="72" s="1"/>
  <c r="AT32" i="89"/>
  <c r="J67" i="72" s="1"/>
  <c r="AB32" i="89"/>
  <c r="R65" i="72" s="1"/>
  <c r="AA32" i="89"/>
  <c r="P65" i="72" s="1"/>
  <c r="BJ32" i="89"/>
  <c r="T68" i="72" s="1"/>
  <c r="AR32" i="89"/>
  <c r="AB66" i="72" s="1"/>
  <c r="V32" i="89"/>
  <c r="BH32" i="89"/>
  <c r="P68" i="72" s="1"/>
  <c r="AP32" i="89"/>
  <c r="X66" i="72" s="1"/>
  <c r="Y32" i="89"/>
  <c r="L65" i="72" s="1"/>
  <c r="BG32" i="89"/>
  <c r="N68" i="72" s="1"/>
  <c r="AO32" i="89"/>
  <c r="V66" i="72" s="1"/>
  <c r="X32" i="89"/>
  <c r="J65" i="72" s="1"/>
  <c r="N32" i="89"/>
  <c r="BF32" i="89"/>
  <c r="L68" i="72" s="1"/>
  <c r="AN32" i="89"/>
  <c r="T66" i="72" s="1"/>
  <c r="R32" i="89"/>
  <c r="AK54" i="68"/>
  <c r="AK49" i="68"/>
  <c r="E37" i="97" l="1"/>
  <c r="AM64" i="72"/>
  <c r="E37" i="94"/>
  <c r="E36" i="94"/>
  <c r="AC62" i="72"/>
  <c r="AC55" i="72"/>
  <c r="AM54" i="72"/>
  <c r="AB44" i="72"/>
  <c r="E43" i="93"/>
  <c r="T44" i="72"/>
  <c r="E39" i="93"/>
  <c r="AM44" i="72"/>
  <c r="N44" i="72"/>
  <c r="E36" i="93"/>
  <c r="E37" i="93"/>
  <c r="X44" i="72"/>
  <c r="E41" i="93"/>
  <c r="J44" i="72"/>
  <c r="E34" i="93"/>
  <c r="L44" i="72"/>
  <c r="E35" i="93"/>
  <c r="V44" i="72"/>
  <c r="E40" i="93"/>
  <c r="R44" i="72"/>
  <c r="E38" i="93"/>
  <c r="Z44" i="72"/>
  <c r="E42" i="93"/>
  <c r="T39" i="72"/>
  <c r="E39" i="94"/>
  <c r="E40" i="94"/>
  <c r="R39" i="72"/>
  <c r="E38" i="94"/>
  <c r="X39" i="72"/>
  <c r="E41" i="94"/>
  <c r="Z39" i="72"/>
  <c r="E42" i="94"/>
  <c r="J39" i="72"/>
  <c r="E34" i="94"/>
  <c r="L39" i="72"/>
  <c r="E35" i="94"/>
  <c r="AB39" i="72"/>
  <c r="E43" i="94"/>
  <c r="AC43" i="72"/>
  <c r="X34" i="72"/>
  <c r="E41" i="95"/>
  <c r="J34" i="72"/>
  <c r="E34" i="95"/>
  <c r="L34" i="72"/>
  <c r="E35" i="95"/>
  <c r="Z34" i="72"/>
  <c r="E42" i="95"/>
  <c r="E37" i="95"/>
  <c r="T34" i="72"/>
  <c r="E39" i="95"/>
  <c r="N34" i="72"/>
  <c r="E36" i="95"/>
  <c r="AB34" i="72"/>
  <c r="E43" i="95"/>
  <c r="R34" i="72"/>
  <c r="E38" i="95"/>
  <c r="AM34" i="72"/>
  <c r="V34" i="72"/>
  <c r="E40" i="95"/>
  <c r="T29" i="72"/>
  <c r="E39" i="96"/>
  <c r="R29" i="72"/>
  <c r="E38" i="96"/>
  <c r="L29" i="72"/>
  <c r="E35" i="96"/>
  <c r="N29" i="72"/>
  <c r="E36" i="96"/>
  <c r="X29" i="72"/>
  <c r="E41" i="96"/>
  <c r="J29" i="72"/>
  <c r="E34" i="96"/>
  <c r="Z29" i="72"/>
  <c r="E42" i="96"/>
  <c r="E37" i="96"/>
  <c r="AB29" i="72"/>
  <c r="E43" i="96"/>
  <c r="V29" i="72"/>
  <c r="E40" i="96"/>
  <c r="T24" i="72"/>
  <c r="E39" i="97"/>
  <c r="Z24" i="72"/>
  <c r="E42" i="97"/>
  <c r="L24" i="72"/>
  <c r="E35" i="97"/>
  <c r="V24" i="72"/>
  <c r="E40" i="97"/>
  <c r="N24" i="72"/>
  <c r="E36" i="97"/>
  <c r="E34" i="97"/>
  <c r="AB24" i="72"/>
  <c r="E43" i="97"/>
  <c r="R24" i="72"/>
  <c r="E38" i="97"/>
  <c r="E37" i="98"/>
  <c r="R19" i="72"/>
  <c r="E38" i="98"/>
  <c r="AC68" i="72"/>
  <c r="AM29" i="72"/>
  <c r="AM19" i="72"/>
  <c r="AM39" i="72"/>
  <c r="AC66" i="72"/>
  <c r="AM59" i="72"/>
  <c r="AM49" i="72"/>
  <c r="AC63" i="72"/>
  <c r="AC32" i="72"/>
  <c r="AC48" i="72"/>
  <c r="AC28" i="72"/>
  <c r="AC67" i="72"/>
  <c r="AC21" i="72"/>
  <c r="AC40" i="72"/>
  <c r="AC51" i="72"/>
  <c r="AC42" i="72"/>
  <c r="AC65" i="72"/>
  <c r="AC60" i="72"/>
  <c r="AC53" i="72"/>
  <c r="AC50" i="72"/>
  <c r="AC23" i="72"/>
  <c r="E39" i="89"/>
  <c r="T64" i="72"/>
  <c r="E43" i="89"/>
  <c r="AB64" i="72"/>
  <c r="N64" i="72"/>
  <c r="E36" i="89"/>
  <c r="V64" i="72"/>
  <c r="E40" i="89"/>
  <c r="E42" i="89"/>
  <c r="Z64" i="72"/>
  <c r="E35" i="89"/>
  <c r="L64" i="72"/>
  <c r="E38" i="89"/>
  <c r="E34" i="89"/>
  <c r="E37" i="89"/>
  <c r="E41" i="89"/>
  <c r="X64" i="72"/>
  <c r="E37" i="90"/>
  <c r="E39" i="90"/>
  <c r="E34" i="90"/>
  <c r="E43" i="90"/>
  <c r="AB59" i="72"/>
  <c r="V59" i="72"/>
  <c r="E40" i="90"/>
  <c r="G36" i="90"/>
  <c r="J61" i="72"/>
  <c r="AC61" i="72" s="1"/>
  <c r="E42" i="90"/>
  <c r="E35" i="90"/>
  <c r="E38" i="90"/>
  <c r="E41" i="90"/>
  <c r="X59" i="72"/>
  <c r="N59" i="72"/>
  <c r="E36" i="90"/>
  <c r="E35" i="91"/>
  <c r="E37" i="91"/>
  <c r="E43" i="91"/>
  <c r="G34" i="91"/>
  <c r="X54" i="72"/>
  <c r="E41" i="91"/>
  <c r="N54" i="72"/>
  <c r="E36" i="91"/>
  <c r="J54" i="72"/>
  <c r="E34" i="91"/>
  <c r="E39" i="91"/>
  <c r="G36" i="91"/>
  <c r="N56" i="72"/>
  <c r="AC56" i="72" s="1"/>
  <c r="E40" i="91"/>
  <c r="V54" i="72"/>
  <c r="G38" i="91"/>
  <c r="N58" i="72"/>
  <c r="AC58" i="72" s="1"/>
  <c r="E42" i="91"/>
  <c r="E38" i="91"/>
  <c r="Z49" i="72"/>
  <c r="E42" i="92"/>
  <c r="E34" i="92"/>
  <c r="G34" i="92"/>
  <c r="E35" i="92"/>
  <c r="L49" i="72"/>
  <c r="E40" i="92"/>
  <c r="V49" i="72"/>
  <c r="E38" i="92"/>
  <c r="E39" i="92"/>
  <c r="T49" i="72"/>
  <c r="E43" i="92"/>
  <c r="AB49" i="72"/>
  <c r="E37" i="92"/>
  <c r="X49" i="72"/>
  <c r="E41" i="92"/>
  <c r="E36" i="92"/>
  <c r="G34" i="93"/>
  <c r="R46" i="72"/>
  <c r="Z46" i="72"/>
  <c r="V45" i="72"/>
  <c r="AB45" i="72"/>
  <c r="G35" i="93"/>
  <c r="L45" i="72"/>
  <c r="J46" i="72"/>
  <c r="N39" i="72"/>
  <c r="G36" i="94"/>
  <c r="J41" i="72"/>
  <c r="AC41" i="72" s="1"/>
  <c r="V39" i="72"/>
  <c r="N35" i="72"/>
  <c r="G36" i="95"/>
  <c r="J36" i="72"/>
  <c r="AC36" i="72" s="1"/>
  <c r="G38" i="95"/>
  <c r="J38" i="72"/>
  <c r="AC38" i="72" s="1"/>
  <c r="V35" i="72"/>
  <c r="G36" i="96"/>
  <c r="N31" i="72"/>
  <c r="AC31" i="72" s="1"/>
  <c r="R30" i="72"/>
  <c r="AC30" i="72" s="1"/>
  <c r="G38" i="96"/>
  <c r="L33" i="72"/>
  <c r="AC33" i="72" s="1"/>
  <c r="L25" i="72"/>
  <c r="X24" i="72"/>
  <c r="G36" i="97"/>
  <c r="P26" i="72"/>
  <c r="AC26" i="72" s="1"/>
  <c r="G38" i="97"/>
  <c r="AB25" i="72"/>
  <c r="T57" i="72"/>
  <c r="AC57" i="72" s="1"/>
  <c r="J52" i="72"/>
  <c r="AC52" i="72" s="1"/>
  <c r="G37" i="93"/>
  <c r="V47" i="72"/>
  <c r="AC47" i="72" s="1"/>
  <c r="G37" i="95"/>
  <c r="L37" i="72"/>
  <c r="AC37" i="72" s="1"/>
  <c r="G37" i="97"/>
  <c r="T27" i="72"/>
  <c r="AC27" i="72" s="1"/>
  <c r="E42" i="98"/>
  <c r="Z19" i="72"/>
  <c r="AC19" i="72" s="1"/>
  <c r="G35" i="98"/>
  <c r="L20" i="72"/>
  <c r="E40" i="98"/>
  <c r="V20" i="72"/>
  <c r="G37" i="98"/>
  <c r="L22" i="72"/>
  <c r="AC22" i="72" s="1"/>
  <c r="E36" i="98"/>
  <c r="G38" i="89"/>
  <c r="G36" i="89"/>
  <c r="E35" i="98"/>
  <c r="E39" i="98"/>
  <c r="E41" i="98"/>
  <c r="G36" i="98"/>
  <c r="G38" i="98"/>
  <c r="E43" i="98"/>
  <c r="G34" i="98"/>
  <c r="E34" i="98"/>
  <c r="G35" i="97"/>
  <c r="G34" i="97"/>
  <c r="G37" i="96"/>
  <c r="G35" i="96"/>
  <c r="G34" i="96"/>
  <c r="G35" i="95"/>
  <c r="G34" i="95"/>
  <c r="G34" i="94"/>
  <c r="G35" i="94"/>
  <c r="G38" i="94"/>
  <c r="G37" i="94"/>
  <c r="G38" i="93"/>
  <c r="G36" i="93"/>
  <c r="G36" i="92"/>
  <c r="G37" i="92"/>
  <c r="G38" i="92"/>
  <c r="G35" i="92"/>
  <c r="G37" i="91"/>
  <c r="G35" i="91"/>
  <c r="G38" i="90"/>
  <c r="G35" i="90"/>
  <c r="G37" i="90"/>
  <c r="G34" i="90"/>
  <c r="G37" i="89"/>
  <c r="G34" i="89"/>
  <c r="G35" i="89"/>
  <c r="AC44" i="72" l="1"/>
  <c r="AC24" i="72"/>
  <c r="AC34" i="72"/>
  <c r="AC54" i="72"/>
  <c r="AC29" i="72"/>
  <c r="AC59" i="72"/>
  <c r="AC35" i="72"/>
  <c r="AC25" i="72"/>
  <c r="AC20" i="72"/>
  <c r="AC64" i="72"/>
  <c r="AC39" i="72"/>
  <c r="AC49" i="72"/>
  <c r="AM24" i="72"/>
  <c r="AC46" i="72"/>
  <c r="H34" i="92"/>
  <c r="H34" i="93"/>
  <c r="H34" i="96"/>
  <c r="H34" i="91"/>
  <c r="H34" i="95"/>
  <c r="H34" i="98"/>
  <c r="H34" i="89"/>
  <c r="H34" i="97"/>
  <c r="H34" i="94"/>
  <c r="H34" i="90"/>
  <c r="H5" i="69"/>
  <c r="H4" i="69"/>
  <c r="AJ19" i="68" l="1"/>
  <c r="AJ14" i="68"/>
  <c r="AC64" i="68"/>
  <c r="B28" i="88"/>
  <c r="I69" i="72" s="1"/>
  <c r="AB8" i="68" l="1"/>
  <c r="AB7" i="68"/>
  <c r="Y8" i="68"/>
  <c r="Y7" i="68"/>
  <c r="Y5" i="68"/>
  <c r="D5" i="68"/>
  <c r="G6" i="68"/>
  <c r="G7" i="68"/>
  <c r="AC19" i="68" l="1"/>
  <c r="AC20" i="68"/>
  <c r="AC21" i="68"/>
  <c r="AC22" i="68"/>
  <c r="AC23" i="68"/>
  <c r="AC24" i="68"/>
  <c r="AC25" i="68"/>
  <c r="AC26" i="68"/>
  <c r="AC27" i="68"/>
  <c r="AC28" i="68"/>
  <c r="AC29" i="68"/>
  <c r="AC30" i="68"/>
  <c r="AC31" i="68"/>
  <c r="AC32" i="68"/>
  <c r="AC33" i="68"/>
  <c r="AC34" i="68"/>
  <c r="AC35" i="68"/>
  <c r="AC36" i="68"/>
  <c r="AC37" i="68"/>
  <c r="AC38" i="68"/>
  <c r="AC39" i="68"/>
  <c r="AC40" i="68"/>
  <c r="AC41" i="68"/>
  <c r="AC42" i="68"/>
  <c r="AC43" i="68"/>
  <c r="AC44" i="68"/>
  <c r="AC45" i="68"/>
  <c r="AC46" i="68"/>
  <c r="AC47" i="68"/>
  <c r="AC48" i="68"/>
  <c r="AC49" i="68"/>
  <c r="AC50" i="68"/>
  <c r="AC51" i="68"/>
  <c r="AC52" i="68"/>
  <c r="AC53" i="68"/>
  <c r="AC54" i="68"/>
  <c r="AC55" i="68"/>
  <c r="AC56" i="68"/>
  <c r="AC57" i="68"/>
  <c r="AC58" i="68"/>
  <c r="AC59" i="68"/>
  <c r="AC60" i="68"/>
  <c r="AC61" i="68"/>
  <c r="AC62" i="68"/>
  <c r="AC63" i="68"/>
  <c r="AC65" i="68"/>
  <c r="AC66" i="68"/>
  <c r="AC67" i="68"/>
  <c r="AC68" i="68"/>
  <c r="AC15" i="68"/>
  <c r="AC16" i="68"/>
  <c r="AC17" i="68"/>
  <c r="AC18" i="68"/>
  <c r="AC14" i="68"/>
  <c r="Y19" i="68"/>
  <c r="AD64" i="68" l="1"/>
  <c r="AN64" i="68" l="1"/>
  <c r="AM64" i="68"/>
  <c r="AM19" i="68"/>
  <c r="AM24" i="68"/>
  <c r="AM29" i="68"/>
  <c r="AM34" i="68"/>
  <c r="AM39" i="68"/>
  <c r="AM44" i="68"/>
  <c r="AM49" i="68"/>
  <c r="AM54" i="68"/>
  <c r="AM59" i="68"/>
  <c r="AS14" i="68"/>
  <c r="AR14" i="68"/>
  <c r="AQ14" i="68"/>
  <c r="AP14" i="68"/>
  <c r="AO14" i="68"/>
  <c r="AN14" i="68"/>
  <c r="AM14" i="68"/>
  <c r="AL14" i="68"/>
  <c r="AK14" i="68"/>
  <c r="AA64" i="68"/>
  <c r="AA59" i="68"/>
  <c r="AA54" i="68"/>
  <c r="AA49" i="68"/>
  <c r="AA44" i="68"/>
  <c r="AA39" i="68"/>
  <c r="AA34" i="68"/>
  <c r="AA29" i="68"/>
  <c r="AA24" i="68"/>
  <c r="AA19" i="68"/>
  <c r="AA14" i="68"/>
  <c r="Y64" i="68"/>
  <c r="Y59" i="68"/>
  <c r="Y54" i="68"/>
  <c r="Y49" i="68"/>
  <c r="Y44" i="68"/>
  <c r="Y39" i="68"/>
  <c r="Y34" i="68"/>
  <c r="Y29" i="68"/>
  <c r="Y24" i="68"/>
  <c r="Y14" i="68"/>
  <c r="W64" i="68"/>
  <c r="W59" i="68"/>
  <c r="W54" i="68"/>
  <c r="W49" i="68"/>
  <c r="W44" i="68"/>
  <c r="W39" i="68"/>
  <c r="W34" i="68"/>
  <c r="W29" i="68"/>
  <c r="W24" i="68"/>
  <c r="W19" i="68"/>
  <c r="W14" i="68"/>
  <c r="U64" i="68"/>
  <c r="U59" i="68"/>
  <c r="U54" i="68"/>
  <c r="U49" i="68"/>
  <c r="U44" i="68"/>
  <c r="U39" i="68"/>
  <c r="U34" i="68"/>
  <c r="U29" i="68"/>
  <c r="U24" i="68"/>
  <c r="U19" i="68"/>
  <c r="U14" i="68"/>
  <c r="V69" i="68"/>
  <c r="V70" i="68"/>
  <c r="V71" i="68"/>
  <c r="V72" i="68"/>
  <c r="V73" i="68"/>
  <c r="S64" i="68"/>
  <c r="S59" i="68"/>
  <c r="S54" i="68"/>
  <c r="S49" i="68"/>
  <c r="S44" i="68"/>
  <c r="S39" i="68"/>
  <c r="S34" i="68"/>
  <c r="S29" i="68"/>
  <c r="S24" i="68"/>
  <c r="S19" i="68"/>
  <c r="S14" i="68"/>
  <c r="Q64" i="68"/>
  <c r="Q59" i="68"/>
  <c r="Q54" i="68"/>
  <c r="Q49" i="68"/>
  <c r="Q44" i="68"/>
  <c r="Q39" i="68"/>
  <c r="Q34" i="68"/>
  <c r="Q29" i="68"/>
  <c r="Q24" i="68"/>
  <c r="Q19" i="68"/>
  <c r="Q14" i="68"/>
  <c r="O64" i="68"/>
  <c r="O59" i="68"/>
  <c r="O54" i="68"/>
  <c r="O49" i="68"/>
  <c r="O44" i="68"/>
  <c r="O39" i="68"/>
  <c r="O34" i="68"/>
  <c r="O29" i="68"/>
  <c r="O24" i="68"/>
  <c r="O19" i="68"/>
  <c r="O14" i="68"/>
  <c r="M64" i="68"/>
  <c r="M59" i="68"/>
  <c r="M54" i="68"/>
  <c r="M49" i="68"/>
  <c r="M44" i="68"/>
  <c r="M39" i="68"/>
  <c r="M34" i="68"/>
  <c r="M29" i="68"/>
  <c r="M24" i="68"/>
  <c r="M19" i="68"/>
  <c r="M14" i="68"/>
  <c r="K64" i="68"/>
  <c r="K59" i="68"/>
  <c r="K54" i="68"/>
  <c r="K49" i="68"/>
  <c r="K44" i="68"/>
  <c r="K39" i="68"/>
  <c r="K34" i="68"/>
  <c r="K29" i="68"/>
  <c r="K24" i="68"/>
  <c r="K19" i="68"/>
  <c r="K14" i="68"/>
  <c r="I64" i="68"/>
  <c r="I59" i="68"/>
  <c r="I54" i="68"/>
  <c r="I49" i="68"/>
  <c r="I44" i="68"/>
  <c r="I39" i="68"/>
  <c r="I34" i="68"/>
  <c r="I29" i="68"/>
  <c r="I24" i="68"/>
  <c r="I19" i="68"/>
  <c r="I14" i="68"/>
  <c r="I42" i="88"/>
  <c r="G42" i="88"/>
  <c r="I41" i="88"/>
  <c r="G41" i="88"/>
  <c r="I40" i="88"/>
  <c r="G40" i="88"/>
  <c r="I39" i="88"/>
  <c r="G39" i="88"/>
  <c r="I38" i="88"/>
  <c r="G38" i="88"/>
  <c r="I37" i="88"/>
  <c r="G37" i="88"/>
  <c r="I36" i="88"/>
  <c r="G36" i="88"/>
  <c r="I35" i="88"/>
  <c r="G35" i="88"/>
  <c r="I34" i="88"/>
  <c r="G34" i="88"/>
  <c r="L28" i="88"/>
  <c r="AA69" i="72" s="1"/>
  <c r="K28" i="88"/>
  <c r="Y69" i="72" s="1"/>
  <c r="J28" i="88"/>
  <c r="W69" i="72" s="1"/>
  <c r="U69" i="72"/>
  <c r="H28" i="88"/>
  <c r="S69" i="72" s="1"/>
  <c r="G28" i="88"/>
  <c r="Q69" i="72" s="1"/>
  <c r="F28" i="88"/>
  <c r="O69" i="72" s="1"/>
  <c r="E28" i="88"/>
  <c r="M69" i="72" s="1"/>
  <c r="D28" i="88"/>
  <c r="K69" i="72" s="1"/>
  <c r="I36" i="85"/>
  <c r="G36" i="85"/>
  <c r="E28" i="85"/>
  <c r="E29" i="85" s="1"/>
  <c r="F28" i="85"/>
  <c r="R27" i="88" l="1"/>
  <c r="R31" i="88" s="1"/>
  <c r="C28" i="88" s="1"/>
  <c r="Y69" i="68"/>
  <c r="S69" i="68"/>
  <c r="AA69" i="68"/>
  <c r="K41" i="88"/>
  <c r="K69" i="68"/>
  <c r="E29" i="88"/>
  <c r="U69" i="68"/>
  <c r="Q69" i="68"/>
  <c r="O69" i="68"/>
  <c r="W69" i="68"/>
  <c r="AM69" i="68"/>
  <c r="K42" i="88"/>
  <c r="K39" i="88"/>
  <c r="K40" i="88"/>
  <c r="K37" i="88"/>
  <c r="M69" i="68"/>
  <c r="K35" i="88"/>
  <c r="I69" i="68"/>
  <c r="M28" i="88"/>
  <c r="G43" i="88"/>
  <c r="I43" i="88"/>
  <c r="K36" i="88"/>
  <c r="K38" i="88"/>
  <c r="K34" i="88"/>
  <c r="H30" i="88" l="1"/>
  <c r="L39" i="88"/>
  <c r="O39" i="88" s="1"/>
  <c r="O38" i="88"/>
  <c r="O42" i="88"/>
  <c r="O41" i="88"/>
  <c r="K30" i="88"/>
  <c r="O40" i="88"/>
  <c r="J30" i="88"/>
  <c r="O36" i="88"/>
  <c r="I30" i="88"/>
  <c r="B30" i="88"/>
  <c r="O37" i="88"/>
  <c r="G30" i="88"/>
  <c r="O34" i="88"/>
  <c r="L30" i="88"/>
  <c r="E30" i="88"/>
  <c r="K43" i="88"/>
  <c r="P73" i="68" l="1"/>
  <c r="P72" i="68"/>
  <c r="P71" i="68"/>
  <c r="P70" i="68"/>
  <c r="P69" i="68"/>
  <c r="AW14" i="68" l="1"/>
  <c r="M17" i="85" l="1"/>
  <c r="M22" i="85"/>
  <c r="K36" i="85"/>
  <c r="J71" i="68" l="1"/>
  <c r="L71" i="68"/>
  <c r="N71" i="68"/>
  <c r="R71" i="68"/>
  <c r="T71" i="68"/>
  <c r="X71" i="68"/>
  <c r="Z71" i="68"/>
  <c r="AB71" i="68"/>
  <c r="AC71" i="68" l="1"/>
  <c r="I42" i="85" l="1"/>
  <c r="K42" i="85" s="1"/>
  <c r="G42" i="85"/>
  <c r="I41" i="85"/>
  <c r="G41" i="85"/>
  <c r="I40" i="85"/>
  <c r="G40" i="85"/>
  <c r="K40" i="85" s="1"/>
  <c r="I39" i="85"/>
  <c r="G39" i="85"/>
  <c r="I38" i="85"/>
  <c r="G38" i="85"/>
  <c r="I37" i="85"/>
  <c r="G37" i="85"/>
  <c r="I35" i="85"/>
  <c r="G35" i="85"/>
  <c r="I34" i="85"/>
  <c r="G34" i="85"/>
  <c r="L28" i="85"/>
  <c r="K28" i="85"/>
  <c r="J28" i="85"/>
  <c r="I28" i="85"/>
  <c r="H28" i="85"/>
  <c r="G28" i="85"/>
  <c r="D28" i="85"/>
  <c r="B28" i="85"/>
  <c r="M27" i="85"/>
  <c r="M26" i="85"/>
  <c r="M25" i="85"/>
  <c r="M24" i="85"/>
  <c r="M23" i="85"/>
  <c r="M21" i="85"/>
  <c r="M20" i="85"/>
  <c r="M19" i="85"/>
  <c r="M18" i="85"/>
  <c r="M28" i="85" l="1"/>
  <c r="K38" i="85"/>
  <c r="G43" i="85"/>
  <c r="K41" i="85"/>
  <c r="R27" i="85"/>
  <c r="R31" i="85" s="1"/>
  <c r="K34" i="85"/>
  <c r="K39" i="85"/>
  <c r="L39" i="85" s="1"/>
  <c r="K37" i="85"/>
  <c r="K35" i="85"/>
  <c r="I43" i="85"/>
  <c r="K43" i="85" l="1"/>
  <c r="O38" i="85"/>
  <c r="I30" i="85"/>
  <c r="E30" i="85"/>
  <c r="O36" i="85"/>
  <c r="L30" i="85"/>
  <c r="O40" i="85"/>
  <c r="O37" i="85"/>
  <c r="C28" i="85"/>
  <c r="O41" i="85"/>
  <c r="G30" i="85"/>
  <c r="O34" i="85"/>
  <c r="B30" i="85"/>
  <c r="O42" i="85"/>
  <c r="O39" i="85"/>
  <c r="J30" i="85"/>
  <c r="K30" i="85"/>
  <c r="H30" i="85"/>
  <c r="K7" i="48"/>
  <c r="K8" i="48"/>
  <c r="K9" i="48"/>
  <c r="K10" i="48"/>
  <c r="K11" i="48"/>
  <c r="K12" i="48"/>
  <c r="K13" i="48"/>
  <c r="K14" i="48"/>
  <c r="K15" i="48"/>
  <c r="K16" i="48"/>
  <c r="K17" i="48"/>
  <c r="K18" i="48"/>
  <c r="K19" i="48"/>
  <c r="K20" i="48"/>
  <c r="K21" i="48"/>
  <c r="K22" i="48"/>
  <c r="K23" i="48"/>
  <c r="K24" i="48"/>
  <c r="K25" i="48"/>
  <c r="K26" i="48"/>
  <c r="K27" i="48"/>
  <c r="K28" i="48"/>
  <c r="K29" i="48"/>
  <c r="K30" i="48"/>
  <c r="K31" i="48"/>
  <c r="AT24" i="48" l="1"/>
  <c r="AX24" i="48"/>
  <c r="BB24" i="48"/>
  <c r="AW24" i="48"/>
  <c r="AU24" i="48"/>
  <c r="AY24" i="48"/>
  <c r="BC24" i="48"/>
  <c r="BA24" i="48"/>
  <c r="AV24" i="48"/>
  <c r="AZ24" i="48"/>
  <c r="AT12" i="48"/>
  <c r="AX12" i="48"/>
  <c r="BB12" i="48"/>
  <c r="AW12" i="48"/>
  <c r="AU12" i="48"/>
  <c r="AY12" i="48"/>
  <c r="BC12" i="48"/>
  <c r="BA12" i="48"/>
  <c r="AV12" i="48"/>
  <c r="AZ12" i="48"/>
  <c r="AV27" i="48"/>
  <c r="AZ27" i="48"/>
  <c r="BC27" i="48"/>
  <c r="AW27" i="48"/>
  <c r="BA27" i="48"/>
  <c r="AU27" i="48"/>
  <c r="AT27" i="48"/>
  <c r="AX27" i="48"/>
  <c r="BB27" i="48"/>
  <c r="AY27" i="48"/>
  <c r="AV15" i="48"/>
  <c r="AZ15" i="48"/>
  <c r="BC15" i="48"/>
  <c r="AW15" i="48"/>
  <c r="BA15" i="48"/>
  <c r="AU15" i="48"/>
  <c r="AT15" i="48"/>
  <c r="AX15" i="48"/>
  <c r="BB15" i="48"/>
  <c r="AY15" i="48"/>
  <c r="AV11" i="48"/>
  <c r="AZ11" i="48"/>
  <c r="AU11" i="48"/>
  <c r="AW11" i="48"/>
  <c r="BA11" i="48"/>
  <c r="AY11" i="48"/>
  <c r="AT11" i="48"/>
  <c r="AX11" i="48"/>
  <c r="BB11" i="48"/>
  <c r="BC11" i="48"/>
  <c r="AT20" i="48"/>
  <c r="AX20" i="48"/>
  <c r="BB20" i="48"/>
  <c r="AW20" i="48"/>
  <c r="AU20" i="48"/>
  <c r="AY20" i="48"/>
  <c r="BC20" i="48"/>
  <c r="AV20" i="48"/>
  <c r="AZ20" i="48"/>
  <c r="BA20" i="48"/>
  <c r="N8" i="48"/>
  <c r="AT8" i="48"/>
  <c r="AX8" i="48"/>
  <c r="BB8" i="48"/>
  <c r="BA8" i="48"/>
  <c r="AU8" i="48"/>
  <c r="AY8" i="48"/>
  <c r="BC8" i="48"/>
  <c r="AV8" i="48"/>
  <c r="AZ8" i="48"/>
  <c r="AW8" i="48"/>
  <c r="AV23" i="48"/>
  <c r="AZ23" i="48"/>
  <c r="AW23" i="48"/>
  <c r="BA23" i="48"/>
  <c r="AY23" i="48"/>
  <c r="AT23" i="48"/>
  <c r="AX23" i="48"/>
  <c r="BB23" i="48"/>
  <c r="AU23" i="48"/>
  <c r="BC23" i="48"/>
  <c r="AT30" i="48"/>
  <c r="AX30" i="48"/>
  <c r="BB30" i="48"/>
  <c r="AW30" i="48"/>
  <c r="AU30" i="48"/>
  <c r="AY30" i="48"/>
  <c r="BC30" i="48"/>
  <c r="BA30" i="48"/>
  <c r="AV30" i="48"/>
  <c r="AZ30" i="48"/>
  <c r="AT26" i="48"/>
  <c r="AX26" i="48"/>
  <c r="BB26" i="48"/>
  <c r="AW26" i="48"/>
  <c r="AU26" i="48"/>
  <c r="AY26" i="48"/>
  <c r="BC26" i="48"/>
  <c r="AV26" i="48"/>
  <c r="AZ26" i="48"/>
  <c r="BA26" i="48"/>
  <c r="AT22" i="48"/>
  <c r="AX22" i="48"/>
  <c r="BB22" i="48"/>
  <c r="BA22" i="48"/>
  <c r="AU22" i="48"/>
  <c r="AY22" i="48"/>
  <c r="BC22" i="48"/>
  <c r="AW22" i="48"/>
  <c r="AV22" i="48"/>
  <c r="AZ22" i="48"/>
  <c r="AT18" i="48"/>
  <c r="AX18" i="48"/>
  <c r="BB18" i="48"/>
  <c r="AU18" i="48"/>
  <c r="AY18" i="48"/>
  <c r="BC18" i="48"/>
  <c r="BA18" i="48"/>
  <c r="AV18" i="48"/>
  <c r="AZ18" i="48"/>
  <c r="AW18" i="48"/>
  <c r="AT14" i="48"/>
  <c r="AX14" i="48"/>
  <c r="BB14" i="48"/>
  <c r="BA14" i="48"/>
  <c r="AU14" i="48"/>
  <c r="AY14" i="48"/>
  <c r="BC14" i="48"/>
  <c r="AV14" i="48"/>
  <c r="AZ14" i="48"/>
  <c r="AW14" i="48"/>
  <c r="AT10" i="48"/>
  <c r="AX10" i="48"/>
  <c r="BB10" i="48"/>
  <c r="AU10" i="48"/>
  <c r="AY10" i="48"/>
  <c r="BC10" i="48"/>
  <c r="AW10" i="48"/>
  <c r="AV10" i="48"/>
  <c r="AZ10" i="48"/>
  <c r="BA10" i="48"/>
  <c r="AT28" i="48"/>
  <c r="AX28" i="48"/>
  <c r="BB28" i="48"/>
  <c r="AU28" i="48"/>
  <c r="AY28" i="48"/>
  <c r="BC28" i="48"/>
  <c r="AW28" i="48"/>
  <c r="AV28" i="48"/>
  <c r="AZ28" i="48"/>
  <c r="BA28" i="48"/>
  <c r="AT16" i="48"/>
  <c r="AX16" i="48"/>
  <c r="BB16" i="48"/>
  <c r="AU16" i="48"/>
  <c r="AY16" i="48"/>
  <c r="BC16" i="48"/>
  <c r="AW16" i="48"/>
  <c r="AV16" i="48"/>
  <c r="AZ16" i="48"/>
  <c r="BA16" i="48"/>
  <c r="AV31" i="48"/>
  <c r="AZ31" i="48"/>
  <c r="AY31" i="48"/>
  <c r="AW31" i="48"/>
  <c r="BA31" i="48"/>
  <c r="BC31" i="48"/>
  <c r="AT31" i="48"/>
  <c r="AX31" i="48"/>
  <c r="BB31" i="48"/>
  <c r="AU31" i="48"/>
  <c r="AV19" i="48"/>
  <c r="AZ19" i="48"/>
  <c r="AU19" i="48"/>
  <c r="AW19" i="48"/>
  <c r="BA19" i="48"/>
  <c r="BC19" i="48"/>
  <c r="AT19" i="48"/>
  <c r="AX19" i="48"/>
  <c r="BB19" i="48"/>
  <c r="AY19" i="48"/>
  <c r="AV29" i="48"/>
  <c r="AZ29" i="48"/>
  <c r="AU29" i="48"/>
  <c r="AW29" i="48"/>
  <c r="BA29" i="48"/>
  <c r="AY29" i="48"/>
  <c r="AT29" i="48"/>
  <c r="AX29" i="48"/>
  <c r="BB29" i="48"/>
  <c r="BC29" i="48"/>
  <c r="AV25" i="48"/>
  <c r="AZ25" i="48"/>
  <c r="AY25" i="48"/>
  <c r="AW25" i="48"/>
  <c r="BA25" i="48"/>
  <c r="BC25" i="48"/>
  <c r="AT25" i="48"/>
  <c r="AX25" i="48"/>
  <c r="BB25" i="48"/>
  <c r="AU25" i="48"/>
  <c r="AV21" i="48"/>
  <c r="AZ21" i="48"/>
  <c r="AY21" i="48"/>
  <c r="AW21" i="48"/>
  <c r="BA21" i="48"/>
  <c r="AU21" i="48"/>
  <c r="AT21" i="48"/>
  <c r="AX21" i="48"/>
  <c r="BB21" i="48"/>
  <c r="BC21" i="48"/>
  <c r="AV17" i="48"/>
  <c r="AZ17" i="48"/>
  <c r="AU17" i="48"/>
  <c r="BC17" i="48"/>
  <c r="AW17" i="48"/>
  <c r="BA17" i="48"/>
  <c r="AY17" i="48"/>
  <c r="AT17" i="48"/>
  <c r="AX17" i="48"/>
  <c r="BB17" i="48"/>
  <c r="AV13" i="48"/>
  <c r="AZ13" i="48"/>
  <c r="AU13" i="48"/>
  <c r="AW13" i="48"/>
  <c r="BA13" i="48"/>
  <c r="BC13" i="48"/>
  <c r="AT13" i="48"/>
  <c r="AX13" i="48"/>
  <c r="BB13" i="48"/>
  <c r="AY13" i="48"/>
  <c r="AV9" i="48"/>
  <c r="AZ9" i="48"/>
  <c r="AY9" i="48"/>
  <c r="AW9" i="48"/>
  <c r="BA9" i="48"/>
  <c r="AU9" i="48"/>
  <c r="AT9" i="48"/>
  <c r="AX9" i="48"/>
  <c r="BB9" i="48"/>
  <c r="BC9" i="48"/>
  <c r="Q7" i="48"/>
  <c r="AW7" i="48"/>
  <c r="BA7" i="48"/>
  <c r="AX7" i="48"/>
  <c r="BB7" i="48"/>
  <c r="AV7" i="48"/>
  <c r="AU7" i="48"/>
  <c r="AY7" i="48"/>
  <c r="BC7" i="48"/>
  <c r="AZ7" i="48"/>
  <c r="M30" i="48"/>
  <c r="AA30" i="48"/>
  <c r="AL30" i="48"/>
  <c r="BH30" i="48"/>
  <c r="P30" i="48"/>
  <c r="BH31" i="48"/>
  <c r="P31" i="48"/>
  <c r="AA31" i="48"/>
  <c r="AL31" i="48"/>
  <c r="AL29" i="48"/>
  <c r="AA29" i="48"/>
  <c r="BH29" i="48"/>
  <c r="P29" i="48"/>
  <c r="BH27" i="48"/>
  <c r="P27" i="48"/>
  <c r="AL27" i="48"/>
  <c r="AA27" i="48"/>
  <c r="AL28" i="48"/>
  <c r="BH28" i="48"/>
  <c r="P28" i="48"/>
  <c r="AA28" i="48"/>
  <c r="BH22" i="48"/>
  <c r="P22" i="48"/>
  <c r="AA22" i="48"/>
  <c r="AL22" i="48"/>
  <c r="AL25" i="48"/>
  <c r="BH25" i="48"/>
  <c r="P25" i="48"/>
  <c r="AA25" i="48"/>
  <c r="AL21" i="48"/>
  <c r="BH21" i="48"/>
  <c r="P21" i="48"/>
  <c r="AA21" i="48"/>
  <c r="BH23" i="48"/>
  <c r="P23" i="48"/>
  <c r="AA23" i="48"/>
  <c r="AL23" i="48"/>
  <c r="M26" i="48"/>
  <c r="BH26" i="48"/>
  <c r="P26" i="48"/>
  <c r="AA26" i="48"/>
  <c r="AL26" i="48"/>
  <c r="AA24" i="48"/>
  <c r="AL24" i="48"/>
  <c r="BH24" i="48"/>
  <c r="P24" i="48"/>
  <c r="P16" i="48"/>
  <c r="BH16" i="48"/>
  <c r="AL16" i="48"/>
  <c r="AA16" i="48"/>
  <c r="BH19" i="48"/>
  <c r="AL19" i="48"/>
  <c r="AA19" i="48"/>
  <c r="P19" i="48"/>
  <c r="AA20" i="48"/>
  <c r="P20" i="48"/>
  <c r="BH20" i="48"/>
  <c r="AL20" i="48"/>
  <c r="M18" i="48"/>
  <c r="BH18" i="48"/>
  <c r="AL18" i="48"/>
  <c r="AA18" i="48"/>
  <c r="P18" i="48"/>
  <c r="BH17" i="48"/>
  <c r="AL17" i="48"/>
  <c r="AA17" i="48"/>
  <c r="P17" i="48"/>
  <c r="M7" i="48"/>
  <c r="AT7" i="48"/>
  <c r="M14" i="48"/>
  <c r="P14" i="48"/>
  <c r="BH14" i="48"/>
  <c r="AL14" i="48"/>
  <c r="AA14" i="48"/>
  <c r="BH15" i="48"/>
  <c r="P15" i="48"/>
  <c r="AA15" i="48"/>
  <c r="AL15" i="48"/>
  <c r="AL8" i="48"/>
  <c r="BH8" i="48"/>
  <c r="BH7" i="48"/>
  <c r="AL7" i="48"/>
  <c r="AL13" i="48"/>
  <c r="P13" i="48"/>
  <c r="AA13" i="48"/>
  <c r="BH13" i="48"/>
  <c r="AA12" i="48"/>
  <c r="P12" i="48"/>
  <c r="BH12" i="48"/>
  <c r="AL12" i="48"/>
  <c r="BH11" i="48"/>
  <c r="AA11" i="48"/>
  <c r="AL11" i="48"/>
  <c r="P11" i="48"/>
  <c r="BH10" i="48"/>
  <c r="AL10" i="48"/>
  <c r="P10" i="48"/>
  <c r="AA10" i="48"/>
  <c r="AL9" i="48"/>
  <c r="P9" i="48"/>
  <c r="AA9" i="48"/>
  <c r="BH9" i="48"/>
  <c r="AA8" i="48"/>
  <c r="P8" i="48"/>
  <c r="P7" i="48"/>
  <c r="AA7" i="48"/>
  <c r="N18" i="48"/>
  <c r="N14" i="48"/>
  <c r="N22" i="48"/>
  <c r="M10" i="48"/>
  <c r="N10" i="48"/>
  <c r="M22" i="48"/>
  <c r="N26" i="48"/>
  <c r="N11" i="48"/>
  <c r="N15" i="48"/>
  <c r="M11" i="48"/>
  <c r="AM31" i="48"/>
  <c r="AI28" i="48"/>
  <c r="AI24" i="48"/>
  <c r="AI20" i="48"/>
  <c r="AN16" i="48"/>
  <c r="N27" i="48"/>
  <c r="N23" i="48"/>
  <c r="N19" i="48"/>
  <c r="N31" i="48"/>
  <c r="AI30" i="48"/>
  <c r="M31" i="48"/>
  <c r="M29" i="48"/>
  <c r="M27" i="48"/>
  <c r="AI26" i="48"/>
  <c r="M23" i="48"/>
  <c r="M19" i="48"/>
  <c r="AI18" i="48"/>
  <c r="M15" i="48"/>
  <c r="AQ14" i="48"/>
  <c r="M8" i="48"/>
  <c r="BF22" i="48"/>
  <c r="BK22" i="48"/>
  <c r="BI22" i="48"/>
  <c r="BM22" i="48"/>
  <c r="BE22" i="48"/>
  <c r="BN22" i="48"/>
  <c r="BG22" i="48"/>
  <c r="BJ22" i="48"/>
  <c r="BL22" i="48"/>
  <c r="N30" i="48"/>
  <c r="N29" i="48"/>
  <c r="BG29" i="48"/>
  <c r="BL29" i="48"/>
  <c r="BE29" i="48"/>
  <c r="BJ29" i="48"/>
  <c r="BN29" i="48"/>
  <c r="BF29" i="48"/>
  <c r="BI29" i="48"/>
  <c r="BK29" i="48"/>
  <c r="BM29" i="48"/>
  <c r="BE27" i="48"/>
  <c r="BJ27" i="48"/>
  <c r="BN27" i="48"/>
  <c r="BG27" i="48"/>
  <c r="BL27" i="48"/>
  <c r="BI27" i="48"/>
  <c r="BK27" i="48"/>
  <c r="BM27" i="48"/>
  <c r="BF27" i="48"/>
  <c r="N25" i="48"/>
  <c r="BG25" i="48"/>
  <c r="BL25" i="48"/>
  <c r="BE25" i="48"/>
  <c r="BJ25" i="48"/>
  <c r="BN25" i="48"/>
  <c r="BK25" i="48"/>
  <c r="BM25" i="48"/>
  <c r="BF25" i="48"/>
  <c r="BI25" i="48"/>
  <c r="BE23" i="48"/>
  <c r="BJ23" i="48"/>
  <c r="BN23" i="48"/>
  <c r="BG23" i="48"/>
  <c r="BL23" i="48"/>
  <c r="BM23" i="48"/>
  <c r="BF23" i="48"/>
  <c r="BI23" i="48"/>
  <c r="BK23" i="48"/>
  <c r="N21" i="48"/>
  <c r="BG21" i="48"/>
  <c r="BL21" i="48"/>
  <c r="BE21" i="48"/>
  <c r="BJ21" i="48"/>
  <c r="BN21" i="48"/>
  <c r="BF21" i="48"/>
  <c r="BI21" i="48"/>
  <c r="BK21" i="48"/>
  <c r="BM21" i="48"/>
  <c r="BE19" i="48"/>
  <c r="BJ19" i="48"/>
  <c r="BN19" i="48"/>
  <c r="BF19" i="48"/>
  <c r="BG19" i="48"/>
  <c r="BL19" i="48"/>
  <c r="BI19" i="48"/>
  <c r="BK19" i="48"/>
  <c r="BM19" i="48"/>
  <c r="N17" i="48"/>
  <c r="BG17" i="48"/>
  <c r="BL17" i="48"/>
  <c r="BI17" i="48"/>
  <c r="BM17" i="48"/>
  <c r="BE17" i="48"/>
  <c r="BJ17" i="48"/>
  <c r="BN17" i="48"/>
  <c r="BK17" i="48"/>
  <c r="AJ17" i="48"/>
  <c r="AK17" i="48"/>
  <c r="BF17" i="48"/>
  <c r="BE15" i="48"/>
  <c r="BJ15" i="48"/>
  <c r="BN15" i="48"/>
  <c r="BF15" i="48"/>
  <c r="BK15" i="48"/>
  <c r="BG15" i="48"/>
  <c r="BL15" i="48"/>
  <c r="BM15" i="48"/>
  <c r="AM15" i="48"/>
  <c r="AQ15" i="48"/>
  <c r="AI15" i="48"/>
  <c r="AN15" i="48"/>
  <c r="AR15" i="48"/>
  <c r="BI15" i="48"/>
  <c r="AJ15" i="48"/>
  <c r="AO15" i="48"/>
  <c r="N13" i="48"/>
  <c r="BG13" i="48"/>
  <c r="BL13" i="48"/>
  <c r="BI13" i="48"/>
  <c r="BM13" i="48"/>
  <c r="BE13" i="48"/>
  <c r="BJ13" i="48"/>
  <c r="BN13" i="48"/>
  <c r="AI13" i="48"/>
  <c r="AN13" i="48"/>
  <c r="AR13" i="48"/>
  <c r="AJ13" i="48"/>
  <c r="AO13" i="48"/>
  <c r="BF13" i="48"/>
  <c r="AK13" i="48"/>
  <c r="AP13" i="48"/>
  <c r="BK13" i="48"/>
  <c r="AM13" i="48"/>
  <c r="AQ13" i="48"/>
  <c r="BE11" i="48"/>
  <c r="BJ11" i="48"/>
  <c r="BN11" i="48"/>
  <c r="BF11" i="48"/>
  <c r="BK11" i="48"/>
  <c r="BG11" i="48"/>
  <c r="BL11" i="48"/>
  <c r="AK11" i="48"/>
  <c r="AP11" i="48"/>
  <c r="AM11" i="48"/>
  <c r="AQ11" i="48"/>
  <c r="BI11" i="48"/>
  <c r="AI11" i="48"/>
  <c r="AN11" i="48"/>
  <c r="AR11" i="48"/>
  <c r="BM11" i="48"/>
  <c r="AJ11" i="48"/>
  <c r="AO11" i="48"/>
  <c r="N9" i="48"/>
  <c r="BG9" i="48"/>
  <c r="BL9" i="48"/>
  <c r="BI9" i="48"/>
  <c r="BM9" i="48"/>
  <c r="BE9" i="48"/>
  <c r="BJ9" i="48"/>
  <c r="BN9" i="48"/>
  <c r="BF9" i="48"/>
  <c r="AI9" i="48"/>
  <c r="AN9" i="48"/>
  <c r="AR9" i="48"/>
  <c r="AJ9" i="48"/>
  <c r="AO9" i="48"/>
  <c r="BK9" i="48"/>
  <c r="AK9" i="48"/>
  <c r="AP9" i="48"/>
  <c r="AM9" i="48"/>
  <c r="AQ9" i="48"/>
  <c r="AO7" i="48"/>
  <c r="AO31" i="48"/>
  <c r="AJ31" i="48"/>
  <c r="AP30" i="48"/>
  <c r="AK30" i="48"/>
  <c r="AQ29" i="48"/>
  <c r="AM29" i="48"/>
  <c r="AR28" i="48"/>
  <c r="AN28" i="48"/>
  <c r="AO27" i="48"/>
  <c r="AJ27" i="48"/>
  <c r="AP26" i="48"/>
  <c r="AK26" i="48"/>
  <c r="AQ25" i="48"/>
  <c r="AM25" i="48"/>
  <c r="AR24" i="48"/>
  <c r="AN24" i="48"/>
  <c r="AO23" i="48"/>
  <c r="AJ23" i="48"/>
  <c r="AP22" i="48"/>
  <c r="AK22" i="48"/>
  <c r="AQ21" i="48"/>
  <c r="AM21" i="48"/>
  <c r="AR20" i="48"/>
  <c r="AN20" i="48"/>
  <c r="AO19" i="48"/>
  <c r="AJ19" i="48"/>
  <c r="AP18" i="48"/>
  <c r="AK18" i="48"/>
  <c r="AQ17" i="48"/>
  <c r="AM17" i="48"/>
  <c r="AK15" i="48"/>
  <c r="M28" i="48"/>
  <c r="BI28" i="48"/>
  <c r="BM28" i="48"/>
  <c r="BF28" i="48"/>
  <c r="BK28" i="48"/>
  <c r="BG28" i="48"/>
  <c r="BJ28" i="48"/>
  <c r="BL28" i="48"/>
  <c r="BE28" i="48"/>
  <c r="BN28" i="48"/>
  <c r="M24" i="48"/>
  <c r="BI24" i="48"/>
  <c r="BM24" i="48"/>
  <c r="BF24" i="48"/>
  <c r="BK24" i="48"/>
  <c r="BL24" i="48"/>
  <c r="BE24" i="48"/>
  <c r="BN24" i="48"/>
  <c r="BG24" i="48"/>
  <c r="BJ24" i="48"/>
  <c r="M20" i="48"/>
  <c r="BI20" i="48"/>
  <c r="BM20" i="48"/>
  <c r="BF20" i="48"/>
  <c r="BK20" i="48"/>
  <c r="BG20" i="48"/>
  <c r="BJ20" i="48"/>
  <c r="BL20" i="48"/>
  <c r="BE20" i="48"/>
  <c r="BN20" i="48"/>
  <c r="M16" i="48"/>
  <c r="BI16" i="48"/>
  <c r="BM16" i="48"/>
  <c r="BE16" i="48"/>
  <c r="BJ16" i="48"/>
  <c r="BN16" i="48"/>
  <c r="BF16" i="48"/>
  <c r="BK16" i="48"/>
  <c r="BG16" i="48"/>
  <c r="AK16" i="48"/>
  <c r="AP16" i="48"/>
  <c r="BL16" i="48"/>
  <c r="AM16" i="48"/>
  <c r="AQ16" i="48"/>
  <c r="M12" i="48"/>
  <c r="BI12" i="48"/>
  <c r="BM12" i="48"/>
  <c r="BE12" i="48"/>
  <c r="BJ12" i="48"/>
  <c r="BN12" i="48"/>
  <c r="BF12" i="48"/>
  <c r="BK12" i="48"/>
  <c r="BG12" i="48"/>
  <c r="AJ12" i="48"/>
  <c r="AO12" i="48"/>
  <c r="BL12" i="48"/>
  <c r="AK12" i="48"/>
  <c r="AP12" i="48"/>
  <c r="AM12" i="48"/>
  <c r="AQ12" i="48"/>
  <c r="AI12" i="48"/>
  <c r="AN12" i="48"/>
  <c r="AR12" i="48"/>
  <c r="AR31" i="48"/>
  <c r="AN31" i="48"/>
  <c r="AI31" i="48"/>
  <c r="AO30" i="48"/>
  <c r="AJ30" i="48"/>
  <c r="AP29" i="48"/>
  <c r="AK29" i="48"/>
  <c r="AQ28" i="48"/>
  <c r="AM28" i="48"/>
  <c r="AR27" i="48"/>
  <c r="AN27" i="48"/>
  <c r="AI27" i="48"/>
  <c r="AO26" i="48"/>
  <c r="AJ26" i="48"/>
  <c r="AP25" i="48"/>
  <c r="AK25" i="48"/>
  <c r="AQ24" i="48"/>
  <c r="AM24" i="48"/>
  <c r="AR23" i="48"/>
  <c r="AN23" i="48"/>
  <c r="AI23" i="48"/>
  <c r="AO22" i="48"/>
  <c r="AJ22" i="48"/>
  <c r="AP21" i="48"/>
  <c r="AK21" i="48"/>
  <c r="AQ20" i="48"/>
  <c r="AM20" i="48"/>
  <c r="AR19" i="48"/>
  <c r="AN19" i="48"/>
  <c r="AI19" i="48"/>
  <c r="AO18" i="48"/>
  <c r="AJ18" i="48"/>
  <c r="AP17" i="48"/>
  <c r="AI17" i="48"/>
  <c r="AJ16" i="48"/>
  <c r="AQ31" i="48"/>
  <c r="AR30" i="48"/>
  <c r="AN30" i="48"/>
  <c r="AO29" i="48"/>
  <c r="AJ29" i="48"/>
  <c r="AP28" i="48"/>
  <c r="AK28" i="48"/>
  <c r="AQ27" i="48"/>
  <c r="AM27" i="48"/>
  <c r="AR26" i="48"/>
  <c r="AN26" i="48"/>
  <c r="AO25" i="48"/>
  <c r="AJ25" i="48"/>
  <c r="AP24" i="48"/>
  <c r="AK24" i="48"/>
  <c r="AQ23" i="48"/>
  <c r="AM23" i="48"/>
  <c r="AR22" i="48"/>
  <c r="AN22" i="48"/>
  <c r="AI22" i="48"/>
  <c r="AO21" i="48"/>
  <c r="AJ21" i="48"/>
  <c r="AP20" i="48"/>
  <c r="AK20" i="48"/>
  <c r="AQ19" i="48"/>
  <c r="AM19" i="48"/>
  <c r="AR18" i="48"/>
  <c r="AN18" i="48"/>
  <c r="AO17" i="48"/>
  <c r="AR16" i="48"/>
  <c r="AI16" i="48"/>
  <c r="BF30" i="48"/>
  <c r="BK30" i="48"/>
  <c r="BI30" i="48"/>
  <c r="BM30" i="48"/>
  <c r="BE30" i="48"/>
  <c r="BN30" i="48"/>
  <c r="BG30" i="48"/>
  <c r="BJ30" i="48"/>
  <c r="BL30" i="48"/>
  <c r="BE31" i="48"/>
  <c r="BJ31" i="48"/>
  <c r="BN31" i="48"/>
  <c r="BG31" i="48"/>
  <c r="BL31" i="48"/>
  <c r="BM31" i="48"/>
  <c r="BF31" i="48"/>
  <c r="BI31" i="48"/>
  <c r="BK31" i="48"/>
  <c r="BF26" i="48"/>
  <c r="BK26" i="48"/>
  <c r="BI26" i="48"/>
  <c r="BM26" i="48"/>
  <c r="BJ26" i="48"/>
  <c r="BL26" i="48"/>
  <c r="BE26" i="48"/>
  <c r="BN26" i="48"/>
  <c r="BG26" i="48"/>
  <c r="BF18" i="48"/>
  <c r="BK18" i="48"/>
  <c r="BG18" i="48"/>
  <c r="BL18" i="48"/>
  <c r="BI18" i="48"/>
  <c r="BM18" i="48"/>
  <c r="BE18" i="48"/>
  <c r="BJ18" i="48"/>
  <c r="BN18" i="48"/>
  <c r="BF14" i="48"/>
  <c r="BK14" i="48"/>
  <c r="BG14" i="48"/>
  <c r="BL14" i="48"/>
  <c r="BI14" i="48"/>
  <c r="BM14" i="48"/>
  <c r="BE14" i="48"/>
  <c r="AM14" i="48"/>
  <c r="BJ14" i="48"/>
  <c r="AI14" i="48"/>
  <c r="AN14" i="48"/>
  <c r="AR14" i="48"/>
  <c r="BN14" i="48"/>
  <c r="AJ14" i="48"/>
  <c r="AO14" i="48"/>
  <c r="AK14" i="48"/>
  <c r="AP14" i="48"/>
  <c r="BF10" i="48"/>
  <c r="BK10" i="48"/>
  <c r="BG10" i="48"/>
  <c r="BL10" i="48"/>
  <c r="BI10" i="48"/>
  <c r="BM10" i="48"/>
  <c r="BJ10" i="48"/>
  <c r="AM10" i="48"/>
  <c r="AQ10" i="48"/>
  <c r="BN10" i="48"/>
  <c r="AI10" i="48"/>
  <c r="AN10" i="48"/>
  <c r="AR10" i="48"/>
  <c r="AJ10" i="48"/>
  <c r="AO10" i="48"/>
  <c r="BE10" i="48"/>
  <c r="AK10" i="48"/>
  <c r="AP10" i="48"/>
  <c r="N7" i="48"/>
  <c r="AP31" i="48"/>
  <c r="AK31" i="48"/>
  <c r="AQ30" i="48"/>
  <c r="AM30" i="48"/>
  <c r="AR29" i="48"/>
  <c r="AN29" i="48"/>
  <c r="AI29" i="48"/>
  <c r="AO28" i="48"/>
  <c r="AJ28" i="48"/>
  <c r="AP27" i="48"/>
  <c r="AK27" i="48"/>
  <c r="AQ26" i="48"/>
  <c r="AM26" i="48"/>
  <c r="AR25" i="48"/>
  <c r="AN25" i="48"/>
  <c r="AI25" i="48"/>
  <c r="AO24" i="48"/>
  <c r="AJ24" i="48"/>
  <c r="AP23" i="48"/>
  <c r="AK23" i="48"/>
  <c r="AQ22" i="48"/>
  <c r="AM22" i="48"/>
  <c r="AR21" i="48"/>
  <c r="AN21" i="48"/>
  <c r="AI21" i="48"/>
  <c r="AO20" i="48"/>
  <c r="AJ20" i="48"/>
  <c r="AP19" i="48"/>
  <c r="AK19" i="48"/>
  <c r="AQ18" i="48"/>
  <c r="AM18" i="48"/>
  <c r="AR17" i="48"/>
  <c r="AN17" i="48"/>
  <c r="AO16" i="48"/>
  <c r="AP15" i="48"/>
  <c r="AR8" i="48"/>
  <c r="BM8" i="48"/>
  <c r="BI8" i="48"/>
  <c r="AQ8" i="48"/>
  <c r="BL8" i="48"/>
  <c r="BG8" i="48"/>
  <c r="BK8" i="48"/>
  <c r="BF8" i="48"/>
  <c r="BN8" i="48"/>
  <c r="BJ8" i="48"/>
  <c r="BE8" i="48"/>
  <c r="BG7" i="48"/>
  <c r="BL7" i="48"/>
  <c r="BI7" i="48"/>
  <c r="BM7" i="48"/>
  <c r="BJ7" i="48"/>
  <c r="BN7" i="48"/>
  <c r="BF7" i="48"/>
  <c r="BK7" i="48"/>
  <c r="BE7" i="48"/>
  <c r="AM8" i="48"/>
  <c r="AP8" i="48"/>
  <c r="AK8" i="48"/>
  <c r="AO8" i="48"/>
  <c r="AJ8" i="48"/>
  <c r="AN8" i="48"/>
  <c r="AI8" i="48"/>
  <c r="AQ7" i="48"/>
  <c r="AM7" i="48"/>
  <c r="AP7" i="48"/>
  <c r="AK7" i="48"/>
  <c r="AI7" i="48"/>
  <c r="AJ7" i="48"/>
  <c r="AR7" i="48"/>
  <c r="AN7" i="48"/>
  <c r="M25" i="48"/>
  <c r="M21" i="48"/>
  <c r="M17" i="48"/>
  <c r="M13" i="48"/>
  <c r="M9" i="48"/>
  <c r="N28" i="48"/>
  <c r="N24" i="48"/>
  <c r="N20" i="48"/>
  <c r="N16" i="48"/>
  <c r="N12" i="48"/>
  <c r="AS64" i="68"/>
  <c r="AR64" i="68"/>
  <c r="AQ64" i="68"/>
  <c r="AP64" i="68"/>
  <c r="AO64" i="68"/>
  <c r="AL64" i="68"/>
  <c r="AK64" i="68"/>
  <c r="AJ64" i="68"/>
  <c r="AS59" i="68"/>
  <c r="AR59" i="68"/>
  <c r="AQ59" i="68"/>
  <c r="AP59" i="68"/>
  <c r="AO59" i="68"/>
  <c r="AN59" i="68"/>
  <c r="AL59" i="68"/>
  <c r="AK59" i="68"/>
  <c r="AJ59" i="68"/>
  <c r="AS54" i="68"/>
  <c r="AR54" i="68"/>
  <c r="AQ54" i="68"/>
  <c r="AP54" i="68"/>
  <c r="AO54" i="68"/>
  <c r="AN54" i="68"/>
  <c r="AL54" i="68"/>
  <c r="AJ54" i="68"/>
  <c r="AS49" i="68"/>
  <c r="AR49" i="68"/>
  <c r="AQ49" i="68"/>
  <c r="AP49" i="68"/>
  <c r="AO49" i="68"/>
  <c r="AN49" i="68"/>
  <c r="AL49" i="68"/>
  <c r="AJ49" i="68"/>
  <c r="AS44" i="68"/>
  <c r="AR44" i="68"/>
  <c r="AQ44" i="68"/>
  <c r="AP44" i="68"/>
  <c r="AO44" i="68"/>
  <c r="AN44" i="68"/>
  <c r="AL44" i="68"/>
  <c r="F10" i="69" s="1"/>
  <c r="AK44" i="68"/>
  <c r="AJ44" i="68"/>
  <c r="AS39" i="68"/>
  <c r="AR39" i="68"/>
  <c r="AQ39" i="68"/>
  <c r="AP39" i="68"/>
  <c r="AO39" i="68"/>
  <c r="AN39" i="68"/>
  <c r="AL39" i="68"/>
  <c r="AK39" i="68"/>
  <c r="AJ39" i="68"/>
  <c r="AS34" i="68"/>
  <c r="AR34" i="68"/>
  <c r="AQ34" i="68"/>
  <c r="AP34" i="68"/>
  <c r="AO34" i="68"/>
  <c r="AN34" i="68"/>
  <c r="AL34" i="68"/>
  <c r="AK34" i="68"/>
  <c r="AJ34" i="68"/>
  <c r="AS29" i="68"/>
  <c r="AR29" i="68"/>
  <c r="AQ29" i="68"/>
  <c r="AP29" i="68"/>
  <c r="AO29" i="68"/>
  <c r="AN29" i="68"/>
  <c r="AL29" i="68"/>
  <c r="AK29" i="68"/>
  <c r="AJ29" i="68"/>
  <c r="AS24" i="68"/>
  <c r="AR24" i="68"/>
  <c r="AQ24" i="68"/>
  <c r="AP24" i="68"/>
  <c r="AO24" i="68"/>
  <c r="AN24" i="68"/>
  <c r="AL24" i="68"/>
  <c r="AK24" i="68"/>
  <c r="AJ24" i="68"/>
  <c r="AS19" i="68"/>
  <c r="AR19" i="68"/>
  <c r="AQ19" i="68"/>
  <c r="AP19" i="68"/>
  <c r="AO19" i="68"/>
  <c r="AN19" i="68"/>
  <c r="AL19" i="68"/>
  <c r="AK19" i="68"/>
  <c r="AY14" i="68"/>
  <c r="AX14" i="68"/>
  <c r="AV14" i="68"/>
  <c r="L73" i="68"/>
  <c r="L72" i="68"/>
  <c r="L70" i="68"/>
  <c r="L69" i="68"/>
  <c r="F11" i="69" l="1"/>
  <c r="F15" i="69"/>
  <c r="D10" i="69"/>
  <c r="F13" i="69"/>
  <c r="F14" i="69"/>
  <c r="D14" i="69"/>
  <c r="F9" i="69"/>
  <c r="D15" i="69"/>
  <c r="D13" i="69"/>
  <c r="D12" i="69"/>
  <c r="F12" i="69"/>
  <c r="D9" i="69"/>
  <c r="D8" i="69"/>
  <c r="F8" i="69"/>
  <c r="D16" i="69"/>
  <c r="F16" i="69"/>
  <c r="AN69" i="68"/>
  <c r="D11" i="69"/>
  <c r="AR69" i="68"/>
  <c r="AS69" i="68"/>
  <c r="AQ69" i="68"/>
  <c r="AP69" i="68"/>
  <c r="AO69" i="68"/>
  <c r="AL69" i="68"/>
  <c r="AK69" i="68"/>
  <c r="AJ69" i="68"/>
  <c r="AD14" i="68"/>
  <c r="AU14" i="68"/>
  <c r="AW32" i="48"/>
  <c r="P17" i="72" s="1"/>
  <c r="P72" i="72" s="1"/>
  <c r="AL32" i="48"/>
  <c r="P16" i="72" s="1"/>
  <c r="P71" i="72" s="1"/>
  <c r="BH32" i="48"/>
  <c r="P18" i="72" s="1"/>
  <c r="P73" i="72" s="1"/>
  <c r="AA32" i="48"/>
  <c r="P15" i="72" s="1"/>
  <c r="P70" i="72" s="1"/>
  <c r="P32" i="48"/>
  <c r="AT32" i="48"/>
  <c r="AU32" i="48"/>
  <c r="L17" i="72" s="1"/>
  <c r="BF32" i="48"/>
  <c r="L18" i="72" s="1"/>
  <c r="B73" i="68"/>
  <c r="H8" i="69" l="1"/>
  <c r="P14" i="72"/>
  <c r="E37" i="48"/>
  <c r="AY64" i="68"/>
  <c r="AX64" i="68"/>
  <c r="AW64" i="68"/>
  <c r="AV64" i="68"/>
  <c r="AY59" i="68"/>
  <c r="AX59" i="68"/>
  <c r="AW59" i="68"/>
  <c r="AV59" i="68"/>
  <c r="AY54" i="68"/>
  <c r="AX54" i="68"/>
  <c r="AW54" i="68"/>
  <c r="AV54" i="68"/>
  <c r="AY49" i="68"/>
  <c r="AX49" i="68"/>
  <c r="AW49" i="68"/>
  <c r="AV49" i="68"/>
  <c r="AY44" i="68"/>
  <c r="F38" i="69" s="1"/>
  <c r="AX44" i="68"/>
  <c r="F37" i="69" s="1"/>
  <c r="AW44" i="68"/>
  <c r="AV44" i="68"/>
  <c r="AY39" i="68"/>
  <c r="AX39" i="68"/>
  <c r="AW39" i="68"/>
  <c r="AV39" i="68"/>
  <c r="AY34" i="68"/>
  <c r="AX34" i="68"/>
  <c r="AW34" i="68"/>
  <c r="AV34" i="68"/>
  <c r="AY29" i="68"/>
  <c r="AX29" i="68"/>
  <c r="AW29" i="68"/>
  <c r="AV29" i="68"/>
  <c r="AY24" i="68"/>
  <c r="AX24" i="68"/>
  <c r="AW24" i="68"/>
  <c r="AV24" i="68"/>
  <c r="AY19" i="68"/>
  <c r="AX19" i="68"/>
  <c r="D37" i="69" s="1"/>
  <c r="AW19" i="68"/>
  <c r="D36" i="69" s="1"/>
  <c r="AV19" i="68"/>
  <c r="D35" i="69" s="1"/>
  <c r="AB73" i="68"/>
  <c r="Z73" i="68"/>
  <c r="X73" i="68"/>
  <c r="T73" i="68"/>
  <c r="R73" i="68"/>
  <c r="N73" i="68"/>
  <c r="J73" i="68"/>
  <c r="AB72" i="68"/>
  <c r="Z72" i="68"/>
  <c r="X72" i="68"/>
  <c r="T72" i="68"/>
  <c r="R72" i="68"/>
  <c r="N72" i="68"/>
  <c r="AB70" i="68"/>
  <c r="Z70" i="68"/>
  <c r="X70" i="68"/>
  <c r="T70" i="68"/>
  <c r="R70" i="68"/>
  <c r="N70" i="68"/>
  <c r="J70" i="68"/>
  <c r="Z69" i="68"/>
  <c r="X69" i="68"/>
  <c r="R69" i="68"/>
  <c r="N69" i="68"/>
  <c r="D38" i="69" l="1"/>
  <c r="F35" i="69"/>
  <c r="F36" i="69"/>
  <c r="P69" i="72"/>
  <c r="AM14" i="72"/>
  <c r="AM69" i="72" s="1"/>
  <c r="AW69" i="68"/>
  <c r="AC73" i="68"/>
  <c r="AC70" i="68"/>
  <c r="AY69" i="68"/>
  <c r="AV69" i="68"/>
  <c r="AX69" i="68"/>
  <c r="H12" i="69"/>
  <c r="H16" i="69"/>
  <c r="H13" i="69"/>
  <c r="F17" i="69"/>
  <c r="H9" i="69"/>
  <c r="H10" i="69"/>
  <c r="H14" i="69"/>
  <c r="T69" i="68"/>
  <c r="AB69" i="68"/>
  <c r="H11" i="69"/>
  <c r="H15" i="69"/>
  <c r="J72" i="68"/>
  <c r="AC72" i="68" s="1"/>
  <c r="J69" i="68"/>
  <c r="I13" i="69" l="1"/>
  <c r="AC69" i="68"/>
  <c r="AD69" i="68" s="1"/>
  <c r="H38" i="69"/>
  <c r="H37" i="69"/>
  <c r="H36" i="69"/>
  <c r="H35" i="69"/>
  <c r="D17" i="69"/>
  <c r="AU59" i="68"/>
  <c r="AD59" i="68"/>
  <c r="AU39" i="68"/>
  <c r="AD39" i="68"/>
  <c r="AU19" i="68"/>
  <c r="AD19" i="68"/>
  <c r="AU54" i="68"/>
  <c r="AD54" i="68"/>
  <c r="AU34" i="68"/>
  <c r="AD34" i="68"/>
  <c r="AU49" i="68"/>
  <c r="AD49" i="68"/>
  <c r="AU29" i="68"/>
  <c r="AD29" i="68"/>
  <c r="AU64" i="68"/>
  <c r="AU44" i="68"/>
  <c r="AD44" i="68"/>
  <c r="AU24" i="68"/>
  <c r="AD24" i="68"/>
  <c r="F34" i="69" l="1"/>
  <c r="F39" i="69" s="1"/>
  <c r="H17" i="69"/>
  <c r="P18" i="69" s="1"/>
  <c r="P21" i="69" s="1"/>
  <c r="D34" i="69"/>
  <c r="D39" i="69" s="1"/>
  <c r="AU69" i="68"/>
  <c r="I34" i="67"/>
  <c r="K31" i="67"/>
  <c r="K30" i="67"/>
  <c r="K29" i="67"/>
  <c r="K28" i="67"/>
  <c r="K27" i="67"/>
  <c r="K26" i="67"/>
  <c r="K25" i="67"/>
  <c r="K24" i="67"/>
  <c r="K23" i="67"/>
  <c r="K22" i="67"/>
  <c r="K21" i="67"/>
  <c r="K20" i="67"/>
  <c r="K19" i="67"/>
  <c r="K18" i="67"/>
  <c r="AT18" i="67" s="1"/>
  <c r="K17" i="67"/>
  <c r="AP17" i="67" s="1"/>
  <c r="K16" i="67"/>
  <c r="K15" i="67"/>
  <c r="K14" i="67"/>
  <c r="BD14" i="67" s="1"/>
  <c r="K13" i="67"/>
  <c r="BD13" i="67" s="1"/>
  <c r="K12" i="67"/>
  <c r="BD12" i="67" s="1"/>
  <c r="K11" i="67"/>
  <c r="N11" i="67" s="1"/>
  <c r="K10" i="67"/>
  <c r="BC10" i="67" s="1"/>
  <c r="K9" i="67"/>
  <c r="BC9" i="67" s="1"/>
  <c r="K8" i="67"/>
  <c r="BC8" i="67" s="1"/>
  <c r="K7" i="67"/>
  <c r="BC7" i="67" s="1"/>
  <c r="B18" i="72"/>
  <c r="B73" i="72" s="1"/>
  <c r="L8" i="69" l="1"/>
  <c r="L11" i="69"/>
  <c r="L12" i="69"/>
  <c r="L15" i="69"/>
  <c r="L10" i="69"/>
  <c r="L13" i="69"/>
  <c r="L16" i="69"/>
  <c r="M7" i="67"/>
  <c r="S7" i="67"/>
  <c r="AA7" i="67"/>
  <c r="AO7" i="67"/>
  <c r="AY7" i="67"/>
  <c r="R8" i="67"/>
  <c r="AF8" i="67"/>
  <c r="N7" i="67"/>
  <c r="V7" i="67"/>
  <c r="AF7" i="67"/>
  <c r="AP7" i="67"/>
  <c r="BB7" i="67"/>
  <c r="W8" i="67"/>
  <c r="AJ8" i="67"/>
  <c r="O7" i="67"/>
  <c r="W7" i="67"/>
  <c r="AG7" i="67"/>
  <c r="AS7" i="67"/>
  <c r="N8" i="67"/>
  <c r="X8" i="67"/>
  <c r="AP8" i="67"/>
  <c r="R7" i="67"/>
  <c r="X7" i="67"/>
  <c r="AJ7" i="67"/>
  <c r="AX7" i="67"/>
  <c r="O8" i="67"/>
  <c r="AA8" i="67"/>
  <c r="AS8" i="67"/>
  <c r="AW15" i="67"/>
  <c r="AN15" i="67"/>
  <c r="AE15" i="67"/>
  <c r="BD15" i="67"/>
  <c r="AU15" i="67"/>
  <c r="AL15" i="67"/>
  <c r="AC15" i="67"/>
  <c r="T15" i="67"/>
  <c r="BA15" i="67"/>
  <c r="AR15" i="67"/>
  <c r="AY23" i="67"/>
  <c r="AP23" i="67"/>
  <c r="AG23" i="67"/>
  <c r="X23" i="67"/>
  <c r="O23" i="67"/>
  <c r="AX23" i="67"/>
  <c r="AO23" i="67"/>
  <c r="AF23" i="67"/>
  <c r="W23" i="67"/>
  <c r="N23" i="67"/>
  <c r="AW23" i="67"/>
  <c r="AN23" i="67"/>
  <c r="AE23" i="67"/>
  <c r="V23" i="67"/>
  <c r="M23" i="67"/>
  <c r="BD23" i="67"/>
  <c r="AU23" i="67"/>
  <c r="AL23" i="67"/>
  <c r="AC23" i="67"/>
  <c r="T23" i="67"/>
  <c r="BC23" i="67"/>
  <c r="AT23" i="67"/>
  <c r="AK23" i="67"/>
  <c r="AB23" i="67"/>
  <c r="S23" i="67"/>
  <c r="BB23" i="67"/>
  <c r="AS23" i="67"/>
  <c r="AJ23" i="67"/>
  <c r="AA23" i="67"/>
  <c r="R23" i="67"/>
  <c r="BA23" i="67"/>
  <c r="AR23" i="67"/>
  <c r="AI23" i="67"/>
  <c r="Z23" i="67"/>
  <c r="Q23" i="67"/>
  <c r="AZ23" i="67"/>
  <c r="AQ23" i="67"/>
  <c r="AH23" i="67"/>
  <c r="Y23" i="67"/>
  <c r="P23" i="67"/>
  <c r="AY31" i="67"/>
  <c r="AP31" i="67"/>
  <c r="AG31" i="67"/>
  <c r="X31" i="67"/>
  <c r="O31" i="67"/>
  <c r="AX31" i="67"/>
  <c r="AO31" i="67"/>
  <c r="AF31" i="67"/>
  <c r="W31" i="67"/>
  <c r="N31" i="67"/>
  <c r="AW31" i="67"/>
  <c r="AN31" i="67"/>
  <c r="AE31" i="67"/>
  <c r="V31" i="67"/>
  <c r="M31" i="67"/>
  <c r="BD31" i="67"/>
  <c r="AU31" i="67"/>
  <c r="AL31" i="67"/>
  <c r="AC31" i="67"/>
  <c r="T31" i="67"/>
  <c r="BC31" i="67"/>
  <c r="AT31" i="67"/>
  <c r="AK31" i="67"/>
  <c r="AB31" i="67"/>
  <c r="S31" i="67"/>
  <c r="BB31" i="67"/>
  <c r="AS31" i="67"/>
  <c r="AJ31" i="67"/>
  <c r="AA31" i="67"/>
  <c r="R31" i="67"/>
  <c r="BA31" i="67"/>
  <c r="AR31" i="67"/>
  <c r="AI31" i="67"/>
  <c r="Z31" i="67"/>
  <c r="Q31" i="67"/>
  <c r="AZ31" i="67"/>
  <c r="AQ31" i="67"/>
  <c r="AH31" i="67"/>
  <c r="Y31" i="67"/>
  <c r="P31" i="67"/>
  <c r="AW16" i="67"/>
  <c r="AN16" i="67"/>
  <c r="AE16" i="67"/>
  <c r="V16" i="67"/>
  <c r="M16" i="67"/>
  <c r="BD16" i="67"/>
  <c r="AU16" i="67"/>
  <c r="AL16" i="67"/>
  <c r="AC16" i="67"/>
  <c r="T16" i="67"/>
  <c r="BA16" i="67"/>
  <c r="AR16" i="67"/>
  <c r="AI16" i="67"/>
  <c r="Z16" i="67"/>
  <c r="Q16" i="67"/>
  <c r="AZ16" i="67"/>
  <c r="AQ16" i="67"/>
  <c r="AH16" i="67"/>
  <c r="Y16" i="67"/>
  <c r="AY24" i="67"/>
  <c r="AP24" i="67"/>
  <c r="AG24" i="67"/>
  <c r="X24" i="67"/>
  <c r="O24" i="67"/>
  <c r="AX24" i="67"/>
  <c r="AO24" i="67"/>
  <c r="AF24" i="67"/>
  <c r="W24" i="67"/>
  <c r="N24" i="67"/>
  <c r="AW24" i="67"/>
  <c r="AN24" i="67"/>
  <c r="AE24" i="67"/>
  <c r="V24" i="67"/>
  <c r="M24" i="67"/>
  <c r="BD24" i="67"/>
  <c r="AU24" i="67"/>
  <c r="AL24" i="67"/>
  <c r="AC24" i="67"/>
  <c r="T24" i="67"/>
  <c r="BC24" i="67"/>
  <c r="AT24" i="67"/>
  <c r="AK24" i="67"/>
  <c r="AB24" i="67"/>
  <c r="S24" i="67"/>
  <c r="BB24" i="67"/>
  <c r="AS24" i="67"/>
  <c r="AJ24" i="67"/>
  <c r="AA24" i="67"/>
  <c r="R24" i="67"/>
  <c r="BA24" i="67"/>
  <c r="AR24" i="67"/>
  <c r="AI24" i="67"/>
  <c r="Z24" i="67"/>
  <c r="Q24" i="67"/>
  <c r="AZ24" i="67"/>
  <c r="AQ24" i="67"/>
  <c r="AH24" i="67"/>
  <c r="Y24" i="67"/>
  <c r="P24" i="67"/>
  <c r="T7" i="67"/>
  <c r="AC7" i="67"/>
  <c r="AL7" i="67"/>
  <c r="AU7" i="67"/>
  <c r="BD7" i="67"/>
  <c r="T8" i="67"/>
  <c r="AC8" i="67"/>
  <c r="AL8" i="67"/>
  <c r="AU8" i="67"/>
  <c r="BD8" i="67"/>
  <c r="T9" i="67"/>
  <c r="AC9" i="67"/>
  <c r="AL9" i="67"/>
  <c r="AU9" i="67"/>
  <c r="BD9" i="67"/>
  <c r="T10" i="67"/>
  <c r="AC10" i="67"/>
  <c r="AL10" i="67"/>
  <c r="AU10" i="67"/>
  <c r="BD10" i="67"/>
  <c r="V11" i="67"/>
  <c r="AE11" i="67"/>
  <c r="AN11" i="67"/>
  <c r="AW11" i="67"/>
  <c r="M12" i="67"/>
  <c r="V12" i="67"/>
  <c r="AE12" i="67"/>
  <c r="AN12" i="67"/>
  <c r="AW12" i="67"/>
  <c r="M13" i="67"/>
  <c r="V13" i="67"/>
  <c r="AE13" i="67"/>
  <c r="AN13" i="67"/>
  <c r="AW13" i="67"/>
  <c r="M14" i="67"/>
  <c r="V14" i="67"/>
  <c r="AE14" i="67"/>
  <c r="AN14" i="67"/>
  <c r="AW14" i="67"/>
  <c r="M15" i="67"/>
  <c r="W15" i="67"/>
  <c r="AH15" i="67"/>
  <c r="AT15" i="67"/>
  <c r="P16" i="67"/>
  <c r="AG16" i="67"/>
  <c r="AY16" i="67"/>
  <c r="X17" i="67"/>
  <c r="AB18" i="67"/>
  <c r="AW17" i="67"/>
  <c r="AN17" i="67"/>
  <c r="AE17" i="67"/>
  <c r="V17" i="67"/>
  <c r="M17" i="67"/>
  <c r="BD17" i="67"/>
  <c r="AU17" i="67"/>
  <c r="AL17" i="67"/>
  <c r="AC17" i="67"/>
  <c r="T17" i="67"/>
  <c r="BA17" i="67"/>
  <c r="AR17" i="67"/>
  <c r="AI17" i="67"/>
  <c r="Z17" i="67"/>
  <c r="Q17" i="67"/>
  <c r="AZ17" i="67"/>
  <c r="AQ17" i="67"/>
  <c r="AH17" i="67"/>
  <c r="Y17" i="67"/>
  <c r="P17" i="67"/>
  <c r="AY25" i="67"/>
  <c r="AP25" i="67"/>
  <c r="AG25" i="67"/>
  <c r="X25" i="67"/>
  <c r="O25" i="67"/>
  <c r="AX25" i="67"/>
  <c r="AO25" i="67"/>
  <c r="AF25" i="67"/>
  <c r="W25" i="67"/>
  <c r="N25" i="67"/>
  <c r="AW25" i="67"/>
  <c r="AN25" i="67"/>
  <c r="AE25" i="67"/>
  <c r="V25" i="67"/>
  <c r="M25" i="67"/>
  <c r="BD25" i="67"/>
  <c r="AU25" i="67"/>
  <c r="AL25" i="67"/>
  <c r="AC25" i="67"/>
  <c r="T25" i="67"/>
  <c r="BC25" i="67"/>
  <c r="AT25" i="67"/>
  <c r="AK25" i="67"/>
  <c r="AB25" i="67"/>
  <c r="S25" i="67"/>
  <c r="BB25" i="67"/>
  <c r="AS25" i="67"/>
  <c r="AJ25" i="67"/>
  <c r="AA25" i="67"/>
  <c r="R25" i="67"/>
  <c r="BA25" i="67"/>
  <c r="AR25" i="67"/>
  <c r="AI25" i="67"/>
  <c r="Z25" i="67"/>
  <c r="Q25" i="67"/>
  <c r="AZ25" i="67"/>
  <c r="AQ25" i="67"/>
  <c r="AH25" i="67"/>
  <c r="Y25" i="67"/>
  <c r="P25" i="67"/>
  <c r="AE7" i="67"/>
  <c r="AN7" i="67"/>
  <c r="AW7" i="67"/>
  <c r="M8" i="67"/>
  <c r="V8" i="67"/>
  <c r="AE8" i="67"/>
  <c r="AN8" i="67"/>
  <c r="AW8" i="67"/>
  <c r="M9" i="67"/>
  <c r="V9" i="67"/>
  <c r="AE9" i="67"/>
  <c r="AN9" i="67"/>
  <c r="AW9" i="67"/>
  <c r="M10" i="67"/>
  <c r="V10" i="67"/>
  <c r="AE10" i="67"/>
  <c r="AN10" i="67"/>
  <c r="AW10" i="67"/>
  <c r="M11" i="67"/>
  <c r="W11" i="67"/>
  <c r="AF11" i="67"/>
  <c r="AO11" i="67"/>
  <c r="AX11" i="67"/>
  <c r="N12" i="67"/>
  <c r="W12" i="67"/>
  <c r="AF12" i="67"/>
  <c r="AO12" i="67"/>
  <c r="AX12" i="67"/>
  <c r="N13" i="67"/>
  <c r="W13" i="67"/>
  <c r="AF13" i="67"/>
  <c r="AO13" i="67"/>
  <c r="AX13" i="67"/>
  <c r="N14" i="67"/>
  <c r="W14" i="67"/>
  <c r="AF14" i="67"/>
  <c r="AO14" i="67"/>
  <c r="AX14" i="67"/>
  <c r="N15" i="67"/>
  <c r="X15" i="67"/>
  <c r="AI15" i="67"/>
  <c r="AX15" i="67"/>
  <c r="R16" i="67"/>
  <c r="AJ16" i="67"/>
  <c r="BB16" i="67"/>
  <c r="AA17" i="67"/>
  <c r="AS17" i="67"/>
  <c r="AK18" i="67"/>
  <c r="AO8" i="67"/>
  <c r="AX8" i="67"/>
  <c r="N9" i="67"/>
  <c r="W9" i="67"/>
  <c r="AF9" i="67"/>
  <c r="AO9" i="67"/>
  <c r="AX9" i="67"/>
  <c r="N10" i="67"/>
  <c r="W10" i="67"/>
  <c r="AF10" i="67"/>
  <c r="AO10" i="67"/>
  <c r="AX10" i="67"/>
  <c r="O11" i="67"/>
  <c r="X11" i="67"/>
  <c r="AG11" i="67"/>
  <c r="AP11" i="67"/>
  <c r="AY11" i="67"/>
  <c r="O12" i="67"/>
  <c r="X12" i="67"/>
  <c r="AG12" i="67"/>
  <c r="AP12" i="67"/>
  <c r="AY12" i="67"/>
  <c r="O13" i="67"/>
  <c r="X13" i="67"/>
  <c r="AG13" i="67"/>
  <c r="AP13" i="67"/>
  <c r="AY13" i="67"/>
  <c r="O14" i="67"/>
  <c r="X14" i="67"/>
  <c r="AG14" i="67"/>
  <c r="AP14" i="67"/>
  <c r="AY14" i="67"/>
  <c r="O15" i="67"/>
  <c r="Y15" i="67"/>
  <c r="AJ15" i="67"/>
  <c r="AY15" i="67"/>
  <c r="S16" i="67"/>
  <c r="AK16" i="67"/>
  <c r="BC16" i="67"/>
  <c r="AB17" i="67"/>
  <c r="AT17" i="67"/>
  <c r="AY18" i="67"/>
  <c r="AP18" i="67"/>
  <c r="AG18" i="67"/>
  <c r="X18" i="67"/>
  <c r="O18" i="67"/>
  <c r="AX18" i="67"/>
  <c r="AO18" i="67"/>
  <c r="AF18" i="67"/>
  <c r="W18" i="67"/>
  <c r="N18" i="67"/>
  <c r="AW18" i="67"/>
  <c r="AN18" i="67"/>
  <c r="AE18" i="67"/>
  <c r="V18" i="67"/>
  <c r="M18" i="67"/>
  <c r="BD18" i="67"/>
  <c r="AU18" i="67"/>
  <c r="AL18" i="67"/>
  <c r="AC18" i="67"/>
  <c r="T18" i="67"/>
  <c r="BB18" i="67"/>
  <c r="AS18" i="67"/>
  <c r="AJ18" i="67"/>
  <c r="AA18" i="67"/>
  <c r="R18" i="67"/>
  <c r="BA18" i="67"/>
  <c r="AR18" i="67"/>
  <c r="AI18" i="67"/>
  <c r="Z18" i="67"/>
  <c r="Q18" i="67"/>
  <c r="AZ18" i="67"/>
  <c r="AQ18" i="67"/>
  <c r="AH18" i="67"/>
  <c r="Y18" i="67"/>
  <c r="P18" i="67"/>
  <c r="AY26" i="67"/>
  <c r="AP26" i="67"/>
  <c r="AG26" i="67"/>
  <c r="X26" i="67"/>
  <c r="O26" i="67"/>
  <c r="AX26" i="67"/>
  <c r="AO26" i="67"/>
  <c r="AF26" i="67"/>
  <c r="W26" i="67"/>
  <c r="N26" i="67"/>
  <c r="AW26" i="67"/>
  <c r="AN26" i="67"/>
  <c r="AE26" i="67"/>
  <c r="V26" i="67"/>
  <c r="M26" i="67"/>
  <c r="BD26" i="67"/>
  <c r="AU26" i="67"/>
  <c r="AL26" i="67"/>
  <c r="AC26" i="67"/>
  <c r="T26" i="67"/>
  <c r="BC26" i="67"/>
  <c r="AT26" i="67"/>
  <c r="AK26" i="67"/>
  <c r="AB26" i="67"/>
  <c r="S26" i="67"/>
  <c r="BB26" i="67"/>
  <c r="AS26" i="67"/>
  <c r="AJ26" i="67"/>
  <c r="AA26" i="67"/>
  <c r="R26" i="67"/>
  <c r="BA26" i="67"/>
  <c r="AR26" i="67"/>
  <c r="AI26" i="67"/>
  <c r="Z26" i="67"/>
  <c r="Q26" i="67"/>
  <c r="AZ26" i="67"/>
  <c r="AQ26" i="67"/>
  <c r="AH26" i="67"/>
  <c r="Y26" i="67"/>
  <c r="P26" i="67"/>
  <c r="AG8" i="67"/>
  <c r="AY8" i="67"/>
  <c r="O9" i="67"/>
  <c r="X9" i="67"/>
  <c r="AG9" i="67"/>
  <c r="AP9" i="67"/>
  <c r="AY9" i="67"/>
  <c r="O10" i="67"/>
  <c r="X10" i="67"/>
  <c r="AG10" i="67"/>
  <c r="AP10" i="67"/>
  <c r="AY10" i="67"/>
  <c r="P11" i="67"/>
  <c r="Y11" i="67"/>
  <c r="AH11" i="67"/>
  <c r="AQ11" i="67"/>
  <c r="AZ11" i="67"/>
  <c r="P12" i="67"/>
  <c r="Y12" i="67"/>
  <c r="AH12" i="67"/>
  <c r="AQ12" i="67"/>
  <c r="AZ12" i="67"/>
  <c r="P13" i="67"/>
  <c r="Y13" i="67"/>
  <c r="AH13" i="67"/>
  <c r="AQ13" i="67"/>
  <c r="AZ13" i="67"/>
  <c r="P14" i="67"/>
  <c r="Y14" i="67"/>
  <c r="AH14" i="67"/>
  <c r="AQ14" i="67"/>
  <c r="AZ14" i="67"/>
  <c r="P15" i="67"/>
  <c r="Z15" i="67"/>
  <c r="AK15" i="67"/>
  <c r="AZ15" i="67"/>
  <c r="W16" i="67"/>
  <c r="AO16" i="67"/>
  <c r="N17" i="67"/>
  <c r="AF17" i="67"/>
  <c r="AX17" i="67"/>
  <c r="BC18" i="67"/>
  <c r="AY19" i="67"/>
  <c r="AP19" i="67"/>
  <c r="AG19" i="67"/>
  <c r="X19" i="67"/>
  <c r="O19" i="67"/>
  <c r="AX19" i="67"/>
  <c r="AO19" i="67"/>
  <c r="AF19" i="67"/>
  <c r="W19" i="67"/>
  <c r="N19" i="67"/>
  <c r="AW19" i="67"/>
  <c r="AN19" i="67"/>
  <c r="AE19" i="67"/>
  <c r="V19" i="67"/>
  <c r="M19" i="67"/>
  <c r="BD19" i="67"/>
  <c r="AU19" i="67"/>
  <c r="AL19" i="67"/>
  <c r="AC19" i="67"/>
  <c r="T19" i="67"/>
  <c r="BC19" i="67"/>
  <c r="AT19" i="67"/>
  <c r="AK19" i="67"/>
  <c r="BB19" i="67"/>
  <c r="AS19" i="67"/>
  <c r="AJ19" i="67"/>
  <c r="AA19" i="67"/>
  <c r="R19" i="67"/>
  <c r="BA19" i="67"/>
  <c r="AR19" i="67"/>
  <c r="AI19" i="67"/>
  <c r="Z19" i="67"/>
  <c r="Q19" i="67"/>
  <c r="AZ19" i="67"/>
  <c r="AQ19" i="67"/>
  <c r="AH19" i="67"/>
  <c r="Y19" i="67"/>
  <c r="P19" i="67"/>
  <c r="AY27" i="67"/>
  <c r="AP27" i="67"/>
  <c r="AG27" i="67"/>
  <c r="X27" i="67"/>
  <c r="O27" i="67"/>
  <c r="AX27" i="67"/>
  <c r="AO27" i="67"/>
  <c r="AF27" i="67"/>
  <c r="W27" i="67"/>
  <c r="N27" i="67"/>
  <c r="AW27" i="67"/>
  <c r="AN27" i="67"/>
  <c r="AE27" i="67"/>
  <c r="V27" i="67"/>
  <c r="M27" i="67"/>
  <c r="BD27" i="67"/>
  <c r="AU27" i="67"/>
  <c r="AL27" i="67"/>
  <c r="AC27" i="67"/>
  <c r="T27" i="67"/>
  <c r="BC27" i="67"/>
  <c r="AT27" i="67"/>
  <c r="AK27" i="67"/>
  <c r="AB27" i="67"/>
  <c r="S27" i="67"/>
  <c r="BB27" i="67"/>
  <c r="AS27" i="67"/>
  <c r="AJ27" i="67"/>
  <c r="AA27" i="67"/>
  <c r="R27" i="67"/>
  <c r="BA27" i="67"/>
  <c r="AR27" i="67"/>
  <c r="AI27" i="67"/>
  <c r="Z27" i="67"/>
  <c r="Q27" i="67"/>
  <c r="AZ27" i="67"/>
  <c r="AQ27" i="67"/>
  <c r="AH27" i="67"/>
  <c r="Y27" i="67"/>
  <c r="P27" i="67"/>
  <c r="AY20" i="67"/>
  <c r="AP20" i="67"/>
  <c r="AG20" i="67"/>
  <c r="X20" i="67"/>
  <c r="O20" i="67"/>
  <c r="AX20" i="67"/>
  <c r="AO20" i="67"/>
  <c r="AF20" i="67"/>
  <c r="W20" i="67"/>
  <c r="N20" i="67"/>
  <c r="AW20" i="67"/>
  <c r="AN20" i="67"/>
  <c r="AE20" i="67"/>
  <c r="V20" i="67"/>
  <c r="M20" i="67"/>
  <c r="BD20" i="67"/>
  <c r="AU20" i="67"/>
  <c r="AL20" i="67"/>
  <c r="AC20" i="67"/>
  <c r="T20" i="67"/>
  <c r="BC20" i="67"/>
  <c r="AT20" i="67"/>
  <c r="AK20" i="67"/>
  <c r="AB20" i="67"/>
  <c r="S20" i="67"/>
  <c r="BB20" i="67"/>
  <c r="AS20" i="67"/>
  <c r="AJ20" i="67"/>
  <c r="AA20" i="67"/>
  <c r="R20" i="67"/>
  <c r="BA20" i="67"/>
  <c r="AR20" i="67"/>
  <c r="AI20" i="67"/>
  <c r="Z20" i="67"/>
  <c r="Q20" i="67"/>
  <c r="AZ20" i="67"/>
  <c r="AQ20" i="67"/>
  <c r="AH20" i="67"/>
  <c r="Y20" i="67"/>
  <c r="P20" i="67"/>
  <c r="AY28" i="67"/>
  <c r="AP28" i="67"/>
  <c r="AG28" i="67"/>
  <c r="X28" i="67"/>
  <c r="O28" i="67"/>
  <c r="AX28" i="67"/>
  <c r="AO28" i="67"/>
  <c r="AF28" i="67"/>
  <c r="W28" i="67"/>
  <c r="N28" i="67"/>
  <c r="AW28" i="67"/>
  <c r="AN28" i="67"/>
  <c r="AE28" i="67"/>
  <c r="V28" i="67"/>
  <c r="M28" i="67"/>
  <c r="BD28" i="67"/>
  <c r="AU28" i="67"/>
  <c r="AL28" i="67"/>
  <c r="AC28" i="67"/>
  <c r="T28" i="67"/>
  <c r="BC28" i="67"/>
  <c r="AT28" i="67"/>
  <c r="AK28" i="67"/>
  <c r="AB28" i="67"/>
  <c r="S28" i="67"/>
  <c r="BB28" i="67"/>
  <c r="AS28" i="67"/>
  <c r="AJ28" i="67"/>
  <c r="AA28" i="67"/>
  <c r="R28" i="67"/>
  <c r="BA28" i="67"/>
  <c r="AR28" i="67"/>
  <c r="AI28" i="67"/>
  <c r="Z28" i="67"/>
  <c r="Q28" i="67"/>
  <c r="AZ28" i="67"/>
  <c r="AQ28" i="67"/>
  <c r="AH28" i="67"/>
  <c r="Y28" i="67"/>
  <c r="P28" i="67"/>
  <c r="P7" i="67"/>
  <c r="Y7" i="67"/>
  <c r="AH7" i="67"/>
  <c r="AQ7" i="67"/>
  <c r="AZ7" i="67"/>
  <c r="P8" i="67"/>
  <c r="Y8" i="67"/>
  <c r="AH8" i="67"/>
  <c r="AQ8" i="67"/>
  <c r="AZ8" i="67"/>
  <c r="P9" i="67"/>
  <c r="Y9" i="67"/>
  <c r="AH9" i="67"/>
  <c r="AQ9" i="67"/>
  <c r="AZ9" i="67"/>
  <c r="P10" i="67"/>
  <c r="Y10" i="67"/>
  <c r="AH10" i="67"/>
  <c r="AQ10" i="67"/>
  <c r="AZ10" i="67"/>
  <c r="Q11" i="67"/>
  <c r="Z11" i="67"/>
  <c r="AI11" i="67"/>
  <c r="AR11" i="67"/>
  <c r="BA11" i="67"/>
  <c r="Q12" i="67"/>
  <c r="Z12" i="67"/>
  <c r="AI12" i="67"/>
  <c r="AR12" i="67"/>
  <c r="BA12" i="67"/>
  <c r="Q13" i="67"/>
  <c r="Z13" i="67"/>
  <c r="AI13" i="67"/>
  <c r="AR13" i="67"/>
  <c r="BA13" i="67"/>
  <c r="Q14" i="67"/>
  <c r="Z14" i="67"/>
  <c r="AI14" i="67"/>
  <c r="AR14" i="67"/>
  <c r="BA14" i="67"/>
  <c r="Q15" i="67"/>
  <c r="AA15" i="67"/>
  <c r="AO15" i="67"/>
  <c r="BB15" i="67"/>
  <c r="X16" i="67"/>
  <c r="AP16" i="67"/>
  <c r="O17" i="67"/>
  <c r="AG17" i="67"/>
  <c r="AY17" i="67"/>
  <c r="S19" i="67"/>
  <c r="AY21" i="67"/>
  <c r="AP21" i="67"/>
  <c r="AG21" i="67"/>
  <c r="X21" i="67"/>
  <c r="O21" i="67"/>
  <c r="AX21" i="67"/>
  <c r="AO21" i="67"/>
  <c r="AF21" i="67"/>
  <c r="W21" i="67"/>
  <c r="N21" i="67"/>
  <c r="AW21" i="67"/>
  <c r="AN21" i="67"/>
  <c r="AE21" i="67"/>
  <c r="V21" i="67"/>
  <c r="M21" i="67"/>
  <c r="BD21" i="67"/>
  <c r="AU21" i="67"/>
  <c r="AL21" i="67"/>
  <c r="AC21" i="67"/>
  <c r="T21" i="67"/>
  <c r="BC21" i="67"/>
  <c r="AT21" i="67"/>
  <c r="AK21" i="67"/>
  <c r="AB21" i="67"/>
  <c r="S21" i="67"/>
  <c r="BB21" i="67"/>
  <c r="AS21" i="67"/>
  <c r="AJ21" i="67"/>
  <c r="AA21" i="67"/>
  <c r="R21" i="67"/>
  <c r="BA21" i="67"/>
  <c r="AR21" i="67"/>
  <c r="AI21" i="67"/>
  <c r="Z21" i="67"/>
  <c r="Q21" i="67"/>
  <c r="AZ21" i="67"/>
  <c r="AQ21" i="67"/>
  <c r="AH21" i="67"/>
  <c r="Y21" i="67"/>
  <c r="P21" i="67"/>
  <c r="AY29" i="67"/>
  <c r="AP29" i="67"/>
  <c r="AG29" i="67"/>
  <c r="X29" i="67"/>
  <c r="O29" i="67"/>
  <c r="AX29" i="67"/>
  <c r="AO29" i="67"/>
  <c r="AF29" i="67"/>
  <c r="W29" i="67"/>
  <c r="N29" i="67"/>
  <c r="AW29" i="67"/>
  <c r="AN29" i="67"/>
  <c r="AE29" i="67"/>
  <c r="V29" i="67"/>
  <c r="M29" i="67"/>
  <c r="BD29" i="67"/>
  <c r="AU29" i="67"/>
  <c r="AL29" i="67"/>
  <c r="AC29" i="67"/>
  <c r="T29" i="67"/>
  <c r="BC29" i="67"/>
  <c r="AT29" i="67"/>
  <c r="AK29" i="67"/>
  <c r="AB29" i="67"/>
  <c r="S29" i="67"/>
  <c r="BB29" i="67"/>
  <c r="AS29" i="67"/>
  <c r="AJ29" i="67"/>
  <c r="AA29" i="67"/>
  <c r="R29" i="67"/>
  <c r="BA29" i="67"/>
  <c r="AR29" i="67"/>
  <c r="AI29" i="67"/>
  <c r="Z29" i="67"/>
  <c r="Q29" i="67"/>
  <c r="AZ29" i="67"/>
  <c r="AQ29" i="67"/>
  <c r="AH29" i="67"/>
  <c r="Y29" i="67"/>
  <c r="P29" i="67"/>
  <c r="Q7" i="67"/>
  <c r="Z7" i="67"/>
  <c r="AI7" i="67"/>
  <c r="AR7" i="67"/>
  <c r="BA7" i="67"/>
  <c r="Q8" i="67"/>
  <c r="Z8" i="67"/>
  <c r="AI8" i="67"/>
  <c r="AR8" i="67"/>
  <c r="BA8" i="67"/>
  <c r="Q9" i="67"/>
  <c r="Z9" i="67"/>
  <c r="AI9" i="67"/>
  <c r="AR9" i="67"/>
  <c r="BA9" i="67"/>
  <c r="Q10" i="67"/>
  <c r="Z10" i="67"/>
  <c r="AI10" i="67"/>
  <c r="AR10" i="67"/>
  <c r="BA10" i="67"/>
  <c r="R11" i="67"/>
  <c r="AA11" i="67"/>
  <c r="AJ11" i="67"/>
  <c r="AS11" i="67"/>
  <c r="BB11" i="67"/>
  <c r="R12" i="67"/>
  <c r="AA12" i="67"/>
  <c r="AJ12" i="67"/>
  <c r="AS12" i="67"/>
  <c r="BB12" i="67"/>
  <c r="R13" i="67"/>
  <c r="AA13" i="67"/>
  <c r="AJ13" i="67"/>
  <c r="AS13" i="67"/>
  <c r="BB13" i="67"/>
  <c r="R14" i="67"/>
  <c r="AA14" i="67"/>
  <c r="AJ14" i="67"/>
  <c r="AS14" i="67"/>
  <c r="BB14" i="67"/>
  <c r="R15" i="67"/>
  <c r="AB15" i="67"/>
  <c r="AP15" i="67"/>
  <c r="BC15" i="67"/>
  <c r="AA16" i="67"/>
  <c r="AS16" i="67"/>
  <c r="R17" i="67"/>
  <c r="AJ17" i="67"/>
  <c r="BB17" i="67"/>
  <c r="AB19" i="67"/>
  <c r="AY22" i="67"/>
  <c r="AP22" i="67"/>
  <c r="AG22" i="67"/>
  <c r="X22" i="67"/>
  <c r="O22" i="67"/>
  <c r="AX22" i="67"/>
  <c r="AO22" i="67"/>
  <c r="AF22" i="67"/>
  <c r="W22" i="67"/>
  <c r="N22" i="67"/>
  <c r="AW22" i="67"/>
  <c r="AN22" i="67"/>
  <c r="AE22" i="67"/>
  <c r="V22" i="67"/>
  <c r="M22" i="67"/>
  <c r="BD22" i="67"/>
  <c r="AU22" i="67"/>
  <c r="AL22" i="67"/>
  <c r="AC22" i="67"/>
  <c r="T22" i="67"/>
  <c r="BC22" i="67"/>
  <c r="AT22" i="67"/>
  <c r="AK22" i="67"/>
  <c r="AB22" i="67"/>
  <c r="S22" i="67"/>
  <c r="BB22" i="67"/>
  <c r="AS22" i="67"/>
  <c r="AJ22" i="67"/>
  <c r="AA22" i="67"/>
  <c r="R22" i="67"/>
  <c r="BA22" i="67"/>
  <c r="AR22" i="67"/>
  <c r="AI22" i="67"/>
  <c r="Z22" i="67"/>
  <c r="Q22" i="67"/>
  <c r="AZ22" i="67"/>
  <c r="AQ22" i="67"/>
  <c r="AH22" i="67"/>
  <c r="Y22" i="67"/>
  <c r="P22" i="67"/>
  <c r="AY30" i="67"/>
  <c r="AP30" i="67"/>
  <c r="AG30" i="67"/>
  <c r="X30" i="67"/>
  <c r="O30" i="67"/>
  <c r="AX30" i="67"/>
  <c r="AO30" i="67"/>
  <c r="AF30" i="67"/>
  <c r="W30" i="67"/>
  <c r="N30" i="67"/>
  <c r="AW30" i="67"/>
  <c r="AN30" i="67"/>
  <c r="AE30" i="67"/>
  <c r="V30" i="67"/>
  <c r="M30" i="67"/>
  <c r="BD30" i="67"/>
  <c r="AU30" i="67"/>
  <c r="AL30" i="67"/>
  <c r="AC30" i="67"/>
  <c r="T30" i="67"/>
  <c r="BC30" i="67"/>
  <c r="AT30" i="67"/>
  <c r="AK30" i="67"/>
  <c r="AB30" i="67"/>
  <c r="S30" i="67"/>
  <c r="BB30" i="67"/>
  <c r="AS30" i="67"/>
  <c r="AJ30" i="67"/>
  <c r="AA30" i="67"/>
  <c r="R30" i="67"/>
  <c r="BA30" i="67"/>
  <c r="AR30" i="67"/>
  <c r="AI30" i="67"/>
  <c r="Z30" i="67"/>
  <c r="Q30" i="67"/>
  <c r="AZ30" i="67"/>
  <c r="AQ30" i="67"/>
  <c r="AH30" i="67"/>
  <c r="Y30" i="67"/>
  <c r="P30" i="67"/>
  <c r="BB8" i="67"/>
  <c r="R9" i="67"/>
  <c r="AA9" i="67"/>
  <c r="AJ9" i="67"/>
  <c r="AS9" i="67"/>
  <c r="BB9" i="67"/>
  <c r="R10" i="67"/>
  <c r="AA10" i="67"/>
  <c r="AJ10" i="67"/>
  <c r="AS10" i="67"/>
  <c r="BB10" i="67"/>
  <c r="S11" i="67"/>
  <c r="AB11" i="67"/>
  <c r="AK11" i="67"/>
  <c r="AT11" i="67"/>
  <c r="BC11" i="67"/>
  <c r="S12" i="67"/>
  <c r="AB12" i="67"/>
  <c r="AK12" i="67"/>
  <c r="AT12" i="67"/>
  <c r="BC12" i="67"/>
  <c r="S13" i="67"/>
  <c r="AB13" i="67"/>
  <c r="AK13" i="67"/>
  <c r="AT13" i="67"/>
  <c r="BC13" i="67"/>
  <c r="S14" i="67"/>
  <c r="AB14" i="67"/>
  <c r="AK14" i="67"/>
  <c r="AT14" i="67"/>
  <c r="BC14" i="67"/>
  <c r="S15" i="67"/>
  <c r="AF15" i="67"/>
  <c r="AQ15" i="67"/>
  <c r="N16" i="67"/>
  <c r="N32" i="67" s="1"/>
  <c r="AB16" i="67"/>
  <c r="AT16" i="67"/>
  <c r="S17" i="67"/>
  <c r="AK17" i="67"/>
  <c r="BC17" i="67"/>
  <c r="AB7" i="67"/>
  <c r="AK7" i="67"/>
  <c r="AT7" i="67"/>
  <c r="S8" i="67"/>
  <c r="AB8" i="67"/>
  <c r="AK8" i="67"/>
  <c r="AT8" i="67"/>
  <c r="S9" i="67"/>
  <c r="AB9" i="67"/>
  <c r="AK9" i="67"/>
  <c r="AT9" i="67"/>
  <c r="S10" i="67"/>
  <c r="AB10" i="67"/>
  <c r="AK10" i="67"/>
  <c r="AT10" i="67"/>
  <c r="T11" i="67"/>
  <c r="AC11" i="67"/>
  <c r="AL11" i="67"/>
  <c r="AU11" i="67"/>
  <c r="BD11" i="67"/>
  <c r="T12" i="67"/>
  <c r="AC12" i="67"/>
  <c r="AL12" i="67"/>
  <c r="AU12" i="67"/>
  <c r="T13" i="67"/>
  <c r="AC13" i="67"/>
  <c r="AL13" i="67"/>
  <c r="AU13" i="67"/>
  <c r="T14" i="67"/>
  <c r="AC14" i="67"/>
  <c r="AL14" i="67"/>
  <c r="AU14" i="67"/>
  <c r="V15" i="67"/>
  <c r="AG15" i="67"/>
  <c r="AS15" i="67"/>
  <c r="O16" i="67"/>
  <c r="AF16" i="67"/>
  <c r="AX16" i="67"/>
  <c r="W17" i="67"/>
  <c r="AO17" i="67"/>
  <c r="S18" i="67"/>
  <c r="S32" i="67" s="1"/>
  <c r="H34" i="69"/>
  <c r="H39" i="69"/>
  <c r="M32" i="67"/>
  <c r="R32" i="67"/>
  <c r="O32" i="67"/>
  <c r="L34" i="69" l="1"/>
  <c r="BC32" i="67"/>
  <c r="L38" i="69"/>
  <c r="L37" i="69"/>
  <c r="L35" i="69"/>
  <c r="L36" i="69"/>
  <c r="AY32" i="67"/>
  <c r="AG32" i="67"/>
  <c r="BB32" i="67"/>
  <c r="AJ32" i="67"/>
  <c r="AW32" i="67"/>
  <c r="AE32" i="67"/>
  <c r="AQ32" i="67"/>
  <c r="Y32" i="67"/>
  <c r="AT32" i="67"/>
  <c r="AB32" i="67"/>
  <c r="AX32" i="67"/>
  <c r="AF32" i="67"/>
  <c r="AR32" i="67"/>
  <c r="Z32" i="67"/>
  <c r="BD32" i="67"/>
  <c r="E41" i="67" s="1"/>
  <c r="AL32" i="67"/>
  <c r="T32" i="67"/>
  <c r="AP32" i="67"/>
  <c r="X32" i="67"/>
  <c r="AS32" i="67"/>
  <c r="AA32" i="67"/>
  <c r="AN32" i="67"/>
  <c r="V32" i="67"/>
  <c r="AZ32" i="67"/>
  <c r="AH32" i="67"/>
  <c r="P32" i="67"/>
  <c r="AK32" i="67"/>
  <c r="AO32" i="67"/>
  <c r="W32" i="67"/>
  <c r="BA32" i="67"/>
  <c r="AI32" i="67"/>
  <c r="Q32" i="67"/>
  <c r="AU32" i="67"/>
  <c r="AC32" i="67"/>
  <c r="AP64" i="72"/>
  <c r="AS54" i="72"/>
  <c r="AP44" i="72"/>
  <c r="AW44" i="72"/>
  <c r="AP39" i="72"/>
  <c r="AK29" i="72"/>
  <c r="AP29" i="72"/>
  <c r="L73" i="72"/>
  <c r="L72" i="72"/>
  <c r="E35" i="67" l="1"/>
  <c r="E39" i="67"/>
  <c r="AK39" i="72"/>
  <c r="AS59" i="72"/>
  <c r="AP59" i="72"/>
  <c r="AS64" i="72"/>
  <c r="AS24" i="72"/>
  <c r="AS34" i="72"/>
  <c r="AO29" i="72"/>
  <c r="AY39" i="72"/>
  <c r="AN54" i="72"/>
  <c r="AO64" i="72"/>
  <c r="AK24" i="72"/>
  <c r="AO24" i="72"/>
  <c r="AP34" i="72"/>
  <c r="AO34" i="72"/>
  <c r="AO39" i="72"/>
  <c r="AS44" i="72"/>
  <c r="AV64" i="72"/>
  <c r="AW29" i="72"/>
  <c r="AL34" i="72"/>
  <c r="AS49" i="72"/>
  <c r="AL29" i="72"/>
  <c r="AY44" i="72"/>
  <c r="AK54" i="72"/>
  <c r="AJ54" i="72"/>
  <c r="AY54" i="72"/>
  <c r="AW54" i="72"/>
  <c r="AV59" i="72"/>
  <c r="AW59" i="72"/>
  <c r="AU64" i="72"/>
  <c r="AJ64" i="72"/>
  <c r="AJ44" i="72"/>
  <c r="AV29" i="72"/>
  <c r="AK44" i="72"/>
  <c r="AL24" i="72"/>
  <c r="AP24" i="72"/>
  <c r="AY34" i="72"/>
  <c r="AL49" i="72"/>
  <c r="AR49" i="72"/>
  <c r="AQ29" i="72"/>
  <c r="AY29" i="72"/>
  <c r="AQ44" i="72"/>
  <c r="AV54" i="72"/>
  <c r="AJ39" i="72"/>
  <c r="AN24" i="72"/>
  <c r="AJ24" i="72"/>
  <c r="AW24" i="72"/>
  <c r="AY24" i="72"/>
  <c r="AK34" i="72"/>
  <c r="AR34" i="72"/>
  <c r="AK49" i="72"/>
  <c r="AV49" i="72"/>
  <c r="AW49" i="72"/>
  <c r="AO49" i="72"/>
  <c r="AN49" i="72"/>
  <c r="AS29" i="72"/>
  <c r="AS39" i="72"/>
  <c r="AO44" i="72"/>
  <c r="AR44" i="72"/>
  <c r="AR54" i="72"/>
  <c r="AQ54" i="72"/>
  <c r="AO54" i="72"/>
  <c r="AR59" i="72"/>
  <c r="AQ59" i="72"/>
  <c r="AL59" i="72"/>
  <c r="AQ64" i="72"/>
  <c r="AR64" i="72"/>
  <c r="AN64" i="72"/>
  <c r="AW64" i="72"/>
  <c r="AJ29" i="72"/>
  <c r="AK64" i="72"/>
  <c r="AJ59" i="72"/>
  <c r="AR24" i="72"/>
  <c r="AQ24" i="72"/>
  <c r="AX24" i="72"/>
  <c r="AV24" i="72"/>
  <c r="AJ34" i="72"/>
  <c r="AV34" i="72"/>
  <c r="AW34" i="72"/>
  <c r="AJ49" i="72"/>
  <c r="AQ49" i="72"/>
  <c r="AP49" i="72"/>
  <c r="AR29" i="72"/>
  <c r="AR39" i="72"/>
  <c r="AN44" i="72"/>
  <c r="AP54" i="72"/>
  <c r="AL54" i="72"/>
  <c r="AX59" i="72"/>
  <c r="AY59" i="72"/>
  <c r="AO59" i="72"/>
  <c r="AL64" i="72"/>
  <c r="AY19" i="72"/>
  <c r="AS19" i="72"/>
  <c r="AW19" i="72"/>
  <c r="AV19" i="72"/>
  <c r="AK19" i="72"/>
  <c r="AR19" i="72"/>
  <c r="AJ19" i="72"/>
  <c r="AP19" i="72"/>
  <c r="AL19" i="72"/>
  <c r="AO19" i="72"/>
  <c r="AN19" i="72"/>
  <c r="E38" i="67"/>
  <c r="E36" i="67"/>
  <c r="E40" i="67"/>
  <c r="E37" i="67"/>
  <c r="G37" i="67"/>
  <c r="G36" i="67"/>
  <c r="G34" i="67"/>
  <c r="G38" i="67"/>
  <c r="G35" i="67"/>
  <c r="E34" i="67"/>
  <c r="F13" i="71" l="1"/>
  <c r="F8" i="71"/>
  <c r="F15" i="71"/>
  <c r="F12" i="71"/>
  <c r="F16" i="71"/>
  <c r="AW39" i="72"/>
  <c r="AX44" i="72"/>
  <c r="AX39" i="72"/>
  <c r="F35" i="71"/>
  <c r="AX34" i="72"/>
  <c r="AY49" i="72"/>
  <c r="AX49" i="72"/>
  <c r="F14" i="71"/>
  <c r="AX29" i="72"/>
  <c r="AX54" i="72"/>
  <c r="AN39" i="72"/>
  <c r="AK59" i="72"/>
  <c r="F9" i="71" s="1"/>
  <c r="AN34" i="72"/>
  <c r="AN59" i="72"/>
  <c r="F11" i="71" s="1"/>
  <c r="AX64" i="72"/>
  <c r="AQ34" i="72"/>
  <c r="AQ39" i="72"/>
  <c r="AY64" i="72"/>
  <c r="AU49" i="72"/>
  <c r="AV39" i="72"/>
  <c r="AL39" i="72"/>
  <c r="AU29" i="72"/>
  <c r="AN29" i="72"/>
  <c r="AX19" i="72"/>
  <c r="AU19" i="72"/>
  <c r="AQ19" i="72"/>
  <c r="H34" i="67"/>
  <c r="F37" i="71" l="1"/>
  <c r="AD29" i="72"/>
  <c r="AD19" i="72"/>
  <c r="AD49" i="72"/>
  <c r="F36" i="71"/>
  <c r="AD64" i="72"/>
  <c r="AD39" i="72"/>
  <c r="AU39" i="72"/>
  <c r="AU24" i="72"/>
  <c r="AD24" i="72"/>
  <c r="AU54" i="72"/>
  <c r="AD54" i="72"/>
  <c r="AU44" i="72"/>
  <c r="AU59" i="72"/>
  <c r="AD59" i="72"/>
  <c r="AU34" i="72"/>
  <c r="AD34" i="72"/>
  <c r="F33" i="71" l="1"/>
  <c r="L14" i="69" l="1"/>
  <c r="AF31" i="48"/>
  <c r="AD31" i="48"/>
  <c r="X31" i="48"/>
  <c r="T31" i="48"/>
  <c r="V31" i="48"/>
  <c r="AB31" i="48"/>
  <c r="Y31" i="48"/>
  <c r="S31" i="48"/>
  <c r="Q31" i="48"/>
  <c r="AE31" i="48"/>
  <c r="AG31" i="48"/>
  <c r="R31" i="48"/>
  <c r="U31" i="48"/>
  <c r="Z31" i="48"/>
  <c r="AC31" i="48"/>
  <c r="O31" i="48"/>
  <c r="X30" i="48"/>
  <c r="Z30" i="48"/>
  <c r="R30" i="48"/>
  <c r="O30" i="48"/>
  <c r="AF30" i="48"/>
  <c r="AD30" i="48"/>
  <c r="V30" i="48"/>
  <c r="AG30" i="48"/>
  <c r="AB30" i="48"/>
  <c r="Y30" i="48"/>
  <c r="S30" i="48"/>
  <c r="T30" i="48"/>
  <c r="AC30" i="48"/>
  <c r="AE30" i="48"/>
  <c r="Q30" i="48"/>
  <c r="U30" i="48"/>
  <c r="AD29" i="48"/>
  <c r="X29" i="48"/>
  <c r="Z29" i="48"/>
  <c r="Y29" i="48"/>
  <c r="AF29" i="48"/>
  <c r="O29" i="48"/>
  <c r="R29" i="48"/>
  <c r="AG29" i="48"/>
  <c r="AB29" i="48"/>
  <c r="T29" i="48"/>
  <c r="V29" i="48"/>
  <c r="AC29" i="48"/>
  <c r="AE29" i="48"/>
  <c r="Q29" i="48"/>
  <c r="U29" i="48"/>
  <c r="S29" i="48"/>
  <c r="AE28" i="48"/>
  <c r="AG28" i="48"/>
  <c r="Z28" i="48"/>
  <c r="AC28" i="48"/>
  <c r="S28" i="48"/>
  <c r="U28" i="48"/>
  <c r="Y28" i="48"/>
  <c r="O28" i="48"/>
  <c r="X28" i="48"/>
  <c r="T28" i="48"/>
  <c r="V28" i="48"/>
  <c r="AF28" i="48"/>
  <c r="Q28" i="48"/>
  <c r="AD28" i="48"/>
  <c r="AB28" i="48"/>
  <c r="R28" i="48"/>
  <c r="AB27" i="48"/>
  <c r="Y27" i="48"/>
  <c r="R27" i="48"/>
  <c r="T27" i="48"/>
  <c r="AE27" i="48"/>
  <c r="AG27" i="48"/>
  <c r="V27" i="48"/>
  <c r="Q27" i="48"/>
  <c r="Z27" i="48"/>
  <c r="AC27" i="48"/>
  <c r="S27" i="48"/>
  <c r="AF27" i="48"/>
  <c r="AD27" i="48"/>
  <c r="X27" i="48"/>
  <c r="O27" i="48"/>
  <c r="U27" i="48"/>
  <c r="AF26" i="48"/>
  <c r="AD26" i="48"/>
  <c r="R26" i="48"/>
  <c r="AG26" i="48"/>
  <c r="AB26" i="48"/>
  <c r="Y26" i="48"/>
  <c r="V26" i="48"/>
  <c r="T26" i="48"/>
  <c r="AC26" i="48"/>
  <c r="AE26" i="48"/>
  <c r="Q26" i="48"/>
  <c r="S26" i="48"/>
  <c r="X26" i="48"/>
  <c r="Z26" i="48"/>
  <c r="U26" i="48"/>
  <c r="O26" i="48"/>
  <c r="Y25" i="48"/>
  <c r="AF25" i="48"/>
  <c r="O25" i="48"/>
  <c r="R25" i="48"/>
  <c r="AG25" i="48"/>
  <c r="AB25" i="48"/>
  <c r="T25" i="48"/>
  <c r="V25" i="48"/>
  <c r="AC25" i="48"/>
  <c r="AE25" i="48"/>
  <c r="Q25" i="48"/>
  <c r="AD25" i="48"/>
  <c r="X25" i="48"/>
  <c r="Z25" i="48"/>
  <c r="U25" i="48"/>
  <c r="S25" i="48"/>
  <c r="Y24" i="48"/>
  <c r="AF24" i="48"/>
  <c r="T24" i="48"/>
  <c r="AE24" i="48"/>
  <c r="AG24" i="48"/>
  <c r="AB24" i="48"/>
  <c r="Q24" i="48"/>
  <c r="V24" i="48"/>
  <c r="Z24" i="48"/>
  <c r="AC24" i="48"/>
  <c r="S24" i="48"/>
  <c r="U24" i="48"/>
  <c r="AD24" i="48"/>
  <c r="X24" i="48"/>
  <c r="O24" i="48"/>
  <c r="R24" i="48"/>
  <c r="AB23" i="48"/>
  <c r="Y23" i="48"/>
  <c r="R23" i="48"/>
  <c r="T23" i="48"/>
  <c r="AE23" i="48"/>
  <c r="AG23" i="48"/>
  <c r="V23" i="48"/>
  <c r="Q23" i="48"/>
  <c r="Z23" i="48"/>
  <c r="AC23" i="48"/>
  <c r="S23" i="48"/>
  <c r="AF23" i="48"/>
  <c r="AD23" i="48"/>
  <c r="X23" i="48"/>
  <c r="O23" i="48"/>
  <c r="U23" i="48"/>
  <c r="AF22" i="48"/>
  <c r="AD22" i="48"/>
  <c r="R22" i="48"/>
  <c r="AG22" i="48"/>
  <c r="AB22" i="48"/>
  <c r="Y22" i="48"/>
  <c r="V22" i="48"/>
  <c r="T22" i="48"/>
  <c r="AC22" i="48"/>
  <c r="AE22" i="48"/>
  <c r="Q22" i="48"/>
  <c r="S22" i="48"/>
  <c r="X22" i="48"/>
  <c r="Z22" i="48"/>
  <c r="U22" i="48"/>
  <c r="O22" i="48"/>
  <c r="Y21" i="48"/>
  <c r="AF21" i="48"/>
  <c r="O21" i="48"/>
  <c r="R21" i="48"/>
  <c r="AG21" i="48"/>
  <c r="AB21" i="48"/>
  <c r="T21" i="48"/>
  <c r="V21" i="48"/>
  <c r="AC21" i="48"/>
  <c r="AE21" i="48"/>
  <c r="Q21" i="48"/>
  <c r="AD21" i="48"/>
  <c r="X21" i="48"/>
  <c r="Z21" i="48"/>
  <c r="U21" i="48"/>
  <c r="S21" i="48"/>
  <c r="Y20" i="48"/>
  <c r="AF20" i="48"/>
  <c r="T20" i="48"/>
  <c r="AE20" i="48"/>
  <c r="AG20" i="48"/>
  <c r="AB20" i="48"/>
  <c r="Q20" i="48"/>
  <c r="V20" i="48"/>
  <c r="Z20" i="48"/>
  <c r="AC20" i="48"/>
  <c r="S20" i="48"/>
  <c r="U20" i="48"/>
  <c r="AD20" i="48"/>
  <c r="X20" i="48"/>
  <c r="O20" i="48"/>
  <c r="R20" i="48"/>
  <c r="AF19" i="48"/>
  <c r="Z19" i="48"/>
  <c r="R19" i="48"/>
  <c r="T19" i="48"/>
  <c r="AB19" i="48"/>
  <c r="AG19" i="48"/>
  <c r="V19" i="48"/>
  <c r="Q19" i="48"/>
  <c r="AD19" i="48"/>
  <c r="AC19" i="48"/>
  <c r="S19" i="48"/>
  <c r="AE19" i="48"/>
  <c r="Y19" i="48"/>
  <c r="X19" i="48"/>
  <c r="O19" i="48"/>
  <c r="U19" i="48"/>
  <c r="AC18" i="48"/>
  <c r="AF18" i="48"/>
  <c r="AE18" i="48"/>
  <c r="AD18" i="48"/>
  <c r="R18" i="48"/>
  <c r="X18" i="48"/>
  <c r="AB18" i="48"/>
  <c r="Z18" i="48"/>
  <c r="Y18" i="48"/>
  <c r="V18" i="48"/>
  <c r="T18" i="48"/>
  <c r="Q18" i="48"/>
  <c r="S18" i="48"/>
  <c r="AG18" i="48"/>
  <c r="U18" i="48"/>
  <c r="O18" i="48"/>
  <c r="AD17" i="48"/>
  <c r="O17" i="48"/>
  <c r="R17" i="48"/>
  <c r="Y17" i="48"/>
  <c r="AG17" i="48"/>
  <c r="AC17" i="48"/>
  <c r="AF17" i="48"/>
  <c r="AE17" i="48"/>
  <c r="Q17" i="48"/>
  <c r="X17" i="48"/>
  <c r="AB17" i="48"/>
  <c r="Z17" i="48"/>
  <c r="U17" i="48"/>
  <c r="S17" i="48"/>
  <c r="T17" i="48"/>
  <c r="V17" i="48"/>
  <c r="AC16" i="48"/>
  <c r="AF16" i="48"/>
  <c r="T16" i="48"/>
  <c r="AE16" i="48"/>
  <c r="AD16" i="48"/>
  <c r="S16" i="48"/>
  <c r="U16" i="48"/>
  <c r="Z16" i="48"/>
  <c r="AG16" i="48"/>
  <c r="O16" i="48"/>
  <c r="X16" i="48"/>
  <c r="Q16" i="48"/>
  <c r="Y16" i="48"/>
  <c r="R16" i="48"/>
  <c r="AB16" i="48"/>
  <c r="V16" i="48"/>
  <c r="AF15" i="48"/>
  <c r="AE15" i="48"/>
  <c r="AC15" i="48"/>
  <c r="S15" i="48"/>
  <c r="V15" i="48"/>
  <c r="AB15" i="48"/>
  <c r="AD15" i="48"/>
  <c r="AG15" i="48"/>
  <c r="O15" i="48"/>
  <c r="U15" i="48"/>
  <c r="Y15" i="48"/>
  <c r="X15" i="48"/>
  <c r="T15" i="48"/>
  <c r="Z15" i="48"/>
  <c r="R15" i="48"/>
  <c r="Q15" i="48"/>
  <c r="Q14" i="48"/>
  <c r="S14" i="48"/>
  <c r="AG14" i="48"/>
  <c r="U14" i="48"/>
  <c r="O14" i="48"/>
  <c r="AC14" i="48"/>
  <c r="AF14" i="48"/>
  <c r="AE14" i="48"/>
  <c r="AD14" i="48"/>
  <c r="R14" i="48"/>
  <c r="X14" i="48"/>
  <c r="AB14" i="48"/>
  <c r="Z14" i="48"/>
  <c r="Y14" i="48"/>
  <c r="V14" i="48"/>
  <c r="T14" i="48"/>
  <c r="AC13" i="48"/>
  <c r="AF13" i="48"/>
  <c r="AE13" i="48"/>
  <c r="Q13" i="48"/>
  <c r="X13" i="48"/>
  <c r="AB13" i="48"/>
  <c r="Z13" i="48"/>
  <c r="U13" i="48"/>
  <c r="S13" i="48"/>
  <c r="AD13" i="48"/>
  <c r="O13" i="48"/>
  <c r="R13" i="48"/>
  <c r="Y13" i="48"/>
  <c r="AG13" i="48"/>
  <c r="T13" i="48"/>
  <c r="V13" i="48"/>
  <c r="AE12" i="48"/>
  <c r="AD12" i="48"/>
  <c r="S12" i="48"/>
  <c r="U12" i="48"/>
  <c r="Z12" i="48"/>
  <c r="Y12" i="48"/>
  <c r="AG12" i="48"/>
  <c r="O12" i="48"/>
  <c r="R12" i="48"/>
  <c r="AC12" i="48"/>
  <c r="AF12" i="48"/>
  <c r="T12" i="48"/>
  <c r="X12" i="48"/>
  <c r="AB12" i="48"/>
  <c r="Q12" i="48"/>
  <c r="V12" i="48"/>
  <c r="AC11" i="48"/>
  <c r="S11" i="48"/>
  <c r="X11" i="48"/>
  <c r="O11" i="48"/>
  <c r="U11" i="48"/>
  <c r="AF11" i="48"/>
  <c r="AE11" i="48"/>
  <c r="AD11" i="48"/>
  <c r="R11" i="48"/>
  <c r="T11" i="48"/>
  <c r="AB11" i="48"/>
  <c r="Z11" i="48"/>
  <c r="Y11" i="48"/>
  <c r="AG11" i="48"/>
  <c r="V11" i="48"/>
  <c r="Q11" i="48"/>
  <c r="S10" i="48"/>
  <c r="AB10" i="48"/>
  <c r="V10" i="48"/>
  <c r="AG10" i="48"/>
  <c r="O10" i="48"/>
  <c r="AE10" i="48"/>
  <c r="AD10" i="48"/>
  <c r="Q10" i="48"/>
  <c r="AC10" i="48"/>
  <c r="T10" i="48"/>
  <c r="Z10" i="48"/>
  <c r="Y10" i="48"/>
  <c r="X10" i="48"/>
  <c r="AF10" i="48"/>
  <c r="R10" i="48"/>
  <c r="U10" i="48"/>
  <c r="R9" i="48"/>
  <c r="S9" i="48"/>
  <c r="AB9" i="48"/>
  <c r="V9" i="48"/>
  <c r="AG9" i="48"/>
  <c r="O9" i="48"/>
  <c r="AE9" i="48"/>
  <c r="U9" i="48"/>
  <c r="AD9" i="48"/>
  <c r="AC9" i="48"/>
  <c r="T9" i="48"/>
  <c r="Z9" i="48"/>
  <c r="Y9" i="48"/>
  <c r="X9" i="48"/>
  <c r="AF9" i="48"/>
  <c r="Q9" i="48"/>
  <c r="AE8" i="48"/>
  <c r="R8" i="48"/>
  <c r="S8" i="48"/>
  <c r="AB8" i="48"/>
  <c r="Z8" i="48"/>
  <c r="V8" i="48"/>
  <c r="AG8" i="48"/>
  <c r="O8" i="48"/>
  <c r="Q8" i="48"/>
  <c r="AD8" i="48"/>
  <c r="AC8" i="48"/>
  <c r="T8" i="48"/>
  <c r="U8" i="48"/>
  <c r="Y8" i="48"/>
  <c r="X8" i="48"/>
  <c r="AF8" i="48"/>
  <c r="AK32" i="48"/>
  <c r="N16" i="72" s="1"/>
  <c r="N71" i="72" s="1"/>
  <c r="AQ32" i="48"/>
  <c r="Z16" i="72" s="1"/>
  <c r="Z71" i="72" s="1"/>
  <c r="AZ32" i="48"/>
  <c r="V17" i="72" s="1"/>
  <c r="V72" i="72" s="1"/>
  <c r="BK32" i="48"/>
  <c r="V18" i="72" s="1"/>
  <c r="V73" i="72" s="1"/>
  <c r="O7" i="48"/>
  <c r="Z7" i="48"/>
  <c r="AJ32" i="48"/>
  <c r="L16" i="72" s="1"/>
  <c r="L71" i="72" s="1"/>
  <c r="BL32" i="48"/>
  <c r="X18" i="72" s="1"/>
  <c r="X73" i="72" s="1"/>
  <c r="AV32" i="48"/>
  <c r="BM32" i="48"/>
  <c r="Z18" i="72" s="1"/>
  <c r="Z73" i="72" s="1"/>
  <c r="AP32" i="48"/>
  <c r="X16" i="72" s="1"/>
  <c r="X71" i="72" s="1"/>
  <c r="BB32" i="48"/>
  <c r="Z17" i="72" s="1"/>
  <c r="BJ32" i="48"/>
  <c r="T18" i="72" s="1"/>
  <c r="T73" i="72" s="1"/>
  <c r="AO32" i="48"/>
  <c r="V16" i="72" s="1"/>
  <c r="V71" i="72" s="1"/>
  <c r="AR32" i="48"/>
  <c r="AB16" i="72" s="1"/>
  <c r="AB71" i="72" s="1"/>
  <c r="BI32" i="48"/>
  <c r="R18" i="72" s="1"/>
  <c r="R73" i="72" s="1"/>
  <c r="BG32" i="48"/>
  <c r="N18" i="72" s="1"/>
  <c r="N73" i="72" s="1"/>
  <c r="AX32" i="48"/>
  <c r="R17" i="72" s="1"/>
  <c r="R72" i="72" s="1"/>
  <c r="BA32" i="48"/>
  <c r="BC32" i="48"/>
  <c r="AB17" i="72" s="1"/>
  <c r="BN32" i="48"/>
  <c r="AB18" i="72" s="1"/>
  <c r="AB73" i="72" s="1"/>
  <c r="AN32" i="48"/>
  <c r="T16" i="72" s="1"/>
  <c r="T71" i="72" s="1"/>
  <c r="AD7" i="48"/>
  <c r="AE7" i="48"/>
  <c r="AG7" i="48"/>
  <c r="AC7" i="48"/>
  <c r="AM32" i="48"/>
  <c r="R16" i="72" s="1"/>
  <c r="R71" i="72" s="1"/>
  <c r="AI32" i="48"/>
  <c r="J16" i="72" s="1"/>
  <c r="AY32" i="48"/>
  <c r="T17" i="72" s="1"/>
  <c r="T72" i="72" s="1"/>
  <c r="J17" i="72"/>
  <c r="AB7" i="48"/>
  <c r="R7" i="48"/>
  <c r="U7" i="48"/>
  <c r="Y7" i="48"/>
  <c r="AF7" i="48"/>
  <c r="T7" i="48"/>
  <c r="V7" i="48"/>
  <c r="S7" i="48"/>
  <c r="N32" i="48"/>
  <c r="X7" i="48"/>
  <c r="BE32" i="48"/>
  <c r="J18" i="72" s="1"/>
  <c r="M32" i="48"/>
  <c r="AC18" i="72" l="1"/>
  <c r="AC16" i="72"/>
  <c r="AW14" i="72" s="1"/>
  <c r="N17" i="72"/>
  <c r="N72" i="72" s="1"/>
  <c r="G37" i="48"/>
  <c r="J14" i="72"/>
  <c r="AB72" i="72"/>
  <c r="S32" i="48"/>
  <c r="Y32" i="48"/>
  <c r="L15" i="72" s="1"/>
  <c r="L70" i="72" s="1"/>
  <c r="AB32" i="48"/>
  <c r="R15" i="72" s="1"/>
  <c r="R70" i="72" s="1"/>
  <c r="AD32" i="48"/>
  <c r="V15" i="72" s="1"/>
  <c r="V70" i="72" s="1"/>
  <c r="V32" i="48"/>
  <c r="T32" i="48"/>
  <c r="O32" i="48"/>
  <c r="R32" i="48"/>
  <c r="X32" i="48"/>
  <c r="E34" i="48" s="1"/>
  <c r="AG32" i="48"/>
  <c r="AB15" i="72" s="1"/>
  <c r="AB70" i="72" s="1"/>
  <c r="L14" i="72"/>
  <c r="AF32" i="48"/>
  <c r="Z15" i="72" s="1"/>
  <c r="Z70" i="72" s="1"/>
  <c r="AY14" i="72"/>
  <c r="J73" i="72"/>
  <c r="AC73" i="72" s="1"/>
  <c r="J72" i="72"/>
  <c r="J71" i="72"/>
  <c r="AC71" i="72" s="1"/>
  <c r="X17" i="72"/>
  <c r="X72" i="72" s="1"/>
  <c r="Z72" i="72"/>
  <c r="Q32" i="48"/>
  <c r="Z32" i="48"/>
  <c r="U32" i="48"/>
  <c r="AE32" i="48"/>
  <c r="X15" i="72" s="1"/>
  <c r="X70" i="72" s="1"/>
  <c r="AC32" i="48"/>
  <c r="T15" i="72" s="1"/>
  <c r="T70" i="72" s="1"/>
  <c r="G36" i="48"/>
  <c r="G38" i="48"/>
  <c r="AK14" i="72" l="1"/>
  <c r="D9" i="71" s="1"/>
  <c r="H9" i="71" s="1"/>
  <c r="G34" i="48"/>
  <c r="E42" i="48"/>
  <c r="E43" i="48"/>
  <c r="D37" i="71"/>
  <c r="H37" i="71" s="1"/>
  <c r="AY69" i="72"/>
  <c r="V14" i="72"/>
  <c r="E40" i="48"/>
  <c r="R14" i="72"/>
  <c r="AN14" i="72" s="1"/>
  <c r="E38" i="48"/>
  <c r="D35" i="71"/>
  <c r="H35" i="71" s="1"/>
  <c r="AW69" i="72"/>
  <c r="T14" i="72"/>
  <c r="E39" i="48"/>
  <c r="N14" i="72"/>
  <c r="E36" i="48"/>
  <c r="X14" i="72"/>
  <c r="E41" i="48"/>
  <c r="E35" i="48"/>
  <c r="AC72" i="72"/>
  <c r="J69" i="72"/>
  <c r="AC17" i="72"/>
  <c r="AX14" i="72" s="1"/>
  <c r="N15" i="72"/>
  <c r="N45" i="72"/>
  <c r="AC45" i="72" s="1"/>
  <c r="J15" i="72"/>
  <c r="AJ14" i="72" s="1"/>
  <c r="AB14" i="72"/>
  <c r="L69" i="72"/>
  <c r="Z14" i="72"/>
  <c r="G35" i="48"/>
  <c r="H34" i="48" l="1"/>
  <c r="AK69" i="72"/>
  <c r="R69" i="72"/>
  <c r="AJ69" i="72"/>
  <c r="D8" i="71"/>
  <c r="H8" i="71" s="1"/>
  <c r="V69" i="72"/>
  <c r="AP14" i="72"/>
  <c r="X69" i="72"/>
  <c r="AQ14" i="72"/>
  <c r="AC14" i="72"/>
  <c r="AU14" i="72" s="1"/>
  <c r="AR14" i="72"/>
  <c r="AB69" i="72"/>
  <c r="AS14" i="72"/>
  <c r="D36" i="71"/>
  <c r="H36" i="71" s="1"/>
  <c r="AX69" i="72"/>
  <c r="N69" i="72"/>
  <c r="AL14" i="72"/>
  <c r="T69" i="72"/>
  <c r="AO14" i="72"/>
  <c r="D11" i="71"/>
  <c r="H11" i="71" s="1"/>
  <c r="AN69" i="72"/>
  <c r="J70" i="72"/>
  <c r="AC15" i="72"/>
  <c r="AV14" i="72" s="1"/>
  <c r="N70" i="72"/>
  <c r="AL44" i="72"/>
  <c r="Z69" i="72"/>
  <c r="AC69" i="72" l="1"/>
  <c r="D13" i="71"/>
  <c r="H13" i="71" s="1"/>
  <c r="AP69" i="72"/>
  <c r="AU69" i="72"/>
  <c r="D33" i="71"/>
  <c r="H33" i="71" s="1"/>
  <c r="F10" i="71"/>
  <c r="F17" i="71" s="1"/>
  <c r="AL69" i="72"/>
  <c r="D10" i="71"/>
  <c r="D16" i="71"/>
  <c r="H16" i="71" s="1"/>
  <c r="AS69" i="72"/>
  <c r="D14" i="71"/>
  <c r="H14" i="71" s="1"/>
  <c r="L14" i="71" s="1"/>
  <c r="AQ69" i="72"/>
  <c r="D34" i="71"/>
  <c r="D12" i="71"/>
  <c r="H12" i="71" s="1"/>
  <c r="AO69" i="72"/>
  <c r="AR69" i="72"/>
  <c r="D15" i="71"/>
  <c r="H15" i="71" s="1"/>
  <c r="AC70" i="72"/>
  <c r="AV44" i="72"/>
  <c r="F34" i="71" s="1"/>
  <c r="F38" i="71" s="1"/>
  <c r="AD44" i="72"/>
  <c r="AD14" i="72"/>
  <c r="AD69" i="72" l="1"/>
  <c r="D17" i="71"/>
  <c r="H17" i="71" s="1"/>
  <c r="O17" i="71" s="1"/>
  <c r="O20" i="71" s="1"/>
  <c r="L8" i="71" s="1"/>
  <c r="AV69" i="72"/>
  <c r="H10" i="71"/>
  <c r="D38" i="71"/>
  <c r="H38" i="71" s="1"/>
  <c r="L35" i="71" s="1"/>
  <c r="I13" i="71"/>
  <c r="H34" i="71"/>
  <c r="L16" i="71" l="1"/>
  <c r="L10" i="71"/>
  <c r="L13" i="71"/>
  <c r="L12" i="71"/>
  <c r="L11" i="71"/>
  <c r="L15" i="71"/>
  <c r="L33" i="71"/>
  <c r="L36" i="71"/>
  <c r="L34" i="71"/>
  <c r="L37" i="71"/>
</calcChain>
</file>

<file path=xl/sharedStrings.xml><?xml version="1.0" encoding="utf-8"?>
<sst xmlns="http://schemas.openxmlformats.org/spreadsheetml/2006/main" count="3900" uniqueCount="346">
  <si>
    <t>学校名</t>
    <rPh sb="0" eb="3">
      <t>ガッコウメイ</t>
    </rPh>
    <phoneticPr fontId="7"/>
  </si>
  <si>
    <t>初任者</t>
    <rPh sb="0" eb="3">
      <t>ショニンシャ</t>
    </rPh>
    <phoneticPr fontId="7"/>
  </si>
  <si>
    <t>時間</t>
    <rPh sb="0" eb="2">
      <t>ジカン</t>
    </rPh>
    <phoneticPr fontId="7"/>
  </si>
  <si>
    <t>学　校　名　</t>
    <rPh sb="0" eb="5">
      <t>ガッコウメイ</t>
    </rPh>
    <phoneticPr fontId="7"/>
  </si>
  <si>
    <t>初任者氏名　</t>
    <rPh sb="0" eb="3">
      <t>ショニンシャ</t>
    </rPh>
    <rPh sb="3" eb="5">
      <t>シメイ</t>
    </rPh>
    <phoneticPr fontId="7"/>
  </si>
  <si>
    <t>研　修　領　域</t>
    <rPh sb="0" eb="3">
      <t>ケンシュウ</t>
    </rPh>
    <rPh sb="4" eb="7">
      <t>リョウイキ</t>
    </rPh>
    <phoneticPr fontId="7"/>
  </si>
  <si>
    <t>前 期（４～９月）</t>
    <rPh sb="0" eb="3">
      <t>ゼンキ</t>
    </rPh>
    <rPh sb="7" eb="8">
      <t>ガツ</t>
    </rPh>
    <phoneticPr fontId="7"/>
  </si>
  <si>
    <t>後 期（10～３月）</t>
    <rPh sb="0" eb="3">
      <t>コウキ</t>
    </rPh>
    <rPh sb="8" eb="9">
      <t>ガツ</t>
    </rPh>
    <phoneticPr fontId="7"/>
  </si>
  <si>
    <t>合　計（割　合）</t>
    <rPh sb="0" eb="3">
      <t>ゴウケイ</t>
    </rPh>
    <rPh sb="4" eb="7">
      <t>ワリアイ</t>
    </rPh>
    <phoneticPr fontId="7"/>
  </si>
  <si>
    <t>（</t>
    <phoneticPr fontId="7"/>
  </si>
  <si>
    <t>％）</t>
    <phoneticPr fontId="7"/>
  </si>
  <si>
    <t>合　　　  計</t>
    <rPh sb="0" eb="1">
      <t>ゴウ</t>
    </rPh>
    <rPh sb="6" eb="7">
      <t>ケイ</t>
    </rPh>
    <phoneticPr fontId="7"/>
  </si>
  <si>
    <t>指　導　者</t>
    <rPh sb="0" eb="5">
      <t>シドウシャ</t>
    </rPh>
    <phoneticPr fontId="7"/>
  </si>
  <si>
    <t>校　　　　　長</t>
    <rPh sb="0" eb="7">
      <t>コウチョウ</t>
    </rPh>
    <phoneticPr fontId="7"/>
  </si>
  <si>
    <t>教　　　　　頭</t>
    <rPh sb="0" eb="7">
      <t>キョウトウ</t>
    </rPh>
    <phoneticPr fontId="7"/>
  </si>
  <si>
    <t>そ の 他 の 教 員</t>
    <rPh sb="4" eb="5">
      <t>タ</t>
    </rPh>
    <rPh sb="8" eb="9">
      <t>キョウ</t>
    </rPh>
    <rPh sb="10" eb="11">
      <t>イン</t>
    </rPh>
    <phoneticPr fontId="7"/>
  </si>
  <si>
    <t>・２人以上で指導する時間は、主たる指導者の指導時間数として計上する。</t>
    <rPh sb="2" eb="5">
      <t>ニンイジョウ</t>
    </rPh>
    <rPh sb="6" eb="8">
      <t>シドウ</t>
    </rPh>
    <rPh sb="10" eb="12">
      <t>ジカン</t>
    </rPh>
    <rPh sb="14" eb="15">
      <t>シュ</t>
    </rPh>
    <rPh sb="17" eb="20">
      <t>シドウシャ</t>
    </rPh>
    <rPh sb="21" eb="23">
      <t>シドウ</t>
    </rPh>
    <rPh sb="23" eb="26">
      <t>ジカンスウ</t>
    </rPh>
    <rPh sb="29" eb="31">
      <t>ケイジョウ</t>
    </rPh>
    <phoneticPr fontId="7"/>
  </si>
  <si>
    <t>校内指導教員</t>
    <rPh sb="0" eb="2">
      <t>コウナイ</t>
    </rPh>
    <rPh sb="2" eb="3">
      <t>ユビ</t>
    </rPh>
    <rPh sb="3" eb="4">
      <t>シルベ</t>
    </rPh>
    <rPh sb="4" eb="6">
      <t>キョウイン</t>
    </rPh>
    <phoneticPr fontId="7"/>
  </si>
  <si>
    <t>合　　　計</t>
    <rPh sb="0" eb="5">
      <t>ゴウケイ</t>
    </rPh>
    <phoneticPr fontId="7"/>
  </si>
  <si>
    <t>作成上の配慮点</t>
    <rPh sb="0" eb="3">
      <t>サクセイジョウ</t>
    </rPh>
    <rPh sb="4" eb="6">
      <t>ハイリョ</t>
    </rPh>
    <rPh sb="6" eb="7">
      <t>テン</t>
    </rPh>
    <phoneticPr fontId="7"/>
  </si>
  <si>
    <t>月</t>
    <rPh sb="0" eb="1">
      <t>ツキ</t>
    </rPh>
    <phoneticPr fontId="7"/>
  </si>
  <si>
    <t>日（曜）</t>
    <rPh sb="0" eb="1">
      <t>ニチ</t>
    </rPh>
    <rPh sb="2" eb="3">
      <t>ヨウ</t>
    </rPh>
    <phoneticPr fontId="7"/>
  </si>
  <si>
    <t>指　導　者</t>
    <rPh sb="0" eb="1">
      <t>ユビ</t>
    </rPh>
    <rPh sb="2" eb="3">
      <t>シルベ</t>
    </rPh>
    <rPh sb="4" eb="5">
      <t>モノ</t>
    </rPh>
    <phoneticPr fontId="7"/>
  </si>
  <si>
    <t>備　　考</t>
    <rPh sb="0" eb="1">
      <t>ビ</t>
    </rPh>
    <rPh sb="3" eb="4">
      <t>コウ</t>
    </rPh>
    <phoneticPr fontId="7"/>
  </si>
  <si>
    <t>教頭</t>
    <rPh sb="0" eb="2">
      <t>キョウトウ</t>
    </rPh>
    <phoneticPr fontId="7"/>
  </si>
  <si>
    <t>校内指導教員</t>
    <rPh sb="0" eb="2">
      <t>コウナイ</t>
    </rPh>
    <rPh sb="2" eb="4">
      <t>シドウ</t>
    </rPh>
    <rPh sb="4" eb="6">
      <t>キョウイン</t>
    </rPh>
    <phoneticPr fontId="7"/>
  </si>
  <si>
    <t>領域別時間数</t>
    <rPh sb="0" eb="3">
      <t>リョウイキベツ</t>
    </rPh>
    <rPh sb="3" eb="6">
      <t>ジカンスウ</t>
    </rPh>
    <phoneticPr fontId="7"/>
  </si>
  <si>
    <t xml:space="preserve"> 校内指導教員
 職・氏名</t>
    <rPh sb="1" eb="2">
      <t>コウ</t>
    </rPh>
    <rPh sb="2" eb="3">
      <t>ナイ</t>
    </rPh>
    <rPh sb="3" eb="5">
      <t>シドウ</t>
    </rPh>
    <rPh sb="5" eb="7">
      <t>キョウイン</t>
    </rPh>
    <rPh sb="9" eb="10">
      <t>ショク</t>
    </rPh>
    <rPh sb="11" eb="13">
      <t>シメイ</t>
    </rPh>
    <phoneticPr fontId="7"/>
  </si>
  <si>
    <t>校長</t>
    <rPh sb="0" eb="2">
      <t>コウチョウ</t>
    </rPh>
    <phoneticPr fontId="7"/>
  </si>
  <si>
    <t>校長所見</t>
    <rPh sb="0" eb="2">
      <t>コウチョウ</t>
    </rPh>
    <rPh sb="2" eb="4">
      <t>ショケン</t>
    </rPh>
    <phoneticPr fontId="7"/>
  </si>
  <si>
    <t xml:space="preserve"> 校 長 名</t>
    <rPh sb="1" eb="2">
      <t>コウ</t>
    </rPh>
    <rPh sb="3" eb="4">
      <t>チョウ</t>
    </rPh>
    <rPh sb="5" eb="6">
      <t>メイ</t>
    </rPh>
    <phoneticPr fontId="7"/>
  </si>
  <si>
    <t>学習指導力</t>
    <rPh sb="0" eb="2">
      <t>ガクシュウ</t>
    </rPh>
    <rPh sb="2" eb="5">
      <t>シドウリョク</t>
    </rPh>
    <phoneticPr fontId="7"/>
  </si>
  <si>
    <t>生徒指導力</t>
    <rPh sb="0" eb="2">
      <t>セイト</t>
    </rPh>
    <rPh sb="2" eb="5">
      <t>シドウリョク</t>
    </rPh>
    <phoneticPr fontId="7"/>
  </si>
  <si>
    <t>ＩＣＴ活用力・情報モラル</t>
    <rPh sb="3" eb="5">
      <t>カツヨウ</t>
    </rPh>
    <rPh sb="5" eb="6">
      <t>リョク</t>
    </rPh>
    <rPh sb="7" eb="9">
      <t>ジョウホウ</t>
    </rPh>
    <phoneticPr fontId="7"/>
  </si>
  <si>
    <t>特別支援教育力</t>
    <rPh sb="0" eb="4">
      <t>トクベツシエン</t>
    </rPh>
    <rPh sb="4" eb="7">
      <t>キョウイクリョク</t>
    </rPh>
    <phoneticPr fontId="7"/>
  </si>
  <si>
    <t>総合的な人間力</t>
    <rPh sb="0" eb="3">
      <t>ソウゴウテキ</t>
    </rPh>
    <rPh sb="4" eb="6">
      <t>ニンゲン</t>
    </rPh>
    <rPh sb="6" eb="7">
      <t>リョク</t>
    </rPh>
    <phoneticPr fontId="7"/>
  </si>
  <si>
    <t>教育公務員としての自覚</t>
    <rPh sb="0" eb="2">
      <t>キョウイク</t>
    </rPh>
    <rPh sb="2" eb="5">
      <t>コウムイン</t>
    </rPh>
    <rPh sb="9" eb="11">
      <t>ジカク</t>
    </rPh>
    <phoneticPr fontId="7"/>
  </si>
  <si>
    <t>危機管理対応能力</t>
    <rPh sb="0" eb="2">
      <t>キキ</t>
    </rPh>
    <rPh sb="2" eb="4">
      <t>カンリ</t>
    </rPh>
    <rPh sb="4" eb="6">
      <t>タイオウ</t>
    </rPh>
    <rPh sb="6" eb="8">
      <t>ノウリョク</t>
    </rPh>
    <phoneticPr fontId="7"/>
  </si>
  <si>
    <t>チームマネジメント能力</t>
    <rPh sb="9" eb="10">
      <t>ノウ</t>
    </rPh>
    <rPh sb="10" eb="11">
      <t>チカラ</t>
    </rPh>
    <phoneticPr fontId="7"/>
  </si>
  <si>
    <t>ＯＪＴの成果</t>
    <rPh sb="4" eb="6">
      <t>セイカ</t>
    </rPh>
    <phoneticPr fontId="7"/>
  </si>
  <si>
    <t>４</t>
    <phoneticPr fontId="7"/>
  </si>
  <si>
    <t>５</t>
    <phoneticPr fontId="7"/>
  </si>
  <si>
    <t>６</t>
    <phoneticPr fontId="7"/>
  </si>
  <si>
    <t>７</t>
    <phoneticPr fontId="7"/>
  </si>
  <si>
    <t>８</t>
    <phoneticPr fontId="7"/>
  </si>
  <si>
    <t>９</t>
    <phoneticPr fontId="7"/>
  </si>
  <si>
    <t>②</t>
    <phoneticPr fontId="7"/>
  </si>
  <si>
    <t>教科指導員</t>
  </si>
  <si>
    <t>その他の教員</t>
  </si>
  <si>
    <t>①児童生徒の実態把握と児童生徒理解の方法</t>
  </si>
  <si>
    <t>①学級集団の指導の進め方</t>
  </si>
  <si>
    <t>①いじめ・不登校への予防・解決</t>
  </si>
  <si>
    <t>①学級経営の在り方</t>
  </si>
  <si>
    <t>①学年経営と学級経営の連携</t>
  </si>
  <si>
    <t>①学級経営案の作成</t>
  </si>
  <si>
    <t>①学級組織の作り方</t>
  </si>
  <si>
    <t>①年度当初の学級事務の進め方</t>
  </si>
  <si>
    <t>①１学期の学級経営の計画</t>
  </si>
  <si>
    <t>①１学期の学級経営の評価と今後の課題</t>
  </si>
  <si>
    <t>①２学期の学級経営の計画</t>
  </si>
  <si>
    <t>①２学期の学級経営の評価と今後の課題</t>
  </si>
  <si>
    <t>①３学期の学級経営の計画</t>
  </si>
  <si>
    <t>①通知表の作り方</t>
  </si>
  <si>
    <t>年計</t>
    <rPh sb="0" eb="1">
      <t>ネン</t>
    </rPh>
    <rPh sb="1" eb="2">
      <t>ケイ</t>
    </rPh>
    <phoneticPr fontId="7"/>
  </si>
  <si>
    <t>氏名</t>
    <rPh sb="0" eb="2">
      <t>シメイ</t>
    </rPh>
    <phoneticPr fontId="7"/>
  </si>
  <si>
    <t>＜内訳＞指導者別担当時数
左側：年間計画時数　右側：指導者別実施時数</t>
    <rPh sb="1" eb="3">
      <t>ウチワケ</t>
    </rPh>
    <rPh sb="4" eb="7">
      <t>シドウシャ</t>
    </rPh>
    <rPh sb="7" eb="8">
      <t>ベツ</t>
    </rPh>
    <rPh sb="8" eb="10">
      <t>タントウ</t>
    </rPh>
    <rPh sb="10" eb="12">
      <t>ジスウ</t>
    </rPh>
    <rPh sb="13" eb="15">
      <t>ヒダリガワ</t>
    </rPh>
    <rPh sb="16" eb="18">
      <t>ネンカン</t>
    </rPh>
    <rPh sb="18" eb="20">
      <t>ケイカク</t>
    </rPh>
    <rPh sb="20" eb="22">
      <t>ジスウ</t>
    </rPh>
    <rPh sb="23" eb="25">
      <t>ミギガワ</t>
    </rPh>
    <rPh sb="26" eb="29">
      <t>シドウシャ</t>
    </rPh>
    <rPh sb="29" eb="30">
      <t>ベツ</t>
    </rPh>
    <rPh sb="30" eb="32">
      <t>ジッシ</t>
    </rPh>
    <rPh sb="32" eb="34">
      <t>ジスウ</t>
    </rPh>
    <phoneticPr fontId="7"/>
  </si>
  <si>
    <t>％）</t>
    <phoneticPr fontId="7"/>
  </si>
  <si>
    <t>・この表は、「年間指導報告書」に添付する。</t>
    <phoneticPr fontId="7"/>
  </si>
  <si>
    <t>月　計</t>
    <rPh sb="0" eb="1">
      <t>ツキ</t>
    </rPh>
    <rPh sb="2" eb="3">
      <t>ケイ</t>
    </rPh>
    <phoneticPr fontId="7"/>
  </si>
  <si>
    <t>教職大学院修了</t>
    <rPh sb="4" eb="5">
      <t>イン</t>
    </rPh>
    <rPh sb="5" eb="7">
      <t>シュウリョウ</t>
    </rPh>
    <phoneticPr fontId="7"/>
  </si>
  <si>
    <t>割合</t>
    <rPh sb="0" eb="2">
      <t>ワリアイ</t>
    </rPh>
    <phoneticPr fontId="7"/>
  </si>
  <si>
    <t>ＩＣＴ活用力・情報
モラル</t>
    <rPh sb="3" eb="5">
      <t>カツヨウ</t>
    </rPh>
    <rPh sb="5" eb="6">
      <t>リョク</t>
    </rPh>
    <rPh sb="7" eb="9">
      <t>ジョウホウ</t>
    </rPh>
    <phoneticPr fontId="7"/>
  </si>
  <si>
    <t>①</t>
    <phoneticPr fontId="7"/>
  </si>
  <si>
    <t>③</t>
    <phoneticPr fontId="7"/>
  </si>
  <si>
    <t>④</t>
    <phoneticPr fontId="7"/>
  </si>
  <si>
    <t>⑤</t>
    <phoneticPr fontId="7"/>
  </si>
  <si>
    <t>⑥</t>
    <phoneticPr fontId="7"/>
  </si>
  <si>
    <t>⑦</t>
    <phoneticPr fontId="7"/>
  </si>
  <si>
    <t>⑧</t>
    <phoneticPr fontId="7"/>
  </si>
  <si>
    <t>その他の教員</t>
    <rPh sb="2" eb="3">
      <t>タ</t>
    </rPh>
    <rPh sb="4" eb="5">
      <t>キョウ</t>
    </rPh>
    <rPh sb="5" eb="6">
      <t>イン</t>
    </rPh>
    <phoneticPr fontId="7"/>
  </si>
  <si>
    <t>研修
日数</t>
    <rPh sb="0" eb="2">
      <t>ケンシュウ</t>
    </rPh>
    <rPh sb="3" eb="5">
      <t>ニッスウ</t>
    </rPh>
    <phoneticPr fontId="7"/>
  </si>
  <si>
    <t>指導者別月計</t>
    <rPh sb="0" eb="3">
      <t>シドウシャ</t>
    </rPh>
    <rPh sb="3" eb="4">
      <t>ベツ</t>
    </rPh>
    <rPh sb="4" eb="5">
      <t>ツキ</t>
    </rPh>
    <rPh sb="5" eb="6">
      <t>ケイ</t>
    </rPh>
    <phoneticPr fontId="7"/>
  </si>
  <si>
    <t>実施時数月計</t>
    <rPh sb="4" eb="5">
      <t>ツキ</t>
    </rPh>
    <rPh sb="5" eb="6">
      <t>ケイ</t>
    </rPh>
    <phoneticPr fontId="7"/>
  </si>
  <si>
    <t>月／
　研修日数</t>
    <rPh sb="0" eb="1">
      <t>ツキ</t>
    </rPh>
    <rPh sb="4" eb="6">
      <t>ケンシュウ</t>
    </rPh>
    <rPh sb="6" eb="8">
      <t>ニッスウ</t>
    </rPh>
    <phoneticPr fontId="7"/>
  </si>
  <si>
    <t>４月</t>
    <rPh sb="1" eb="2">
      <t>ガツ</t>
    </rPh>
    <phoneticPr fontId="7"/>
  </si>
  <si>
    <t>５月</t>
    <phoneticPr fontId="7"/>
  </si>
  <si>
    <t>６月</t>
    <phoneticPr fontId="7"/>
  </si>
  <si>
    <t>７月</t>
    <phoneticPr fontId="7"/>
  </si>
  <si>
    <t>８月</t>
    <phoneticPr fontId="7"/>
  </si>
  <si>
    <t>９月</t>
    <phoneticPr fontId="7"/>
  </si>
  <si>
    <t>10月</t>
    <phoneticPr fontId="7"/>
  </si>
  <si>
    <t>11月</t>
    <rPh sb="2" eb="3">
      <t>ガツ</t>
    </rPh>
    <phoneticPr fontId="7"/>
  </si>
  <si>
    <t>12月</t>
    <phoneticPr fontId="7"/>
  </si>
  <si>
    <t>１月</t>
    <phoneticPr fontId="7"/>
  </si>
  <si>
    <t>２月</t>
    <phoneticPr fontId="7"/>
  </si>
  <si>
    <t>１０</t>
  </si>
  <si>
    <t>１１</t>
  </si>
  <si>
    <t>１２</t>
  </si>
  <si>
    <t>１</t>
  </si>
  <si>
    <t>２</t>
  </si>
  <si>
    <t>・「総合的な人間力」と「教育公務員としての自覚」を合わせて、研修の総時間のうち10％以上確保されていること。</t>
    <rPh sb="2" eb="5">
      <t>ソウゴウテキ</t>
    </rPh>
    <rPh sb="6" eb="8">
      <t>ニンゲン</t>
    </rPh>
    <rPh sb="8" eb="9">
      <t>リョク</t>
    </rPh>
    <rPh sb="12" eb="14">
      <t>キョウイク</t>
    </rPh>
    <rPh sb="14" eb="17">
      <t>コウムイン</t>
    </rPh>
    <rPh sb="21" eb="23">
      <t>ジカク</t>
    </rPh>
    <rPh sb="25" eb="26">
      <t>ア</t>
    </rPh>
    <rPh sb="30" eb="32">
      <t>ケンシュウ</t>
    </rPh>
    <rPh sb="33" eb="34">
      <t>ソウ</t>
    </rPh>
    <rPh sb="34" eb="36">
      <t>ジカン</t>
    </rPh>
    <rPh sb="42" eb="44">
      <t>イジョウ</t>
    </rPh>
    <rPh sb="44" eb="46">
      <t>カクホ</t>
    </rPh>
    <phoneticPr fontId="7"/>
  </si>
  <si>
    <t>　年　組（正・副）（ 年所属）</t>
    <rPh sb="1" eb="2">
      <t>トシ</t>
    </rPh>
    <rPh sb="3" eb="4">
      <t>クミ</t>
    </rPh>
    <rPh sb="5" eb="6">
      <t>セイ</t>
    </rPh>
    <rPh sb="7" eb="8">
      <t>フク</t>
    </rPh>
    <rPh sb="11" eb="12">
      <t>ネン</t>
    </rPh>
    <rPh sb="12" eb="14">
      <t>ショゾク</t>
    </rPh>
    <phoneticPr fontId="7"/>
  </si>
  <si>
    <t>　［領域　①：生徒指導力　　　　②：学習指導力　　　　③：ＩＣＴ活用力・情報モラル　　　　　④：特別支援教育力
　　　　　⑤：総合的な人間力　　⑥：教育公務員としての自覚　　⑦：チームマネジメント能力　　⑧：危機管理対応能力　］</t>
    <rPh sb="7" eb="9">
      <t>セイト</t>
    </rPh>
    <rPh sb="9" eb="12">
      <t>シドウリョク</t>
    </rPh>
    <rPh sb="18" eb="20">
      <t>ガクシュウ</t>
    </rPh>
    <rPh sb="20" eb="23">
      <t>シドウリョク</t>
    </rPh>
    <rPh sb="32" eb="34">
      <t>カツヨウ</t>
    </rPh>
    <rPh sb="34" eb="35">
      <t>リョク</t>
    </rPh>
    <rPh sb="36" eb="38">
      <t>ジョウホウ</t>
    </rPh>
    <rPh sb="48" eb="50">
      <t>トクベツ</t>
    </rPh>
    <rPh sb="50" eb="52">
      <t>シエン</t>
    </rPh>
    <rPh sb="52" eb="55">
      <t>キョウイクリョク</t>
    </rPh>
    <rPh sb="63" eb="66">
      <t>ソウゴウテキ</t>
    </rPh>
    <rPh sb="67" eb="69">
      <t>ニンゲン</t>
    </rPh>
    <rPh sb="69" eb="70">
      <t>リョク</t>
    </rPh>
    <rPh sb="74" eb="76">
      <t>キョウイク</t>
    </rPh>
    <rPh sb="76" eb="79">
      <t>コウムイン</t>
    </rPh>
    <rPh sb="83" eb="85">
      <t>ジカク</t>
    </rPh>
    <rPh sb="98" eb="100">
      <t>ノウリョク</t>
    </rPh>
    <rPh sb="104" eb="106">
      <t>キキ</t>
    </rPh>
    <rPh sb="106" eb="108">
      <t>カンリ</t>
    </rPh>
    <rPh sb="108" eb="110">
      <t>タイオウ</t>
    </rPh>
    <rPh sb="110" eb="112">
      <t>ノウリョク</t>
    </rPh>
    <phoneticPr fontId="7"/>
  </si>
  <si>
    <t>指　導　内　容</t>
    <rPh sb="0" eb="1">
      <t>ユビ</t>
    </rPh>
    <rPh sb="2" eb="3">
      <t>シルベ</t>
    </rPh>
    <rPh sb="4" eb="5">
      <t>ウチ</t>
    </rPh>
    <rPh sb="6" eb="7">
      <t>カタチ</t>
    </rPh>
    <phoneticPr fontId="7"/>
  </si>
  <si>
    <t>領域別指導時間数</t>
    <rPh sb="0" eb="3">
      <t>リョウイキベツ</t>
    </rPh>
    <rPh sb="3" eb="5">
      <t>シドウ</t>
    </rPh>
    <rPh sb="5" eb="8">
      <t>ジカンスウ</t>
    </rPh>
    <phoneticPr fontId="7"/>
  </si>
  <si>
    <t>備　　考</t>
    <rPh sb="0" eb="1">
      <t>ソノオ</t>
    </rPh>
    <rPh sb="3" eb="4">
      <t>コウ</t>
    </rPh>
    <phoneticPr fontId="7"/>
  </si>
  <si>
    <t>番 号</t>
    <rPh sb="0" eb="1">
      <t>バン</t>
    </rPh>
    <rPh sb="2" eb="3">
      <t>ゴウ</t>
    </rPh>
    <phoneticPr fontId="7"/>
  </si>
  <si>
    <t>時 間</t>
    <rPh sb="0" eb="1">
      <t>トキ</t>
    </rPh>
    <rPh sb="2" eb="3">
      <t>アイダ</t>
    </rPh>
    <phoneticPr fontId="7"/>
  </si>
  <si>
    <t>初任者氏名【　　　　　　　　　　　　　　　】</t>
    <rPh sb="0" eb="3">
      <t>ショニンシャ</t>
    </rPh>
    <rPh sb="3" eb="5">
      <t>シメイ</t>
    </rPh>
    <phoneticPr fontId="7"/>
  </si>
  <si>
    <t>①教員と児童生徒の人間関係</t>
  </si>
  <si>
    <t>➀年度末の学級事務の処理の仕方</t>
  </si>
  <si>
    <t>➀学級通信の作り方</t>
  </si>
  <si>
    <t>②授業の内容と方法（小は教科名）＊</t>
  </si>
  <si>
    <t>②示範授業の参観（小は教科名）＊</t>
  </si>
  <si>
    <t>②授業研究の実施（小は教科名）＊</t>
  </si>
  <si>
    <t>②授業研究の進め方（小は教科名）＊</t>
  </si>
  <si>
    <t>②学習の評価について＊</t>
  </si>
  <si>
    <t>②学習指導案の書き方（小は教科名）＊</t>
  </si>
  <si>
    <t>②教科指導の基礎技術（小は教科名）＊</t>
  </si>
  <si>
    <t>②教材研究の進め方（小は教科名）＊</t>
  </si>
  <si>
    <t>②教材、教具の作成と活用（小は教科名）＊</t>
  </si>
  <si>
    <t>②各教科の授業の分析と評価（小は教科名）＊</t>
  </si>
  <si>
    <t>②テストの作成と評価の仕方＊</t>
  </si>
  <si>
    <t>②特別の教科　道徳のねらいと進め方</t>
  </si>
  <si>
    <t>②特別の教科　道徳示範授業の参観</t>
  </si>
  <si>
    <t>②特別の教科　道徳授業研究の実施</t>
  </si>
  <si>
    <t>②学級活動のねらいと進め方</t>
  </si>
  <si>
    <t>②学級活動示範授業の参観</t>
  </si>
  <si>
    <t>②学級活動授業研究の実施</t>
  </si>
  <si>
    <t>②学校行事の指導の実際</t>
  </si>
  <si>
    <t>②児童会、生徒会活動の指導の実際</t>
  </si>
  <si>
    <t>②クラブ活動の指導の実際（小）</t>
  </si>
  <si>
    <t>②総合的な学習の時間のねらいと進め方</t>
  </si>
  <si>
    <t>②総合的な学習の時間の示範授業の参観</t>
  </si>
  <si>
    <t>②総合的な学習の時間の授業研究の実施</t>
  </si>
  <si>
    <t>②健康に関する指導の進め方</t>
  </si>
  <si>
    <t>②保健安全指導の進め方</t>
  </si>
  <si>
    <t>②給食指導の進め方</t>
  </si>
  <si>
    <t>②交通安全指導の進め方</t>
  </si>
  <si>
    <t>③情報モラル</t>
  </si>
  <si>
    <t>③教育情報の管理</t>
  </si>
  <si>
    <t>③ＩＣＴを活用した教育課題解決のための取組</t>
  </si>
  <si>
    <t>③教育の情報化の意義</t>
    <phoneticPr fontId="7"/>
  </si>
  <si>
    <t>④児童生徒一人一人の教育的ニーズに応じた適切な指導及び必要な支援</t>
  </si>
  <si>
    <t>④インクルーシブ教育システムの理解</t>
  </si>
  <si>
    <t>④合理的配慮について</t>
  </si>
  <si>
    <t>④ユニバーサルデザインの視点</t>
  </si>
  <si>
    <t>④個別の教育支援計画の作成と活用、評価</t>
  </si>
  <si>
    <t>④個別の指導計画の作成と活用、評価</t>
  </si>
  <si>
    <t>④特別支援教育の意義と体制</t>
  </si>
  <si>
    <t>⑤人間としての在り方、生き方</t>
  </si>
  <si>
    <t>⑤社会人としての円滑なコミュニケーションづくり</t>
  </si>
  <si>
    <t>⑤得意分野をもつ個性豊かな教員</t>
  </si>
  <si>
    <t>⑤社会人としての接遇の仕方</t>
  </si>
  <si>
    <t>⑤ＰＴＡ活動運営の実際</t>
  </si>
  <si>
    <t>⑤魅力と活力あふれる地域づくりへの貢献</t>
  </si>
  <si>
    <t>⑤日本及び外国についての広い知識</t>
  </si>
  <si>
    <t>⑥教育公務員の身分と使命</t>
  </si>
  <si>
    <t>⑥教育公務員の勤務と給与</t>
  </si>
  <si>
    <t>⑥県費負担の教職員制度</t>
  </si>
  <si>
    <t>⑥教員評価制度</t>
  </si>
  <si>
    <t>⑥山形県の教育</t>
  </si>
  <si>
    <t>⑥山形県教員「指標」</t>
  </si>
  <si>
    <t>⑥教師に望まれること</t>
  </si>
  <si>
    <t>⑥教員としての心構え</t>
    <phoneticPr fontId="7"/>
  </si>
  <si>
    <t>⑦学校の組織と運営</t>
  </si>
  <si>
    <t>⑦保護者との関係づくり</t>
  </si>
  <si>
    <t>⑦保護者面談の進め方</t>
  </si>
  <si>
    <t>⑦学級、学年通信の作り方</t>
  </si>
  <si>
    <t>⑦家庭訪問の進め方</t>
  </si>
  <si>
    <t>⑦保護者会の進め方</t>
  </si>
  <si>
    <t>⑦ＰＴＡの組織と運営</t>
  </si>
  <si>
    <t>⑦指導要録の取扱い</t>
  </si>
  <si>
    <t>⑦学校教育目標</t>
    <phoneticPr fontId="7"/>
  </si>
  <si>
    <t>⑧危機管理全般</t>
  </si>
  <si>
    <t>⑧学校事故とその対応</t>
  </si>
  <si>
    <t>⑧安全管理と事故防止</t>
  </si>
  <si>
    <t>⑧情報社会の課題への対応</t>
  </si>
  <si>
    <t>⑧情報の管理</t>
  </si>
  <si>
    <t>⑧情報セキュリティーの遵守について</t>
  </si>
  <si>
    <t>⑧保健安全指導の進め方</t>
  </si>
  <si>
    <t>⑧水泳事故と救急法</t>
  </si>
  <si>
    <t>⑧食に関する指導の意義とねらい</t>
  </si>
  <si>
    <t>⑧給食指導の進め方</t>
  </si>
  <si>
    <t>⑧学校事務の基本</t>
  </si>
  <si>
    <t>⑧公金管理</t>
  </si>
  <si>
    <t>①</t>
    <phoneticPr fontId="7"/>
  </si>
  <si>
    <t>③</t>
    <phoneticPr fontId="7"/>
  </si>
  <si>
    <t>④</t>
    <phoneticPr fontId="7"/>
  </si>
  <si>
    <t>⑤</t>
    <phoneticPr fontId="7"/>
  </si>
  <si>
    <t>⑥</t>
    <phoneticPr fontId="7"/>
  </si>
  <si>
    <t>⑦</t>
    <phoneticPr fontId="7"/>
  </si>
  <si>
    <t>⑧</t>
    <phoneticPr fontId="7"/>
  </si>
  <si>
    <t>領域別月計</t>
    <rPh sb="0" eb="2">
      <t>リョウイキ</t>
    </rPh>
    <rPh sb="2" eb="3">
      <t>ベツ</t>
    </rPh>
    <rPh sb="3" eb="4">
      <t>ツキ</t>
    </rPh>
    <rPh sb="4" eb="5">
      <t>ケイ</t>
    </rPh>
    <phoneticPr fontId="7"/>
  </si>
  <si>
    <t>指導者別月計</t>
    <rPh sb="0" eb="2">
      <t>シドウ</t>
    </rPh>
    <rPh sb="2" eb="3">
      <t>シャ</t>
    </rPh>
    <rPh sb="3" eb="4">
      <t>ベツ</t>
    </rPh>
    <rPh sb="4" eb="5">
      <t>ツキ</t>
    </rPh>
    <rPh sb="5" eb="6">
      <t>ケイ</t>
    </rPh>
    <phoneticPr fontId="7"/>
  </si>
  <si>
    <t>その他の教員</t>
    <rPh sb="2" eb="3">
      <t>タ</t>
    </rPh>
    <rPh sb="4" eb="6">
      <t>キョウイン</t>
    </rPh>
    <phoneticPr fontId="7"/>
  </si>
  <si>
    <t>合計</t>
    <rPh sb="0" eb="2">
      <t>ゴウケイ</t>
    </rPh>
    <phoneticPr fontId="7"/>
  </si>
  <si>
    <t>○　○　○　○</t>
    <phoneticPr fontId="7"/>
  </si>
  <si>
    <t>①</t>
    <phoneticPr fontId="7"/>
  </si>
  <si>
    <t>③</t>
    <phoneticPr fontId="7"/>
  </si>
  <si>
    <t>④</t>
    <phoneticPr fontId="7"/>
  </si>
  <si>
    <t>⑤</t>
    <phoneticPr fontId="7"/>
  </si>
  <si>
    <t>⑥</t>
    <phoneticPr fontId="7"/>
  </si>
  <si>
    <t>⑦</t>
    <phoneticPr fontId="7"/>
  </si>
  <si>
    <t>⑧</t>
    <phoneticPr fontId="7"/>
  </si>
  <si>
    <t>②週案の書き方</t>
    <phoneticPr fontId="7"/>
  </si>
  <si>
    <t>②子供の見とり方と問い返し方</t>
    <phoneticPr fontId="7"/>
  </si>
  <si>
    <t>②指示と発問</t>
    <phoneticPr fontId="7"/>
  </si>
  <si>
    <t>②年間指導計画の作成</t>
    <phoneticPr fontId="7"/>
  </si>
  <si>
    <t>②指導要録の作成と評価</t>
    <phoneticPr fontId="7"/>
  </si>
  <si>
    <t>②学習指導要領の理解</t>
    <phoneticPr fontId="7"/>
  </si>
  <si>
    <t>②給食に関する指導の進め方</t>
    <rPh sb="1" eb="3">
      <t>キュウショク</t>
    </rPh>
    <phoneticPr fontId="7"/>
  </si>
  <si>
    <t>①給食指導の進め方</t>
    <rPh sb="1" eb="3">
      <t>キュウショク</t>
    </rPh>
    <phoneticPr fontId="7"/>
  </si>
  <si>
    <t>指導者</t>
    <rPh sb="0" eb="3">
      <t>シドウシャ</t>
    </rPh>
    <phoneticPr fontId="7"/>
  </si>
  <si>
    <t>校長</t>
    <rPh sb="0" eb="2">
      <t>コウチョウ</t>
    </rPh>
    <phoneticPr fontId="7"/>
  </si>
  <si>
    <t>教頭</t>
    <rPh sb="0" eb="2">
      <t>キョウトウ</t>
    </rPh>
    <phoneticPr fontId="7"/>
  </si>
  <si>
    <t>校内指導教員</t>
    <rPh sb="0" eb="6">
      <t>コウナイシドウキョウイン</t>
    </rPh>
    <phoneticPr fontId="7"/>
  </si>
  <si>
    <t>教科指導員</t>
    <rPh sb="0" eb="2">
      <t>キョウカ</t>
    </rPh>
    <rPh sb="2" eb="5">
      <t>シドウイン</t>
    </rPh>
    <phoneticPr fontId="7"/>
  </si>
  <si>
    <t>その他の教員</t>
    <rPh sb="2" eb="3">
      <t>タ</t>
    </rPh>
    <rPh sb="4" eb="6">
      <t>キョウイン</t>
    </rPh>
    <phoneticPr fontId="7"/>
  </si>
  <si>
    <t>日数月計</t>
    <rPh sb="0" eb="2">
      <t>ニッスウ</t>
    </rPh>
    <rPh sb="2" eb="3">
      <t>ツキ</t>
    </rPh>
    <rPh sb="3" eb="4">
      <t>ケイ</t>
    </rPh>
    <phoneticPr fontId="7"/>
  </si>
  <si>
    <t>指導者領域別月計</t>
    <rPh sb="0" eb="3">
      <t>シドウシャ</t>
    </rPh>
    <rPh sb="3" eb="5">
      <t>リョウイキ</t>
    </rPh>
    <rPh sb="5" eb="6">
      <t>ベツ</t>
    </rPh>
    <rPh sb="6" eb="7">
      <t>ツキ</t>
    </rPh>
    <rPh sb="7" eb="8">
      <t>ケイ</t>
    </rPh>
    <phoneticPr fontId="7"/>
  </si>
  <si>
    <t>時数月計</t>
    <phoneticPr fontId="7"/>
  </si>
  <si>
    <t>①：生徒指導力</t>
    <phoneticPr fontId="7"/>
  </si>
  <si>
    <t>②：学習指導力</t>
    <phoneticPr fontId="7"/>
  </si>
  <si>
    <t>③：ＩＣＴ活用力・情報モラル</t>
    <phoneticPr fontId="7"/>
  </si>
  <si>
    <t>④：特別支援教育力</t>
    <phoneticPr fontId="7"/>
  </si>
  <si>
    <t>⑤：総合的な人間力</t>
    <phoneticPr fontId="7"/>
  </si>
  <si>
    <t>⑦：チームマネジメント能力</t>
    <phoneticPr fontId="7"/>
  </si>
  <si>
    <t>⑥：教育公務員としての自覚</t>
    <phoneticPr fontId="7"/>
  </si>
  <si>
    <t>⑧：危機管理対応能力</t>
    <phoneticPr fontId="7"/>
  </si>
  <si>
    <t>領域別
月時数</t>
    <rPh sb="0" eb="2">
      <t>リョウイキ</t>
    </rPh>
    <rPh sb="2" eb="3">
      <t>ベツ</t>
    </rPh>
    <rPh sb="4" eb="5">
      <t>ツキ</t>
    </rPh>
    <rPh sb="5" eb="7">
      <t>ジスウ</t>
    </rPh>
    <phoneticPr fontId="7"/>
  </si>
  <si>
    <t>指導者別月時数</t>
    <rPh sb="4" eb="5">
      <t>ツキ</t>
    </rPh>
    <phoneticPr fontId="7"/>
  </si>
  <si>
    <t>領　域</t>
    <rPh sb="0" eb="1">
      <t>リョウ</t>
    </rPh>
    <rPh sb="2" eb="3">
      <t>イキ</t>
    </rPh>
    <phoneticPr fontId="7"/>
  </si>
  <si>
    <r>
      <t>【４月　初任者研修実施記録簿】</t>
    </r>
    <r>
      <rPr>
        <sz val="11"/>
        <rFont val="HGS創英角ﾎﾟｯﾌﾟ体"/>
        <family val="3"/>
        <charset val="128"/>
      </rPr>
      <t>＜提出の必要なし＞</t>
    </r>
    <rPh sb="2" eb="3">
      <t>ガツ</t>
    </rPh>
    <rPh sb="4" eb="7">
      <t>ショニンシャ</t>
    </rPh>
    <rPh sb="7" eb="9">
      <t>ケンシュウ</t>
    </rPh>
    <rPh sb="9" eb="11">
      <t>ジッシ</t>
    </rPh>
    <rPh sb="11" eb="13">
      <t>キロク</t>
    </rPh>
    <rPh sb="13" eb="14">
      <t>ボ</t>
    </rPh>
    <phoneticPr fontId="7"/>
  </si>
  <si>
    <r>
      <t>【３月　初任者研修実施記録簿】</t>
    </r>
    <r>
      <rPr>
        <sz val="11"/>
        <rFont val="HGS創英角ﾎﾟｯﾌﾟ体"/>
        <family val="3"/>
        <charset val="128"/>
      </rPr>
      <t>＜提出の必要なし＞</t>
    </r>
    <rPh sb="2" eb="3">
      <t>ガツ</t>
    </rPh>
    <rPh sb="4" eb="7">
      <t>ショニンシャ</t>
    </rPh>
    <rPh sb="7" eb="9">
      <t>ケンシュウ</t>
    </rPh>
    <rPh sb="9" eb="11">
      <t>ジッシ</t>
    </rPh>
    <rPh sb="11" eb="13">
      <t>キロク</t>
    </rPh>
    <rPh sb="13" eb="14">
      <t>ボ</t>
    </rPh>
    <phoneticPr fontId="7"/>
  </si>
  <si>
    <r>
      <t>【２月　初任者研修実施記録簿】</t>
    </r>
    <r>
      <rPr>
        <sz val="11"/>
        <rFont val="HGS創英角ﾎﾟｯﾌﾟ体"/>
        <family val="3"/>
        <charset val="128"/>
      </rPr>
      <t>＜提出の必要なし＞</t>
    </r>
    <rPh sb="2" eb="3">
      <t>ガツ</t>
    </rPh>
    <rPh sb="4" eb="7">
      <t>ショニンシャ</t>
    </rPh>
    <rPh sb="7" eb="9">
      <t>ケンシュウ</t>
    </rPh>
    <rPh sb="9" eb="11">
      <t>ジッシ</t>
    </rPh>
    <rPh sb="11" eb="13">
      <t>キロク</t>
    </rPh>
    <rPh sb="13" eb="14">
      <t>ボ</t>
    </rPh>
    <phoneticPr fontId="7"/>
  </si>
  <si>
    <r>
      <t>【１月　初任者研修実施記録簿】</t>
    </r>
    <r>
      <rPr>
        <sz val="11"/>
        <rFont val="HGS創英角ﾎﾟｯﾌﾟ体"/>
        <family val="3"/>
        <charset val="128"/>
      </rPr>
      <t>＜提出の必要なし＞</t>
    </r>
    <rPh sb="2" eb="3">
      <t>ガツ</t>
    </rPh>
    <rPh sb="4" eb="7">
      <t>ショニンシャ</t>
    </rPh>
    <rPh sb="7" eb="9">
      <t>ケンシュウ</t>
    </rPh>
    <rPh sb="9" eb="11">
      <t>ジッシ</t>
    </rPh>
    <rPh sb="11" eb="13">
      <t>キロク</t>
    </rPh>
    <rPh sb="13" eb="14">
      <t>ボ</t>
    </rPh>
    <phoneticPr fontId="7"/>
  </si>
  <si>
    <r>
      <t>【９月　初任者研修実施記録簿】</t>
    </r>
    <r>
      <rPr>
        <sz val="11"/>
        <rFont val="HGS創英角ﾎﾟｯﾌﾟ体"/>
        <family val="3"/>
        <charset val="128"/>
      </rPr>
      <t>＜提出の必要なし＞</t>
    </r>
    <rPh sb="2" eb="3">
      <t>ガツ</t>
    </rPh>
    <rPh sb="4" eb="7">
      <t>ショニンシャ</t>
    </rPh>
    <rPh sb="7" eb="9">
      <t>ケンシュウ</t>
    </rPh>
    <rPh sb="9" eb="11">
      <t>ジッシ</t>
    </rPh>
    <rPh sb="11" eb="13">
      <t>キロク</t>
    </rPh>
    <rPh sb="13" eb="14">
      <t>ボ</t>
    </rPh>
    <phoneticPr fontId="7"/>
  </si>
  <si>
    <r>
      <t>【７月　初任者研修実施記録簿】</t>
    </r>
    <r>
      <rPr>
        <sz val="11"/>
        <rFont val="HGS創英角ﾎﾟｯﾌﾟ体"/>
        <family val="3"/>
        <charset val="128"/>
      </rPr>
      <t>＜提出の必要なし＞</t>
    </r>
    <rPh sb="2" eb="3">
      <t>ガツ</t>
    </rPh>
    <rPh sb="4" eb="7">
      <t>ショニンシャ</t>
    </rPh>
    <rPh sb="7" eb="9">
      <t>ケンシュウ</t>
    </rPh>
    <rPh sb="9" eb="11">
      <t>ジッシ</t>
    </rPh>
    <rPh sb="11" eb="13">
      <t>キロク</t>
    </rPh>
    <rPh sb="13" eb="14">
      <t>ボ</t>
    </rPh>
    <phoneticPr fontId="7"/>
  </si>
  <si>
    <r>
      <t>【６月　初任者研修実施記録簿】</t>
    </r>
    <r>
      <rPr>
        <sz val="11"/>
        <rFont val="HGS創英角ﾎﾟｯﾌﾟ体"/>
        <family val="3"/>
        <charset val="128"/>
      </rPr>
      <t>＜提出の必要なし＞</t>
    </r>
    <rPh sb="2" eb="3">
      <t>ガツ</t>
    </rPh>
    <rPh sb="4" eb="7">
      <t>ショニンシャ</t>
    </rPh>
    <rPh sb="7" eb="9">
      <t>ケンシュウ</t>
    </rPh>
    <rPh sb="9" eb="11">
      <t>ジッシ</t>
    </rPh>
    <rPh sb="11" eb="13">
      <t>キロク</t>
    </rPh>
    <rPh sb="13" eb="14">
      <t>ボ</t>
    </rPh>
    <phoneticPr fontId="7"/>
  </si>
  <si>
    <r>
      <t>【５月　初任者研修実施記録簿】</t>
    </r>
    <r>
      <rPr>
        <sz val="11"/>
        <rFont val="HGS創英角ﾎﾟｯﾌﾟ体"/>
        <family val="3"/>
        <charset val="128"/>
      </rPr>
      <t>＜提出の必要なし＞</t>
    </r>
    <rPh sb="2" eb="3">
      <t>ガツ</t>
    </rPh>
    <rPh sb="4" eb="7">
      <t>ショニンシャ</t>
    </rPh>
    <rPh sb="7" eb="9">
      <t>ケンシュウ</t>
    </rPh>
    <rPh sb="9" eb="11">
      <t>ジッシ</t>
    </rPh>
    <rPh sb="11" eb="13">
      <t>キロク</t>
    </rPh>
    <rPh sb="13" eb="14">
      <t>ボ</t>
    </rPh>
    <phoneticPr fontId="7"/>
  </si>
  <si>
    <t>免除時数</t>
    <rPh sb="0" eb="2">
      <t>メンジョ</t>
    </rPh>
    <rPh sb="2" eb="4">
      <t>ジスウ</t>
    </rPh>
    <phoneticPr fontId="7"/>
  </si>
  <si>
    <t>②-1</t>
    <phoneticPr fontId="7"/>
  </si>
  <si>
    <t>②-2</t>
    <phoneticPr fontId="7"/>
  </si>
  <si>
    <t>②1</t>
    <phoneticPr fontId="7"/>
  </si>
  <si>
    <t>②2</t>
    <phoneticPr fontId="7"/>
  </si>
  <si>
    <t>②1</t>
    <phoneticPr fontId="7"/>
  </si>
  <si>
    <t>②1</t>
    <phoneticPr fontId="7"/>
  </si>
  <si>
    <t>⑧：危機管理対応能力</t>
    <phoneticPr fontId="7"/>
  </si>
  <si>
    <t>②1：学習指導力（教科指導）</t>
    <rPh sb="9" eb="11">
      <t>キョウカ</t>
    </rPh>
    <rPh sb="11" eb="13">
      <t>シドウ</t>
    </rPh>
    <phoneticPr fontId="7"/>
  </si>
  <si>
    <t>②2：学習指導力（領域指導）</t>
    <rPh sb="9" eb="11">
      <t>リョウイキ</t>
    </rPh>
    <rPh sb="11" eb="13">
      <t>シドウ</t>
    </rPh>
    <phoneticPr fontId="7"/>
  </si>
  <si>
    <t xml:space="preserve"> 拠点校指導教員
 職・氏名</t>
    <rPh sb="1" eb="3">
      <t>キョテン</t>
    </rPh>
    <rPh sb="3" eb="4">
      <t>コウ</t>
    </rPh>
    <rPh sb="4" eb="6">
      <t>シドウ</t>
    </rPh>
    <rPh sb="6" eb="8">
      <t>キョウイン</t>
    </rPh>
    <rPh sb="10" eb="11">
      <t>ショク</t>
    </rPh>
    <rPh sb="12" eb="14">
      <t>シメイ</t>
    </rPh>
    <phoneticPr fontId="7"/>
  </si>
  <si>
    <t>拠点校指導教員</t>
    <rPh sb="0" eb="2">
      <t>キョテン</t>
    </rPh>
    <rPh sb="2" eb="3">
      <t>コウ</t>
    </rPh>
    <rPh sb="3" eb="5">
      <t>シドウ</t>
    </rPh>
    <rPh sb="5" eb="7">
      <t>キョウイン</t>
    </rPh>
    <phoneticPr fontId="7"/>
  </si>
  <si>
    <t>拠点校指導教員</t>
    <rPh sb="0" eb="2">
      <t>キョテン</t>
    </rPh>
    <rPh sb="2" eb="3">
      <t>コウ</t>
    </rPh>
    <rPh sb="3" eb="4">
      <t>ユビ</t>
    </rPh>
    <rPh sb="4" eb="5">
      <t>シルベ</t>
    </rPh>
    <rPh sb="5" eb="7">
      <t>キョウイン</t>
    </rPh>
    <phoneticPr fontId="7"/>
  </si>
  <si>
    <t>拠点校指導教員</t>
    <phoneticPr fontId="7"/>
  </si>
  <si>
    <t>拠点校指導教員</t>
    <phoneticPr fontId="7"/>
  </si>
  <si>
    <t>拠点校校指導教員</t>
    <rPh sb="0" eb="2">
      <t>キョテン</t>
    </rPh>
    <rPh sb="2" eb="3">
      <t>コウ</t>
    </rPh>
    <rPh sb="3" eb="4">
      <t>コウ</t>
    </rPh>
    <rPh sb="4" eb="6">
      <t>シドウ</t>
    </rPh>
    <rPh sb="6" eb="8">
      <t>キョウイン</t>
    </rPh>
    <phoneticPr fontId="7"/>
  </si>
  <si>
    <t>↓</t>
    <phoneticPr fontId="7"/>
  </si>
  <si>
    <t>その他の教員</t>
    <rPh sb="2" eb="3">
      <t>タ</t>
    </rPh>
    <rPh sb="4" eb="6">
      <t>キョウイン</t>
    </rPh>
    <phoneticPr fontId="7"/>
  </si>
  <si>
    <t>免除時数込みの総指導時数</t>
    <rPh sb="0" eb="2">
      <t>メンジョ</t>
    </rPh>
    <rPh sb="2" eb="4">
      <t>ジスウ</t>
    </rPh>
    <rPh sb="4" eb="5">
      <t>コ</t>
    </rPh>
    <rPh sb="7" eb="8">
      <t>ソウ</t>
    </rPh>
    <rPh sb="8" eb="10">
      <t>シドウ</t>
    </rPh>
    <rPh sb="10" eb="12">
      <t>ジスウ</t>
    </rPh>
    <phoneticPr fontId="35"/>
  </si>
  <si>
    <t>②学習指導力</t>
    <rPh sb="1" eb="3">
      <t>ガクシュウ</t>
    </rPh>
    <rPh sb="3" eb="6">
      <t>シドウリョク</t>
    </rPh>
    <phoneticPr fontId="7"/>
  </si>
  <si>
    <t>免除時数・追加指導以外の時数</t>
    <rPh sb="0" eb="2">
      <t>メンジョ</t>
    </rPh>
    <rPh sb="2" eb="4">
      <t>ジスウ</t>
    </rPh>
    <rPh sb="5" eb="7">
      <t>ツイカ</t>
    </rPh>
    <rPh sb="7" eb="9">
      <t>シドウ</t>
    </rPh>
    <rPh sb="9" eb="11">
      <t>イガイ</t>
    </rPh>
    <rPh sb="12" eb="14">
      <t>ジスウ</t>
    </rPh>
    <phoneticPr fontId="35"/>
  </si>
  <si>
    <t>（教科指導）</t>
    <rPh sb="1" eb="3">
      <t>キョウカ</t>
    </rPh>
    <rPh sb="3" eb="5">
      <t>シドウ</t>
    </rPh>
    <phoneticPr fontId="7"/>
  </si>
  <si>
    <t>国語</t>
    <rPh sb="0" eb="2">
      <t>コクゴ</t>
    </rPh>
    <phoneticPr fontId="7"/>
  </si>
  <si>
    <t>社会</t>
    <rPh sb="0" eb="2">
      <t>シャカイ</t>
    </rPh>
    <phoneticPr fontId="7"/>
  </si>
  <si>
    <t>数学</t>
    <rPh sb="0" eb="2">
      <t>スウガク</t>
    </rPh>
    <phoneticPr fontId="7"/>
  </si>
  <si>
    <t>理科</t>
    <rPh sb="0" eb="2">
      <t>リカ</t>
    </rPh>
    <phoneticPr fontId="7"/>
  </si>
  <si>
    <t>音楽</t>
    <rPh sb="0" eb="2">
      <t>オンガク</t>
    </rPh>
    <phoneticPr fontId="7"/>
  </si>
  <si>
    <t>美術</t>
    <rPh sb="0" eb="2">
      <t>ビジュツ</t>
    </rPh>
    <phoneticPr fontId="7"/>
  </si>
  <si>
    <t>保健体育</t>
    <rPh sb="0" eb="2">
      <t>ホケン</t>
    </rPh>
    <rPh sb="2" eb="4">
      <t>タイイク</t>
    </rPh>
    <phoneticPr fontId="7"/>
  </si>
  <si>
    <t>技術</t>
    <rPh sb="0" eb="2">
      <t>ギジュツ</t>
    </rPh>
    <phoneticPr fontId="7"/>
  </si>
  <si>
    <t>家庭</t>
    <rPh sb="0" eb="2">
      <t>カテイ</t>
    </rPh>
    <phoneticPr fontId="7"/>
  </si>
  <si>
    <t>学習指導全般・領域等の指導</t>
    <rPh sb="0" eb="2">
      <t>ガクシュウ</t>
    </rPh>
    <rPh sb="2" eb="4">
      <t>シドウ</t>
    </rPh>
    <rPh sb="4" eb="6">
      <t>ゼンパン</t>
    </rPh>
    <rPh sb="7" eb="9">
      <t>リョウイキ</t>
    </rPh>
    <rPh sb="9" eb="10">
      <t>トウ</t>
    </rPh>
    <rPh sb="11" eb="13">
      <t>シドウ</t>
    </rPh>
    <phoneticPr fontId="7"/>
  </si>
  <si>
    <t>教科指導（追加指導）</t>
    <rPh sb="0" eb="2">
      <t>キョウカ</t>
    </rPh>
    <rPh sb="2" eb="4">
      <t>シドウ</t>
    </rPh>
    <rPh sb="5" eb="7">
      <t>ツイカ</t>
    </rPh>
    <rPh sb="7" eb="9">
      <t>シドウ</t>
    </rPh>
    <phoneticPr fontId="7"/>
  </si>
  <si>
    <t>（教科指導）
追加指導</t>
    <rPh sb="1" eb="3">
      <t>キョウカ</t>
    </rPh>
    <rPh sb="3" eb="5">
      <t>シドウ</t>
    </rPh>
    <rPh sb="7" eb="9">
      <t>ツイカ</t>
    </rPh>
    <rPh sb="9" eb="11">
      <t>シドウ</t>
    </rPh>
    <phoneticPr fontId="7"/>
  </si>
  <si>
    <t>学習指導全般
（領域等の指導）</t>
    <rPh sb="0" eb="2">
      <t>ガクシュウ</t>
    </rPh>
    <rPh sb="2" eb="4">
      <t>シドウ</t>
    </rPh>
    <rPh sb="4" eb="6">
      <t>ゼンパン</t>
    </rPh>
    <rPh sb="8" eb="10">
      <t>リョウイキ</t>
    </rPh>
    <rPh sb="10" eb="11">
      <t>トウ</t>
    </rPh>
    <rPh sb="12" eb="14">
      <t>シドウ</t>
    </rPh>
    <phoneticPr fontId="7"/>
  </si>
  <si>
    <t>②－１</t>
    <phoneticPr fontId="7"/>
  </si>
  <si>
    <t>②－２</t>
    <phoneticPr fontId="7"/>
  </si>
  <si>
    <t>②－３</t>
    <phoneticPr fontId="7"/>
  </si>
  <si>
    <t>②-3</t>
    <phoneticPr fontId="7"/>
  </si>
  <si>
    <t>［領域　①：生徒指導力　②：学習指導力（②－１：追加指導　②－２：学習指導全般 ②－３：(領域等の指導）)　③：ＩＣＴ活用力・情報モラル　
 ④：特別支援教育力　⑤：総合的な人間力　⑥：教育公務員としての自覚　⑦：チームマネジメント能力　⑧：危機管理対応能力］</t>
    <rPh sb="6" eb="8">
      <t>セイト</t>
    </rPh>
    <rPh sb="8" eb="11">
      <t>シドウリョク</t>
    </rPh>
    <rPh sb="14" eb="16">
      <t>ガクシュウ</t>
    </rPh>
    <rPh sb="16" eb="19">
      <t>シドウリョク</t>
    </rPh>
    <rPh sb="24" eb="26">
      <t>ツイカ</t>
    </rPh>
    <rPh sb="26" eb="28">
      <t>シドウ</t>
    </rPh>
    <rPh sb="33" eb="35">
      <t>ガクシュウ</t>
    </rPh>
    <rPh sb="35" eb="37">
      <t>シドウ</t>
    </rPh>
    <rPh sb="37" eb="39">
      <t>ゼンパン</t>
    </rPh>
    <rPh sb="45" eb="47">
      <t>リョウイキ</t>
    </rPh>
    <rPh sb="47" eb="48">
      <t>トウ</t>
    </rPh>
    <rPh sb="49" eb="51">
      <t>シドウ</t>
    </rPh>
    <rPh sb="59" eb="61">
      <t>カツヨウ</t>
    </rPh>
    <rPh sb="61" eb="62">
      <t>チカラ</t>
    </rPh>
    <rPh sb="63" eb="65">
      <t>ジョウホウ</t>
    </rPh>
    <rPh sb="73" eb="77">
      <t>トクベツシエン</t>
    </rPh>
    <rPh sb="77" eb="80">
      <t>キョウイクリョク</t>
    </rPh>
    <rPh sb="83" eb="86">
      <t>ソウゴウテキ</t>
    </rPh>
    <rPh sb="87" eb="89">
      <t>ニンゲン</t>
    </rPh>
    <rPh sb="89" eb="90">
      <t>リョク</t>
    </rPh>
    <rPh sb="93" eb="95">
      <t>キョウイク</t>
    </rPh>
    <rPh sb="95" eb="98">
      <t>コウムイン</t>
    </rPh>
    <rPh sb="102" eb="104">
      <t>ジカク</t>
    </rPh>
    <rPh sb="116" eb="117">
      <t>ノウ</t>
    </rPh>
    <rPh sb="117" eb="118">
      <t>リョク</t>
    </rPh>
    <rPh sb="121" eb="123">
      <t>キキ</t>
    </rPh>
    <rPh sb="123" eb="125">
      <t>カンリ</t>
    </rPh>
    <rPh sb="125" eb="127">
      <t>タイオウ</t>
    </rPh>
    <rPh sb="127" eb="129">
      <t>ノウリョク</t>
    </rPh>
    <phoneticPr fontId="7"/>
  </si>
  <si>
    <t>［領域　①：生徒指導力　②：学習指導力（②－１：追加指導　②－２：学習指導全般 ②－３：(領域等の指導）)　③：ＩＣＴ活用力・情報モラル　
        ④：特別支援教育力　⑤：総合的な人間力　⑥：教育公務員としての自覚　⑦：チームマネジメント能力　⑧：危機管理対応能力］</t>
    <rPh sb="6" eb="8">
      <t>セイト</t>
    </rPh>
    <rPh sb="8" eb="11">
      <t>シドウリョク</t>
    </rPh>
    <rPh sb="14" eb="16">
      <t>ガクシュウ</t>
    </rPh>
    <rPh sb="16" eb="19">
      <t>シドウリョク</t>
    </rPh>
    <rPh sb="24" eb="26">
      <t>ツイカ</t>
    </rPh>
    <rPh sb="26" eb="28">
      <t>シドウ</t>
    </rPh>
    <rPh sb="33" eb="35">
      <t>ガクシュウ</t>
    </rPh>
    <rPh sb="35" eb="37">
      <t>シドウ</t>
    </rPh>
    <rPh sb="37" eb="39">
      <t>ゼンパン</t>
    </rPh>
    <rPh sb="45" eb="47">
      <t>リョウイキ</t>
    </rPh>
    <rPh sb="47" eb="48">
      <t>トウ</t>
    </rPh>
    <rPh sb="49" eb="51">
      <t>シドウ</t>
    </rPh>
    <rPh sb="59" eb="61">
      <t>カツヨウ</t>
    </rPh>
    <rPh sb="61" eb="62">
      <t>チカラ</t>
    </rPh>
    <rPh sb="63" eb="65">
      <t>ジョウホウ</t>
    </rPh>
    <rPh sb="80" eb="84">
      <t>トクベツシエン</t>
    </rPh>
    <rPh sb="84" eb="87">
      <t>キョウイクリョク</t>
    </rPh>
    <rPh sb="90" eb="93">
      <t>ソウゴウテキ</t>
    </rPh>
    <rPh sb="94" eb="96">
      <t>ニンゲン</t>
    </rPh>
    <rPh sb="96" eb="97">
      <t>リョク</t>
    </rPh>
    <rPh sb="100" eb="102">
      <t>キョウイク</t>
    </rPh>
    <rPh sb="102" eb="105">
      <t>コウムイン</t>
    </rPh>
    <rPh sb="109" eb="111">
      <t>ジカク</t>
    </rPh>
    <rPh sb="123" eb="124">
      <t>ノウ</t>
    </rPh>
    <rPh sb="124" eb="125">
      <t>リョク</t>
    </rPh>
    <rPh sb="128" eb="130">
      <t>キキ</t>
    </rPh>
    <rPh sb="130" eb="132">
      <t>カンリ</t>
    </rPh>
    <rPh sb="132" eb="134">
      <t>タイオウ</t>
    </rPh>
    <rPh sb="134" eb="136">
      <t>ノウリョク</t>
    </rPh>
    <phoneticPr fontId="7"/>
  </si>
  <si>
    <t>②-3</t>
    <phoneticPr fontId="7"/>
  </si>
  <si>
    <t>②2</t>
    <phoneticPr fontId="7"/>
  </si>
  <si>
    <t>②3</t>
    <phoneticPr fontId="7"/>
  </si>
  <si>
    <t>様式3-3 (グループ校　教職大学院修了者用)　　　　　　　　　</t>
    <rPh sb="11" eb="12">
      <t>コウ</t>
    </rPh>
    <rPh sb="13" eb="15">
      <t>キョウショク</t>
    </rPh>
    <rPh sb="15" eb="18">
      <t>ダイガクイン</t>
    </rPh>
    <rPh sb="18" eb="21">
      <t>シュウリョウシャ</t>
    </rPh>
    <rPh sb="21" eb="22">
      <t>ヨウ</t>
    </rPh>
    <phoneticPr fontId="7"/>
  </si>
  <si>
    <t>様式4-3（グループ校　教職大学院修了者用）</t>
    <rPh sb="0" eb="2">
      <t>ヨウシキ</t>
    </rPh>
    <rPh sb="10" eb="11">
      <t>コウ</t>
    </rPh>
    <rPh sb="12" eb="14">
      <t>キョウショク</t>
    </rPh>
    <rPh sb="14" eb="17">
      <t>ダイガクイン</t>
    </rPh>
    <rPh sb="17" eb="21">
      <t>シュウリョウシャヨウ</t>
    </rPh>
    <phoneticPr fontId="7"/>
  </si>
  <si>
    <t>様式5-3 (グループ校　教職大学院修了者用)　</t>
    <rPh sb="11" eb="12">
      <t>コウ</t>
    </rPh>
    <rPh sb="13" eb="15">
      <t>キョウショク</t>
    </rPh>
    <rPh sb="15" eb="18">
      <t>ダイガクイン</t>
    </rPh>
    <rPh sb="18" eb="21">
      <t>シュウリョウシャ</t>
    </rPh>
    <rPh sb="21" eb="22">
      <t>ヨウ</t>
    </rPh>
    <phoneticPr fontId="7"/>
  </si>
  <si>
    <t>様式4-3（グループ校　教職大学院修了者用）</t>
    <rPh sb="0" eb="2">
      <t>ヨウシキ</t>
    </rPh>
    <rPh sb="10" eb="11">
      <t>コウ</t>
    </rPh>
    <rPh sb="12" eb="14">
      <t>キョウショク</t>
    </rPh>
    <rPh sb="14" eb="17">
      <t>ダイガクイン</t>
    </rPh>
    <rPh sb="17" eb="20">
      <t>シュウリョウシャ</t>
    </rPh>
    <rPh sb="20" eb="21">
      <t>ヨウ</t>
    </rPh>
    <phoneticPr fontId="7"/>
  </si>
  <si>
    <t>様式5-3 (グループ校　教職大学院修了者用)　</t>
    <rPh sb="13" eb="15">
      <t>キョウショク</t>
    </rPh>
    <rPh sb="15" eb="18">
      <t>ダイガクイン</t>
    </rPh>
    <rPh sb="18" eb="21">
      <t>シュウリョウシャ</t>
    </rPh>
    <rPh sb="21" eb="22">
      <t>ヨウ</t>
    </rPh>
    <phoneticPr fontId="7"/>
  </si>
  <si>
    <t>（教科指導）追加指導</t>
    <rPh sb="1" eb="3">
      <t>キョウカ</t>
    </rPh>
    <rPh sb="3" eb="5">
      <t>シドウ</t>
    </rPh>
    <rPh sb="6" eb="8">
      <t>ツイカ</t>
    </rPh>
    <rPh sb="8" eb="10">
      <t>シドウ</t>
    </rPh>
    <phoneticPr fontId="7"/>
  </si>
  <si>
    <t>学習指導全般・（領域等の指導）</t>
    <rPh sb="0" eb="2">
      <t>ガクシュウ</t>
    </rPh>
    <rPh sb="2" eb="4">
      <t>シドウ</t>
    </rPh>
    <rPh sb="4" eb="6">
      <t>ゼンパン</t>
    </rPh>
    <rPh sb="8" eb="10">
      <t>リョウイキ</t>
    </rPh>
    <rPh sb="10" eb="11">
      <t>トウ</t>
    </rPh>
    <rPh sb="12" eb="14">
      <t>シドウ</t>
    </rPh>
    <phoneticPr fontId="7"/>
  </si>
  <si>
    <t>〇〇立〇〇中学校</t>
    <rPh sb="2" eb="3">
      <t>リツ</t>
    </rPh>
    <rPh sb="5" eb="6">
      <t>チュウ</t>
    </rPh>
    <rPh sb="6" eb="8">
      <t>ガッコウ</t>
    </rPh>
    <phoneticPr fontId="7"/>
  </si>
  <si>
    <t>○　○　○　○</t>
    <phoneticPr fontId="7"/>
  </si>
  <si>
    <t>教諭</t>
    <rPh sb="0" eb="2">
      <t>キョウユ</t>
    </rPh>
    <phoneticPr fontId="7"/>
  </si>
  <si>
    <t>○　○　○　○</t>
    <phoneticPr fontId="7"/>
  </si>
  <si>
    <t>○　○　○　○</t>
    <phoneticPr fontId="7"/>
  </si>
  <si>
    <t>［領域　①：生徒指導力　②：学習指導力（②－１：追加指導　②－２：学習指導全般 ②－３：(領域等の指導）)　③：ＩＣＴ活用力・情報モラル　
        ④：特別支援教育力　　⑤：総合的な人間力　⑥：教育公務員としての自覚　⑦：チームマネジメント能力　⑧：危機管理対応能力］</t>
    <rPh sb="6" eb="8">
      <t>セイト</t>
    </rPh>
    <rPh sb="8" eb="11">
      <t>シドウリョク</t>
    </rPh>
    <rPh sb="14" eb="16">
      <t>ガクシュウ</t>
    </rPh>
    <rPh sb="16" eb="19">
      <t>シドウリョク</t>
    </rPh>
    <rPh sb="24" eb="26">
      <t>ツイカ</t>
    </rPh>
    <rPh sb="26" eb="28">
      <t>シドウ</t>
    </rPh>
    <rPh sb="33" eb="35">
      <t>ガクシュウ</t>
    </rPh>
    <rPh sb="35" eb="37">
      <t>シドウ</t>
    </rPh>
    <rPh sb="37" eb="39">
      <t>ゼンパン</t>
    </rPh>
    <rPh sb="45" eb="47">
      <t>リョウイキ</t>
    </rPh>
    <rPh sb="47" eb="48">
      <t>トウ</t>
    </rPh>
    <rPh sb="49" eb="51">
      <t>シドウ</t>
    </rPh>
    <rPh sb="59" eb="61">
      <t>カツヨウ</t>
    </rPh>
    <rPh sb="61" eb="62">
      <t>チカラ</t>
    </rPh>
    <rPh sb="63" eb="65">
      <t>ジョウホウ</t>
    </rPh>
    <rPh sb="80" eb="84">
      <t>トクベツシエン</t>
    </rPh>
    <rPh sb="84" eb="87">
      <t>キョウイクリョク</t>
    </rPh>
    <rPh sb="91" eb="94">
      <t>ソウゴウテキ</t>
    </rPh>
    <rPh sb="95" eb="97">
      <t>ニンゲン</t>
    </rPh>
    <rPh sb="97" eb="98">
      <t>リョク</t>
    </rPh>
    <rPh sb="101" eb="103">
      <t>キョウイク</t>
    </rPh>
    <rPh sb="103" eb="106">
      <t>コウムイン</t>
    </rPh>
    <rPh sb="110" eb="112">
      <t>ジカク</t>
    </rPh>
    <rPh sb="124" eb="125">
      <t>ノウ</t>
    </rPh>
    <rPh sb="125" eb="126">
      <t>リョク</t>
    </rPh>
    <rPh sb="129" eb="131">
      <t>キキ</t>
    </rPh>
    <rPh sb="131" eb="133">
      <t>カンリ</t>
    </rPh>
    <rPh sb="133" eb="135">
      <t>タイオウ</t>
    </rPh>
    <rPh sb="135" eb="137">
      <t>ノウリョク</t>
    </rPh>
    <phoneticPr fontId="7"/>
  </si>
  <si>
    <t>・この表は、「年間指導報告書」（様式５）に添付する。</t>
    <rPh sb="3" eb="4">
      <t>ヒョウ</t>
    </rPh>
    <rPh sb="7" eb="9">
      <t>ネンカン</t>
    </rPh>
    <rPh sb="9" eb="11">
      <t>シドウ</t>
    </rPh>
    <rPh sb="11" eb="14">
      <t>ホウコクショ</t>
    </rPh>
    <rPh sb="16" eb="18">
      <t>ヨウシキ</t>
    </rPh>
    <rPh sb="21" eb="23">
      <t>テンプ</t>
    </rPh>
    <phoneticPr fontId="7"/>
  </si>
  <si>
    <t>・条件に満たない箇所はセルがあかっく塗りつぶされる。すべて白抜きになるように時数計上すること。</t>
    <rPh sb="1" eb="3">
      <t>ジョウケン</t>
    </rPh>
    <rPh sb="4" eb="5">
      <t>ミ</t>
    </rPh>
    <rPh sb="8" eb="10">
      <t>カショ</t>
    </rPh>
    <rPh sb="18" eb="19">
      <t>ヌ</t>
    </rPh>
    <rPh sb="29" eb="31">
      <t>シロヌ</t>
    </rPh>
    <rPh sb="38" eb="40">
      <t>ジスウ</t>
    </rPh>
    <rPh sb="40" eb="42">
      <t>ケイジョウ</t>
    </rPh>
    <phoneticPr fontId="7"/>
  </si>
  <si>
    <t>本様式は、（様式５）を入力すると、自動的に入力されるため、手入力しないこと。</t>
    <rPh sb="0" eb="1">
      <t>ホン</t>
    </rPh>
    <rPh sb="1" eb="3">
      <t>ヨウシキ</t>
    </rPh>
    <rPh sb="6" eb="8">
      <t>ヨウシキ</t>
    </rPh>
    <rPh sb="11" eb="13">
      <t>ニュウリョク</t>
    </rPh>
    <rPh sb="17" eb="20">
      <t>ジドウテキ</t>
    </rPh>
    <rPh sb="21" eb="23">
      <t>ニュウリョク</t>
    </rPh>
    <rPh sb="29" eb="30">
      <t>テ</t>
    </rPh>
    <rPh sb="30" eb="32">
      <t>ニュウリョク</t>
    </rPh>
    <phoneticPr fontId="7"/>
  </si>
  <si>
    <t>・校長、教頭の立場から指導する時間を０時間とならないよう設定する。</t>
    <rPh sb="1" eb="3">
      <t>コウチョウ</t>
    </rPh>
    <rPh sb="4" eb="6">
      <t>キョウトウ</t>
    </rPh>
    <rPh sb="7" eb="9">
      <t>タチバ</t>
    </rPh>
    <rPh sb="11" eb="13">
      <t>シドウ</t>
    </rPh>
    <rPh sb="15" eb="17">
      <t>ジカン</t>
    </rPh>
    <rPh sb="19" eb="21">
      <t>ジカン</t>
    </rPh>
    <rPh sb="28" eb="30">
      <t>セッテイ</t>
    </rPh>
    <phoneticPr fontId="7"/>
  </si>
  <si>
    <t>免除時数・追加指導(②-1）以外の時数</t>
    <rPh sb="0" eb="2">
      <t>メンジョ</t>
    </rPh>
    <rPh sb="2" eb="4">
      <t>ジスウ</t>
    </rPh>
    <rPh sb="5" eb="7">
      <t>ツイカ</t>
    </rPh>
    <rPh sb="7" eb="9">
      <t>シドウ</t>
    </rPh>
    <rPh sb="14" eb="16">
      <t>イガイ</t>
    </rPh>
    <rPh sb="17" eb="19">
      <t>ジスウ</t>
    </rPh>
    <phoneticPr fontId="35"/>
  </si>
  <si>
    <t>追加指導②－1以外の総指導時数</t>
    <rPh sb="7" eb="9">
      <t>イガイ</t>
    </rPh>
    <rPh sb="10" eb="11">
      <t>ソウ</t>
    </rPh>
    <rPh sb="11" eb="13">
      <t>シドウ</t>
    </rPh>
    <rPh sb="13" eb="15">
      <t>ジスウ</t>
    </rPh>
    <phoneticPr fontId="35"/>
  </si>
  <si>
    <t>②-3</t>
    <phoneticPr fontId="7"/>
  </si>
  <si>
    <t>追加指導②－1以外の総指導時数</t>
    <rPh sb="0" eb="2">
      <t>ツイカ</t>
    </rPh>
    <rPh sb="2" eb="4">
      <t>シドウ</t>
    </rPh>
    <rPh sb="7" eb="9">
      <t>イガイ</t>
    </rPh>
    <rPh sb="10" eb="11">
      <t>ソウ</t>
    </rPh>
    <rPh sb="11" eb="13">
      <t>シドウ</t>
    </rPh>
    <rPh sb="13" eb="15">
      <t>ジスウ</t>
    </rPh>
    <phoneticPr fontId="35"/>
  </si>
  <si>
    <t>②3</t>
    <phoneticPr fontId="7"/>
  </si>
  <si>
    <t>②確かな学力の育成について＊</t>
    <rPh sb="1" eb="2">
      <t>タシ</t>
    </rPh>
    <rPh sb="4" eb="6">
      <t>ガクリョク</t>
    </rPh>
    <rPh sb="7" eb="9">
      <t>イクセイ</t>
    </rPh>
    <phoneticPr fontId="7"/>
  </si>
  <si>
    <t>①キャリア教育及び進路指導の意義と進め方</t>
    <rPh sb="5" eb="7">
      <t>キョウイク</t>
    </rPh>
    <rPh sb="7" eb="8">
      <t>オヨ</t>
    </rPh>
    <phoneticPr fontId="7"/>
  </si>
  <si>
    <r>
      <t>【８月　初任者研修実施記録簿】</t>
    </r>
    <r>
      <rPr>
        <sz val="11"/>
        <rFont val="HGS創英角ﾎﾟｯﾌﾟ体"/>
        <family val="3"/>
        <charset val="128"/>
      </rPr>
      <t>＜提出の必要なし＞</t>
    </r>
    <rPh sb="2" eb="3">
      <t>ガツ</t>
    </rPh>
    <rPh sb="4" eb="7">
      <t>ショニンシャ</t>
    </rPh>
    <rPh sb="7" eb="9">
      <t>ケンシュウ</t>
    </rPh>
    <rPh sb="9" eb="11">
      <t>ジッシ</t>
    </rPh>
    <rPh sb="11" eb="13">
      <t>キロク</t>
    </rPh>
    <rPh sb="13" eb="14">
      <t>ボ</t>
    </rPh>
    <phoneticPr fontId="7"/>
  </si>
  <si>
    <r>
      <t>【１０月　初任者研修実施記録簿】</t>
    </r>
    <r>
      <rPr>
        <sz val="11"/>
        <rFont val="HGS創英角ﾎﾟｯﾌﾟ体"/>
        <family val="3"/>
        <charset val="128"/>
      </rPr>
      <t>＜提出の必要なし＞</t>
    </r>
    <rPh sb="3" eb="4">
      <t>ガツ</t>
    </rPh>
    <rPh sb="5" eb="8">
      <t>ショニンシャ</t>
    </rPh>
    <rPh sb="8" eb="10">
      <t>ケンシュウ</t>
    </rPh>
    <rPh sb="10" eb="12">
      <t>ジッシ</t>
    </rPh>
    <rPh sb="12" eb="14">
      <t>キロク</t>
    </rPh>
    <rPh sb="14" eb="15">
      <t>ボ</t>
    </rPh>
    <phoneticPr fontId="7"/>
  </si>
  <si>
    <r>
      <t>【１１月　初任者研修実施記録簿】</t>
    </r>
    <r>
      <rPr>
        <sz val="11"/>
        <rFont val="HGS創英角ﾎﾟｯﾌﾟ体"/>
        <family val="3"/>
        <charset val="128"/>
      </rPr>
      <t>＜提出の必要なし＞</t>
    </r>
    <rPh sb="3" eb="4">
      <t>ガツ</t>
    </rPh>
    <rPh sb="5" eb="8">
      <t>ショニンシャ</t>
    </rPh>
    <rPh sb="8" eb="10">
      <t>ケンシュウ</t>
    </rPh>
    <rPh sb="10" eb="12">
      <t>ジッシ</t>
    </rPh>
    <rPh sb="12" eb="14">
      <t>キロク</t>
    </rPh>
    <rPh sb="14" eb="15">
      <t>ボ</t>
    </rPh>
    <phoneticPr fontId="7"/>
  </si>
  <si>
    <r>
      <t>【１２月　初任者研修実施記録簿】</t>
    </r>
    <r>
      <rPr>
        <sz val="11"/>
        <rFont val="HGS創英角ﾎﾟｯﾌﾟ体"/>
        <family val="3"/>
        <charset val="128"/>
      </rPr>
      <t>＜提出の必要なし＞</t>
    </r>
    <rPh sb="3" eb="4">
      <t>ガツ</t>
    </rPh>
    <rPh sb="5" eb="8">
      <t>ショニンシャ</t>
    </rPh>
    <rPh sb="8" eb="10">
      <t>ケンシュウ</t>
    </rPh>
    <rPh sb="10" eb="12">
      <t>ジッシ</t>
    </rPh>
    <rPh sb="12" eb="14">
      <t>キロク</t>
    </rPh>
    <rPh sb="14" eb="15">
      <t>ボ</t>
    </rPh>
    <phoneticPr fontId="7"/>
  </si>
  <si>
    <t>②1：学習指導力（追加指導）</t>
    <rPh sb="9" eb="11">
      <t>ツイカ</t>
    </rPh>
    <rPh sb="11" eb="13">
      <t>シドウ</t>
    </rPh>
    <phoneticPr fontId="7"/>
  </si>
  <si>
    <t>②2：学習指導力（学習指導全般）</t>
    <rPh sb="9" eb="11">
      <t>ガクシュウ</t>
    </rPh>
    <rPh sb="11" eb="13">
      <t>シドウ</t>
    </rPh>
    <rPh sb="13" eb="15">
      <t>ゼンパン</t>
    </rPh>
    <phoneticPr fontId="7"/>
  </si>
  <si>
    <t>②3：学習指導力（領域等の指導）</t>
    <rPh sb="3" eb="5">
      <t>ガクシュウ</t>
    </rPh>
    <rPh sb="5" eb="8">
      <t>シドウリョク</t>
    </rPh>
    <rPh sb="9" eb="11">
      <t>リョウイキ</t>
    </rPh>
    <rPh sb="11" eb="12">
      <t>トウ</t>
    </rPh>
    <rPh sb="13" eb="15">
      <t>シドウ</t>
    </rPh>
    <phoneticPr fontId="7"/>
  </si>
  <si>
    <t>［領域　①：生徒指導力　②：学習指導力（②－１：追加指導　②－２：学習指導全般 ②－３：(領域等の指導）)　③：ＩＣＴ活用力・情報モラル　
 　　　 ④：特別支援教育力　⑤：総合的な人間力　⑥：教育公務員としての自覚　⑦：チームマネジメント能力　⑧：危機管理対応能力］</t>
    <phoneticPr fontId="7"/>
  </si>
  <si>
    <t>・教頭が校内指導教員の場合、教頭の立場として指導する場合は教頭の欄に、校内指導教員の立場として指導する場合</t>
    <phoneticPr fontId="7"/>
  </si>
  <si>
    <t>・上記以外の各領域については、年間を通して０時間となることのないよう配慮する。</t>
    <rPh sb="1" eb="3">
      <t>ジョウキ</t>
    </rPh>
    <rPh sb="3" eb="5">
      <t>イガイ</t>
    </rPh>
    <rPh sb="6" eb="7">
      <t>カク</t>
    </rPh>
    <rPh sb="7" eb="9">
      <t>リョウイキ</t>
    </rPh>
    <rPh sb="15" eb="17">
      <t>ネンカン</t>
    </rPh>
    <rPh sb="18" eb="19">
      <t>トオ</t>
    </rPh>
    <rPh sb="22" eb="24">
      <t>ジカン</t>
    </rPh>
    <rPh sb="34" eb="36">
      <t>ハイリョ</t>
    </rPh>
    <phoneticPr fontId="7"/>
  </si>
  <si>
    <t>　は、その欄に記入する。</t>
    <phoneticPr fontId="7"/>
  </si>
  <si>
    <t>⑥第６次山形県教育振興計画（後期計画）</t>
    <rPh sb="14" eb="18">
      <t>コウキケイカク</t>
    </rPh>
    <phoneticPr fontId="7"/>
  </si>
  <si>
    <t>②1</t>
  </si>
  <si>
    <t>・・・・・</t>
    <phoneticPr fontId="7"/>
  </si>
  <si>
    <t>英語</t>
    <rPh sb="0" eb="2">
      <t>エイゴ</t>
    </rPh>
    <phoneticPr fontId="7"/>
  </si>
  <si>
    <t>②外国語活動のねらいと進め方（小）</t>
    <rPh sb="15" eb="16">
      <t>ショウ</t>
    </rPh>
    <phoneticPr fontId="7"/>
  </si>
  <si>
    <t>②外国語活動示範授業の参観（小）</t>
    <rPh sb="14" eb="15">
      <t>ショウ</t>
    </rPh>
    <phoneticPr fontId="7"/>
  </si>
  <si>
    <t>②外国語活動授業研究の実施（小）</t>
    <rPh sb="14" eb="15">
      <t>ショウ</t>
    </rPh>
    <phoneticPr fontId="7"/>
  </si>
  <si>
    <t>①３学期の学級経営の評価と今後の課題</t>
    <rPh sb="2" eb="3">
      <t>ガク</t>
    </rPh>
    <phoneticPr fontId="7"/>
  </si>
  <si>
    <t>③ＩＣＴの活用</t>
    <phoneticPr fontId="7"/>
  </si>
  <si>
    <t>・教頭が校内指導教員の場合、教頭の立場として指導する場合は教頭の欄に、校内指導教員の立場として指導する</t>
    <phoneticPr fontId="7"/>
  </si>
  <si>
    <t>　場合は、その欄に記入する。</t>
    <phoneticPr fontId="7"/>
  </si>
  <si>
    <t>・学習指導力の、「学習指導全般」と「（領域等の指導）」を合わせて、研修の総時間のうち20％以上確保され</t>
    <rPh sb="1" eb="3">
      <t>ガクシュウ</t>
    </rPh>
    <rPh sb="3" eb="6">
      <t>シドウリョク</t>
    </rPh>
    <rPh sb="9" eb="11">
      <t>ガクシュウ</t>
    </rPh>
    <rPh sb="11" eb="13">
      <t>シドウ</t>
    </rPh>
    <rPh sb="13" eb="15">
      <t>ゼンパン</t>
    </rPh>
    <rPh sb="19" eb="21">
      <t>リョウイキ</t>
    </rPh>
    <rPh sb="21" eb="22">
      <t>トウ</t>
    </rPh>
    <rPh sb="23" eb="25">
      <t>シドウ</t>
    </rPh>
    <rPh sb="28" eb="29">
      <t>ア</t>
    </rPh>
    <rPh sb="33" eb="35">
      <t>ケンシュウ</t>
    </rPh>
    <rPh sb="36" eb="37">
      <t>ソウ</t>
    </rPh>
    <rPh sb="37" eb="39">
      <t>ジカン</t>
    </rPh>
    <rPh sb="45" eb="47">
      <t>イジョウ</t>
    </rPh>
    <rPh sb="47" eb="49">
      <t>カクホ</t>
    </rPh>
    <phoneticPr fontId="7"/>
  </si>
  <si>
    <t xml:space="preserve">  ていること。</t>
    <phoneticPr fontId="7"/>
  </si>
  <si>
    <t>・合計時間は、45時間以上60時間以内とし、「（教科指導）」を追加して研修を行った場合は70時間以内になる</t>
    <rPh sb="1" eb="3">
      <t>ゴウケイ</t>
    </rPh>
    <rPh sb="3" eb="5">
      <t>ジカン</t>
    </rPh>
    <rPh sb="9" eb="11">
      <t>ジカン</t>
    </rPh>
    <rPh sb="11" eb="13">
      <t>イジョウ</t>
    </rPh>
    <rPh sb="15" eb="17">
      <t>ジカン</t>
    </rPh>
    <rPh sb="17" eb="19">
      <t>イナイ</t>
    </rPh>
    <rPh sb="24" eb="26">
      <t>キョウカ</t>
    </rPh>
    <rPh sb="26" eb="28">
      <t>シドウ</t>
    </rPh>
    <rPh sb="31" eb="33">
      <t>ツイカ</t>
    </rPh>
    <rPh sb="35" eb="37">
      <t>ケンシュウ</t>
    </rPh>
    <rPh sb="38" eb="39">
      <t>オコナ</t>
    </rPh>
    <rPh sb="41" eb="43">
      <t>バアイ</t>
    </rPh>
    <rPh sb="46" eb="48">
      <t>ジカン</t>
    </rPh>
    <rPh sb="48" eb="50">
      <t>イナイ</t>
    </rPh>
    <phoneticPr fontId="7"/>
  </si>
  <si>
    <t xml:space="preserve">  ようにすること。</t>
    <phoneticPr fontId="7"/>
  </si>
  <si>
    <t xml:space="preserve">  ていること。</t>
    <phoneticPr fontId="7"/>
  </si>
  <si>
    <t xml:space="preserve"> ようにすること。</t>
    <phoneticPr fontId="7"/>
  </si>
  <si>
    <t>②地域移行に伴う部活動の進め方（中）</t>
    <phoneticPr fontId="7"/>
  </si>
  <si>
    <t>　２年B組（正・副）</t>
    <rPh sb="2" eb="3">
      <t>トシ</t>
    </rPh>
    <rPh sb="4" eb="5">
      <t>クミ</t>
    </rPh>
    <rPh sb="6" eb="7">
      <t>セイ</t>
    </rPh>
    <rPh sb="8" eb="9">
      <t>フク</t>
    </rPh>
    <phoneticPr fontId="7"/>
  </si>
  <si>
    <t>令和５年度初任者研修年間指導計画書（グループ校　教職大学院修了者用）</t>
    <rPh sb="0" eb="2">
      <t>レイワ</t>
    </rPh>
    <rPh sb="3" eb="4">
      <t>ネン</t>
    </rPh>
    <rPh sb="4" eb="5">
      <t>ド</t>
    </rPh>
    <rPh sb="5" eb="8">
      <t>ショニンシャ</t>
    </rPh>
    <rPh sb="8" eb="10">
      <t>ケンシュウ</t>
    </rPh>
    <rPh sb="10" eb="12">
      <t>ネンカン</t>
    </rPh>
    <rPh sb="12" eb="14">
      <t>シドウ</t>
    </rPh>
    <rPh sb="14" eb="16">
      <t>ケイカク</t>
    </rPh>
    <rPh sb="16" eb="17">
      <t>ショ</t>
    </rPh>
    <rPh sb="22" eb="23">
      <t>ガッコウ</t>
    </rPh>
    <rPh sb="24" eb="26">
      <t>キョウショク</t>
    </rPh>
    <rPh sb="26" eb="29">
      <t>ダイガクイン</t>
    </rPh>
    <rPh sb="29" eb="32">
      <t>シュウリョウシャ</t>
    </rPh>
    <rPh sb="32" eb="33">
      <t>ヨウ</t>
    </rPh>
    <phoneticPr fontId="7"/>
  </si>
  <si>
    <t>担任・担当</t>
    <rPh sb="0" eb="2">
      <t>タンニン</t>
    </rPh>
    <rPh sb="3" eb="5">
      <t>タントウ</t>
    </rPh>
    <phoneticPr fontId="7"/>
  </si>
  <si>
    <t>教科
（中のみ）</t>
    <rPh sb="0" eb="2">
      <t>キョウカ</t>
    </rPh>
    <rPh sb="4" eb="5">
      <t>チュウ</t>
    </rPh>
    <phoneticPr fontId="7"/>
  </si>
  <si>
    <t>備　考</t>
    <rPh sb="0" eb="1">
      <t>ビ</t>
    </rPh>
    <rPh sb="2" eb="3">
      <t>コウ</t>
    </rPh>
    <phoneticPr fontId="7"/>
  </si>
  <si>
    <t>令和５年度初任者研修領域別指導時間配分表(グループ校　教職大学院修了者報告用）</t>
    <rPh sb="0" eb="2">
      <t>レイワ</t>
    </rPh>
    <rPh sb="3" eb="5">
      <t>ネンド</t>
    </rPh>
    <rPh sb="5" eb="8">
      <t>ショニンシャ</t>
    </rPh>
    <rPh sb="8" eb="10">
      <t>ケンシュウ</t>
    </rPh>
    <rPh sb="10" eb="13">
      <t>リョウイキベツ</t>
    </rPh>
    <rPh sb="13" eb="15">
      <t>シドウ</t>
    </rPh>
    <rPh sb="15" eb="17">
      <t>ジカン</t>
    </rPh>
    <rPh sb="17" eb="19">
      <t>ハイブン</t>
    </rPh>
    <rPh sb="19" eb="20">
      <t>ヒョウ</t>
    </rPh>
    <rPh sb="25" eb="26">
      <t>コウ</t>
    </rPh>
    <rPh sb="27" eb="29">
      <t>キョウショク</t>
    </rPh>
    <rPh sb="29" eb="32">
      <t>ダイガクイン</t>
    </rPh>
    <rPh sb="32" eb="35">
      <t>シュウリョウシャ</t>
    </rPh>
    <rPh sb="35" eb="37">
      <t>ホウコク</t>
    </rPh>
    <rPh sb="37" eb="38">
      <t>ヨウ</t>
    </rPh>
    <phoneticPr fontId="7"/>
  </si>
  <si>
    <t>令和５年度初任者研修指導者別時間配分表</t>
    <rPh sb="0" eb="2">
      <t>レイワ</t>
    </rPh>
    <rPh sb="3" eb="5">
      <t>ネンド</t>
    </rPh>
    <rPh sb="5" eb="8">
      <t>ショニンシャ</t>
    </rPh>
    <rPh sb="8" eb="10">
      <t>ケンシュウ</t>
    </rPh>
    <rPh sb="10" eb="12">
      <t>シドウ</t>
    </rPh>
    <rPh sb="12" eb="13">
      <t>シャ</t>
    </rPh>
    <rPh sb="13" eb="14">
      <t>リョウイキベツ</t>
    </rPh>
    <rPh sb="14" eb="16">
      <t>ジカン</t>
    </rPh>
    <rPh sb="16" eb="18">
      <t>ハイブン</t>
    </rPh>
    <rPh sb="18" eb="19">
      <t>ヒョウ</t>
    </rPh>
    <phoneticPr fontId="7"/>
  </si>
  <si>
    <t>令和５年度初任者研修年間指導報告書（グループ校　教職大学院修了者用）</t>
    <rPh sb="0" eb="2">
      <t>レイワ</t>
    </rPh>
    <rPh sb="3" eb="4">
      <t>ネン</t>
    </rPh>
    <rPh sb="4" eb="5">
      <t>ド</t>
    </rPh>
    <rPh sb="5" eb="8">
      <t>ショニンシャ</t>
    </rPh>
    <rPh sb="8" eb="10">
      <t>ケンシュウ</t>
    </rPh>
    <rPh sb="10" eb="12">
      <t>ネンカン</t>
    </rPh>
    <rPh sb="12" eb="14">
      <t>シドウ</t>
    </rPh>
    <rPh sb="14" eb="16">
      <t>ホウコク</t>
    </rPh>
    <rPh sb="16" eb="17">
      <t>ショ</t>
    </rPh>
    <rPh sb="22" eb="23">
      <t>コウ</t>
    </rPh>
    <rPh sb="24" eb="26">
      <t>キョウショク</t>
    </rPh>
    <rPh sb="26" eb="29">
      <t>ダイガクイン</t>
    </rPh>
    <rPh sb="29" eb="32">
      <t>シュウリョウシャ</t>
    </rPh>
    <rPh sb="32" eb="33">
      <t>ヨウ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</si>
</sst>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 "/>
    <numFmt numFmtId="177" formatCode="0_);[Red]\(0\)"/>
    <numFmt numFmtId="178" formatCode="0.00_);[Red]\(0.00\)"/>
    <numFmt numFmtId="179" formatCode="0.00_ "/>
    <numFmt numFmtId="180" formatCode="0_ "/>
    <numFmt numFmtId="181" formatCode="#"/>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9"/>
      <name val="ＭＳ 明朝"/>
      <family val="1"/>
      <charset val="128"/>
    </font>
    <font>
      <sz val="10"/>
      <name val="ＭＳ 明朝"/>
      <family val="1"/>
      <charset val="128"/>
    </font>
    <font>
      <sz val="11"/>
      <name val="ＭＳ 明朝"/>
      <family val="1"/>
      <charset val="128"/>
    </font>
    <font>
      <b/>
      <sz val="11"/>
      <name val="ＭＳ ゴシック"/>
      <family val="3"/>
      <charset val="128"/>
    </font>
    <font>
      <sz val="14"/>
      <name val="ＭＳ 明朝"/>
      <family val="1"/>
      <charset val="128"/>
    </font>
    <font>
      <sz val="10"/>
      <color indexed="12"/>
      <name val="ＭＳ 明朝"/>
      <family val="1"/>
      <charset val="128"/>
    </font>
    <font>
      <sz val="10"/>
      <name val="ＭＳ ゴシック"/>
      <family val="3"/>
      <charset val="128"/>
    </font>
    <font>
      <sz val="11"/>
      <name val="ＭＳ ゴシック"/>
      <family val="3"/>
      <charset val="128"/>
    </font>
    <font>
      <sz val="10"/>
      <color indexed="10"/>
      <name val="ＭＳ 明朝"/>
      <family val="1"/>
      <charset val="128"/>
    </font>
    <font>
      <sz val="11"/>
      <color indexed="10"/>
      <name val="ＭＳ Ｐゴシック"/>
      <family val="3"/>
      <charset val="128"/>
    </font>
    <font>
      <sz val="12"/>
      <name val="ＭＳ 明朝"/>
      <family val="1"/>
      <charset val="128"/>
    </font>
    <font>
      <sz val="16"/>
      <name val="ＭＳ 明朝"/>
      <family val="1"/>
      <charset val="128"/>
    </font>
    <font>
      <sz val="9"/>
      <name val="ＭＳ Ｐゴシック"/>
      <family val="3"/>
      <charset val="128"/>
    </font>
    <font>
      <sz val="11"/>
      <color indexed="10"/>
      <name val="ＭＳ 明朝"/>
      <family val="1"/>
      <charset val="128"/>
    </font>
    <font>
      <sz val="8"/>
      <name val="ＭＳ 明朝"/>
      <family val="1"/>
      <charset val="128"/>
    </font>
    <font>
      <sz val="8"/>
      <color rgb="FFFF0000"/>
      <name val="ＭＳ 明朝"/>
      <family val="1"/>
      <charset val="128"/>
    </font>
    <font>
      <u/>
      <sz val="11"/>
      <name val="ＭＳ 明朝"/>
      <family val="1"/>
      <charset val="128"/>
    </font>
    <font>
      <sz val="8.5"/>
      <name val="ＭＳ 明朝"/>
      <family val="1"/>
      <charset val="128"/>
    </font>
    <font>
      <sz val="10"/>
      <color indexed="48"/>
      <name val="ＭＳ 明朝"/>
      <family val="1"/>
      <charset val="128"/>
    </font>
    <font>
      <b/>
      <sz val="11"/>
      <color indexed="17"/>
      <name val="ＭＳ Ｐゴシック"/>
      <family val="3"/>
      <charset val="128"/>
    </font>
    <font>
      <sz val="11"/>
      <color indexed="12"/>
      <name val="ＭＳ Ｐゴシック"/>
      <family val="3"/>
      <charset val="128"/>
    </font>
    <font>
      <sz val="11"/>
      <color rgb="FF000000"/>
      <name val="ＭＳ 明朝"/>
      <family val="1"/>
      <charset val="128"/>
    </font>
    <font>
      <sz val="8"/>
      <color theme="1"/>
      <name val="ＭＳ 明朝"/>
      <family val="1"/>
      <charset val="128"/>
    </font>
    <font>
      <sz val="11"/>
      <color theme="1"/>
      <name val="ＭＳ Ｐゴシック"/>
      <family val="3"/>
      <charset val="128"/>
    </font>
    <font>
      <sz val="11"/>
      <color theme="1"/>
      <name val="ＭＳ 明朝"/>
      <family val="1"/>
      <charset val="128"/>
    </font>
    <font>
      <sz val="10"/>
      <name val="ＭＳ Ｐゴシック"/>
      <family val="3"/>
      <charset val="128"/>
      <scheme val="minor"/>
    </font>
    <font>
      <sz val="11"/>
      <name val="HGS創英角ﾎﾟｯﾌﾟ体"/>
      <family val="3"/>
      <charset val="128"/>
    </font>
    <font>
      <sz val="6"/>
      <name val="ＭＳ Ｐゴシック"/>
      <family val="2"/>
      <charset val="128"/>
      <scheme val="minor"/>
    </font>
    <font>
      <sz val="6"/>
      <name val="ＭＳ 明朝"/>
      <family val="1"/>
      <charset val="128"/>
    </font>
    <font>
      <sz val="11"/>
      <name val="ＭＳ Ｐゴシック"/>
      <family val="2"/>
      <charset val="128"/>
      <scheme val="minor"/>
    </font>
    <font>
      <u/>
      <sz val="12"/>
      <name val="ＭＳ 明朝"/>
      <family val="1"/>
      <charset val="128"/>
    </font>
    <font>
      <sz val="9"/>
      <color theme="1"/>
      <name val="ＭＳ 明朝"/>
      <family val="1"/>
      <charset val="128"/>
    </font>
    <font>
      <sz val="10"/>
      <color theme="1"/>
      <name val="ＭＳ 明朝"/>
      <family val="1"/>
      <charset val="128"/>
    </font>
  </fonts>
  <fills count="1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rgb="FFFFFFFF"/>
        <bgColor rgb="FF000000"/>
      </patternFill>
    </fill>
    <fill>
      <patternFill patternType="solid">
        <fgColor rgb="FFC0C0C0"/>
        <bgColor rgb="FF000000"/>
      </patternFill>
    </fill>
    <fill>
      <patternFill patternType="solid">
        <fgColor theme="4" tint="0.59999389629810485"/>
        <bgColor indexed="64"/>
      </patternFill>
    </fill>
    <fill>
      <patternFill patternType="solid">
        <fgColor rgb="FFFFFF00"/>
        <bgColor rgb="FF000000"/>
      </patternFill>
    </fill>
    <fill>
      <patternFill patternType="solid">
        <fgColor theme="0" tint="-0.249977111117893"/>
        <bgColor rgb="FF000000"/>
      </patternFill>
    </fill>
    <fill>
      <patternFill patternType="solid">
        <fgColor theme="0" tint="-0.249977111117893"/>
        <bgColor indexed="64"/>
      </patternFill>
    </fill>
    <fill>
      <patternFill patternType="solid">
        <fgColor theme="8" tint="0.59999389629810485"/>
        <bgColor rgb="FF000000"/>
      </patternFill>
    </fill>
    <fill>
      <patternFill patternType="solid">
        <fgColor theme="3" tint="0.79998168889431442"/>
        <bgColor indexed="64"/>
      </patternFill>
    </fill>
  </fills>
  <borders count="89">
    <border>
      <left/>
      <right/>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right style="thin">
        <color indexed="64"/>
      </right>
      <top/>
      <bottom/>
      <diagonal/>
    </border>
    <border>
      <left/>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style="hair">
        <color indexed="64"/>
      </left>
      <right/>
      <top style="thin">
        <color indexed="64"/>
      </top>
      <bottom/>
      <diagonal/>
    </border>
    <border>
      <left/>
      <right style="thin">
        <color indexed="64"/>
      </right>
      <top/>
      <bottom style="hair">
        <color indexed="64"/>
      </bottom>
      <diagonal/>
    </border>
    <border>
      <left/>
      <right style="thin">
        <color indexed="64"/>
      </right>
      <top style="thin">
        <color indexed="64"/>
      </top>
      <bottom/>
      <diagonal/>
    </border>
    <border>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left style="medium">
        <color indexed="64"/>
      </left>
      <right/>
      <top style="thin">
        <color indexed="64"/>
      </top>
      <bottom/>
      <diagonal/>
    </border>
    <border>
      <left style="medium">
        <color indexed="64"/>
      </left>
      <right/>
      <top/>
      <bottom/>
      <diagonal/>
    </border>
    <border>
      <left style="medium">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thin">
        <color indexed="64"/>
      </left>
      <right style="hair">
        <color indexed="64"/>
      </right>
      <top style="hair">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hair">
        <color indexed="64"/>
      </top>
      <bottom style="thin">
        <color indexed="64"/>
      </bottom>
      <diagonal/>
    </border>
  </borders>
  <cellStyleXfs count="6">
    <xf numFmtId="0" fontId="0" fillId="0" borderId="0"/>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cellStyleXfs>
  <cellXfs count="1014">
    <xf numFmtId="0" fontId="0" fillId="0" borderId="0" xfId="0"/>
    <xf numFmtId="0" fontId="9" fillId="3" borderId="0" xfId="0" applyFont="1" applyFill="1" applyAlignment="1">
      <alignment vertical="center"/>
    </xf>
    <xf numFmtId="0" fontId="0" fillId="2" borderId="0" xfId="0" applyFill="1"/>
    <xf numFmtId="0" fontId="0" fillId="3" borderId="0" xfId="0" applyFill="1"/>
    <xf numFmtId="0" fontId="9" fillId="3" borderId="0" xfId="0" applyFont="1" applyFill="1" applyBorder="1" applyAlignment="1">
      <alignment horizontal="center" vertical="center"/>
    </xf>
    <xf numFmtId="0" fontId="9" fillId="3" borderId="0" xfId="0" applyFont="1" applyFill="1" applyBorder="1" applyAlignment="1" applyProtection="1">
      <alignment vertical="center"/>
      <protection locked="0"/>
    </xf>
    <xf numFmtId="0" fontId="9" fillId="2" borderId="0" xfId="0" applyFont="1" applyFill="1" applyAlignment="1">
      <alignment vertical="center"/>
    </xf>
    <xf numFmtId="0" fontId="9" fillId="3" borderId="0" xfId="0" applyFont="1" applyFill="1" applyAlignment="1">
      <alignment vertical="center" shrinkToFit="1"/>
    </xf>
    <xf numFmtId="0" fontId="16" fillId="3" borderId="0" xfId="0" applyFont="1" applyFill="1" applyAlignment="1">
      <alignment vertical="center" shrinkToFit="1"/>
    </xf>
    <xf numFmtId="0" fontId="9" fillId="2" borderId="0" xfId="0" applyFont="1" applyFill="1" applyAlignment="1">
      <alignment horizontal="center" vertical="center" shrinkToFit="1"/>
    </xf>
    <xf numFmtId="0" fontId="10" fillId="2" borderId="0" xfId="0" applyFont="1" applyFill="1" applyAlignment="1">
      <alignment vertical="top" textRotation="255" shrinkToFit="1"/>
    </xf>
    <xf numFmtId="0" fontId="10" fillId="2" borderId="0" xfId="0" applyFont="1" applyFill="1" applyAlignment="1">
      <alignment vertical="top" textRotation="255"/>
    </xf>
    <xf numFmtId="0" fontId="10" fillId="2" borderId="0" xfId="0" applyFont="1" applyFill="1" applyAlignment="1">
      <alignment horizontal="center" vertical="top" textRotation="255"/>
    </xf>
    <xf numFmtId="49" fontId="22" fillId="8" borderId="58" xfId="0" applyNumberFormat="1" applyFont="1" applyFill="1" applyBorder="1" applyAlignment="1" applyProtection="1">
      <alignment horizontal="center" vertical="center"/>
      <protection locked="0"/>
    </xf>
    <xf numFmtId="49" fontId="22" fillId="8" borderId="56" xfId="0" applyNumberFormat="1" applyFont="1" applyFill="1" applyBorder="1" applyAlignment="1" applyProtection="1">
      <alignment horizontal="center" vertical="center"/>
      <protection locked="0"/>
    </xf>
    <xf numFmtId="49" fontId="22" fillId="8" borderId="56" xfId="0" applyNumberFormat="1" applyFont="1" applyFill="1" applyBorder="1" applyAlignment="1" applyProtection="1">
      <alignment horizontal="center" vertical="center" wrapText="1"/>
      <protection locked="0"/>
    </xf>
    <xf numFmtId="49" fontId="22" fillId="8" borderId="24" xfId="0" applyNumberFormat="1" applyFont="1" applyFill="1" applyBorder="1" applyAlignment="1" applyProtection="1">
      <alignment horizontal="center" vertical="center" wrapText="1"/>
      <protection locked="0"/>
    </xf>
    <xf numFmtId="0" fontId="9" fillId="3" borderId="0" xfId="0" applyFont="1" applyFill="1" applyBorder="1" applyAlignment="1">
      <alignment vertical="center"/>
    </xf>
    <xf numFmtId="49" fontId="22" fillId="8" borderId="59" xfId="0" applyNumberFormat="1" applyFont="1" applyFill="1" applyBorder="1" applyAlignment="1" applyProtection="1">
      <alignment horizontal="center" vertical="center"/>
      <protection locked="0"/>
    </xf>
    <xf numFmtId="0" fontId="10" fillId="0" borderId="60" xfId="0" applyFont="1" applyFill="1" applyBorder="1" applyAlignment="1" applyProtection="1">
      <alignment horizontal="center" vertical="center"/>
      <protection locked="0"/>
    </xf>
    <xf numFmtId="0" fontId="10" fillId="0" borderId="43" xfId="0" applyFont="1" applyFill="1" applyBorder="1" applyAlignment="1" applyProtection="1">
      <alignment horizontal="center" vertical="center"/>
      <protection locked="0"/>
    </xf>
    <xf numFmtId="0" fontId="10" fillId="0" borderId="67" xfId="0" applyFont="1" applyFill="1" applyBorder="1" applyAlignment="1" applyProtection="1">
      <alignment horizontal="center" vertical="center"/>
      <protection locked="0"/>
    </xf>
    <xf numFmtId="0" fontId="10" fillId="0" borderId="60" xfId="0" applyFont="1" applyFill="1" applyBorder="1" applyAlignment="1" applyProtection="1">
      <alignment horizontal="center" vertical="center" shrinkToFit="1"/>
      <protection locked="0"/>
    </xf>
    <xf numFmtId="0" fontId="10" fillId="0" borderId="43" xfId="0" applyFont="1" applyFill="1" applyBorder="1" applyAlignment="1" applyProtection="1">
      <alignment horizontal="center" vertical="center" shrinkToFit="1"/>
      <protection locked="0"/>
    </xf>
    <xf numFmtId="0" fontId="10" fillId="0" borderId="67" xfId="0" applyFont="1" applyFill="1" applyBorder="1" applyAlignment="1" applyProtection="1">
      <alignment horizontal="center" vertical="center" shrinkToFit="1"/>
      <protection locked="0"/>
    </xf>
    <xf numFmtId="0" fontId="10" fillId="2" borderId="0" xfId="0" applyFont="1" applyFill="1" applyAlignment="1">
      <alignment horizontal="center" vertical="top" textRotation="255" shrinkToFit="1"/>
    </xf>
    <xf numFmtId="0" fontId="24" fillId="3" borderId="0" xfId="0" applyFont="1" applyFill="1" applyAlignment="1">
      <alignment horizontal="center" vertical="center"/>
    </xf>
    <xf numFmtId="0" fontId="0" fillId="2" borderId="0" xfId="0" applyFill="1" applyProtection="1">
      <protection locked="0"/>
    </xf>
    <xf numFmtId="0" fontId="9" fillId="3" borderId="23" xfId="0" applyFont="1" applyFill="1" applyBorder="1" applyAlignment="1" applyProtection="1">
      <alignment horizontal="center" vertical="center"/>
      <protection locked="0"/>
    </xf>
    <xf numFmtId="0" fontId="9" fillId="3" borderId="56" xfId="0" applyFont="1" applyFill="1" applyBorder="1" applyAlignment="1" applyProtection="1">
      <alignment horizontal="center" vertical="center" shrinkToFit="1"/>
      <protection locked="0"/>
    </xf>
    <xf numFmtId="0" fontId="8" fillId="3" borderId="58" xfId="0" applyFont="1" applyFill="1" applyBorder="1" applyAlignment="1" applyProtection="1">
      <alignment vertical="center" shrinkToFit="1"/>
      <protection locked="0"/>
    </xf>
    <xf numFmtId="0" fontId="9" fillId="3" borderId="58" xfId="0" applyFont="1" applyFill="1" applyBorder="1" applyAlignment="1" applyProtection="1">
      <alignment horizontal="center" vertical="center" shrinkToFit="1"/>
      <protection locked="0"/>
    </xf>
    <xf numFmtId="0" fontId="8" fillId="3" borderId="32" xfId="0" applyFont="1" applyFill="1" applyBorder="1" applyAlignment="1" applyProtection="1">
      <alignment horizontal="center" vertical="center" shrinkToFit="1"/>
      <protection locked="0"/>
    </xf>
    <xf numFmtId="0" fontId="9" fillId="3" borderId="23" xfId="0" applyFont="1" applyFill="1" applyBorder="1" applyAlignment="1" applyProtection="1">
      <alignment horizontal="center" vertical="center" textRotation="255"/>
      <protection locked="0"/>
    </xf>
    <xf numFmtId="0" fontId="8" fillId="3" borderId="56" xfId="0" applyFont="1" applyFill="1" applyBorder="1" applyAlignment="1" applyProtection="1">
      <alignment vertical="center" shrinkToFit="1"/>
      <protection locked="0"/>
    </xf>
    <xf numFmtId="0" fontId="8" fillId="3" borderId="23" xfId="0" applyFont="1" applyFill="1" applyBorder="1" applyAlignment="1" applyProtection="1">
      <alignment horizontal="center" vertical="center" shrinkToFit="1"/>
      <protection locked="0"/>
    </xf>
    <xf numFmtId="0" fontId="9" fillId="3" borderId="22" xfId="0" applyFont="1" applyFill="1" applyBorder="1" applyAlignment="1" applyProtection="1">
      <alignment horizontal="center" vertical="center"/>
      <protection locked="0"/>
    </xf>
    <xf numFmtId="49" fontId="25" fillId="3" borderId="23" xfId="0" applyNumberFormat="1" applyFont="1" applyFill="1" applyBorder="1" applyAlignment="1" applyProtection="1">
      <alignment wrapText="1" shrinkToFit="1"/>
      <protection locked="0"/>
    </xf>
    <xf numFmtId="0" fontId="9" fillId="3" borderId="72" xfId="0" applyFont="1" applyFill="1" applyBorder="1" applyAlignment="1" applyProtection="1">
      <alignment horizontal="center" vertical="center"/>
      <protection locked="0"/>
    </xf>
    <xf numFmtId="0" fontId="9" fillId="3" borderId="56" xfId="0" applyFont="1" applyFill="1" applyBorder="1" applyAlignment="1" applyProtection="1">
      <alignment horizontal="center" vertical="center"/>
      <protection locked="0"/>
    </xf>
    <xf numFmtId="0" fontId="25" fillId="3" borderId="23" xfId="0" applyFont="1" applyFill="1" applyBorder="1" applyAlignment="1" applyProtection="1">
      <alignment vertical="top" wrapText="1" shrinkToFit="1"/>
      <protection locked="0"/>
    </xf>
    <xf numFmtId="0" fontId="9" fillId="3" borderId="57" xfId="0" applyFont="1" applyFill="1" applyBorder="1" applyAlignment="1" applyProtection="1">
      <alignment horizontal="center" vertical="center"/>
      <protection locked="0"/>
    </xf>
    <xf numFmtId="0" fontId="16" fillId="3" borderId="0" xfId="0" applyFont="1" applyFill="1" applyAlignment="1">
      <alignment vertical="center"/>
    </xf>
    <xf numFmtId="0" fontId="0" fillId="3" borderId="0" xfId="0" applyFill="1" applyAlignment="1">
      <alignment vertical="center" shrinkToFit="1"/>
    </xf>
    <xf numFmtId="0" fontId="9" fillId="3" borderId="23" xfId="0" applyFont="1" applyFill="1" applyBorder="1" applyAlignment="1" applyProtection="1">
      <alignment horizontal="center" vertical="center" textRotation="255" wrapText="1"/>
      <protection locked="0"/>
    </xf>
    <xf numFmtId="0" fontId="0" fillId="2" borderId="0" xfId="0" applyFill="1" applyAlignment="1" applyProtection="1">
      <alignment vertical="center" shrinkToFit="1"/>
      <protection locked="0"/>
    </xf>
    <xf numFmtId="0" fontId="0" fillId="2" borderId="0" xfId="0" applyFill="1" applyAlignment="1">
      <alignment vertical="center" shrinkToFit="1"/>
    </xf>
    <xf numFmtId="0" fontId="9" fillId="3" borderId="23" xfId="0" applyFont="1" applyFill="1" applyBorder="1" applyAlignment="1" applyProtection="1">
      <alignment horizontal="center" vertical="center" textRotation="255" shrinkToFit="1"/>
      <protection locked="0"/>
    </xf>
    <xf numFmtId="0" fontId="9" fillId="3" borderId="57" xfId="0" applyFont="1" applyFill="1" applyBorder="1" applyAlignment="1" applyProtection="1">
      <alignment horizontal="center" vertical="center" shrinkToFit="1"/>
      <protection locked="0"/>
    </xf>
    <xf numFmtId="49" fontId="25" fillId="3" borderId="23" xfId="0" applyNumberFormat="1" applyFont="1" applyFill="1" applyBorder="1" applyAlignment="1" applyProtection="1">
      <alignment vertical="top" wrapText="1" shrinkToFit="1"/>
      <protection locked="0"/>
    </xf>
    <xf numFmtId="0" fontId="9" fillId="3" borderId="72" xfId="0" applyFont="1" applyFill="1" applyBorder="1" applyAlignment="1" applyProtection="1">
      <alignment horizontal="center" vertical="center" shrinkToFit="1"/>
      <protection locked="0"/>
    </xf>
    <xf numFmtId="0" fontId="13" fillId="3" borderId="0" xfId="0" applyFont="1" applyFill="1" applyAlignment="1">
      <alignment vertical="center" shrinkToFit="1"/>
    </xf>
    <xf numFmtId="0" fontId="26" fillId="3" borderId="0" xfId="0" applyFont="1" applyFill="1" applyAlignment="1">
      <alignment vertical="center" shrinkToFit="1"/>
    </xf>
    <xf numFmtId="0" fontId="17" fillId="3" borderId="0" xfId="0" applyFont="1" applyFill="1" applyAlignment="1">
      <alignment horizontal="center"/>
    </xf>
    <xf numFmtId="0" fontId="17" fillId="3" borderId="0" xfId="0" applyFont="1" applyFill="1"/>
    <xf numFmtId="0" fontId="0" fillId="2" borderId="0" xfId="0" applyFill="1" applyAlignment="1">
      <alignment horizontal="center"/>
    </xf>
    <xf numFmtId="0" fontId="15" fillId="3" borderId="0" xfId="0" applyFont="1" applyFill="1" applyBorder="1" applyAlignment="1">
      <alignment vertical="center"/>
    </xf>
    <xf numFmtId="0" fontId="29" fillId="0" borderId="0" xfId="0" applyFont="1" applyAlignment="1">
      <alignment horizontal="justify" vertical="center"/>
    </xf>
    <xf numFmtId="0" fontId="29" fillId="0" borderId="0" xfId="0" applyFont="1" applyAlignment="1">
      <alignment horizontal="justify" vertical="center" wrapText="1"/>
    </xf>
    <xf numFmtId="0" fontId="29" fillId="0" borderId="0" xfId="0" applyFont="1"/>
    <xf numFmtId="0" fontId="29" fillId="0" borderId="0" xfId="0" applyFont="1" applyAlignment="1">
      <alignment horizontal="left" vertical="center" wrapText="1"/>
    </xf>
    <xf numFmtId="0" fontId="29" fillId="0" borderId="0" xfId="0" applyFont="1" applyBorder="1" applyAlignment="1">
      <alignment horizontal="justify" vertical="center" wrapText="1"/>
    </xf>
    <xf numFmtId="0" fontId="0" fillId="2" borderId="0" xfId="0" applyFill="1" applyAlignment="1"/>
    <xf numFmtId="0" fontId="0" fillId="4" borderId="0" xfId="0" applyFill="1"/>
    <xf numFmtId="0" fontId="9" fillId="3" borderId="26" xfId="0" applyFont="1" applyFill="1" applyBorder="1" applyAlignment="1" applyProtection="1">
      <alignment horizontal="center" vertical="center"/>
    </xf>
    <xf numFmtId="0" fontId="30" fillId="8" borderId="58" xfId="0" applyFont="1" applyFill="1" applyBorder="1" applyAlignment="1" applyProtection="1">
      <alignment horizontal="center" vertical="center"/>
      <protection locked="0"/>
    </xf>
    <xf numFmtId="0" fontId="30" fillId="8" borderId="56" xfId="0" applyFont="1" applyFill="1" applyBorder="1" applyAlignment="1" applyProtection="1">
      <alignment horizontal="center" vertical="center"/>
      <protection locked="0"/>
    </xf>
    <xf numFmtId="0" fontId="30" fillId="8" borderId="59" xfId="0" applyFont="1" applyFill="1" applyBorder="1" applyAlignment="1" applyProtection="1">
      <alignment horizontal="center" vertical="center"/>
      <protection locked="0"/>
    </xf>
    <xf numFmtId="0" fontId="22" fillId="2" borderId="0" xfId="0" applyFont="1" applyFill="1" applyAlignment="1">
      <alignment horizontal="center" wrapText="1"/>
    </xf>
    <xf numFmtId="0" fontId="22" fillId="2" borderId="0" xfId="0" applyFont="1" applyFill="1" applyAlignment="1">
      <alignment horizontal="center" vertical="top" textRotation="255" wrapText="1"/>
    </xf>
    <xf numFmtId="0" fontId="22" fillId="2" borderId="0" xfId="0" applyFont="1" applyFill="1" applyAlignment="1">
      <alignment horizontal="center" vertical="top" textRotation="255" wrapText="1" shrinkToFit="1"/>
    </xf>
    <xf numFmtId="0" fontId="9" fillId="3" borderId="23" xfId="0" applyFont="1" applyFill="1" applyBorder="1" applyAlignment="1" applyProtection="1">
      <alignment horizontal="center" vertical="center" shrinkToFit="1"/>
      <protection locked="0"/>
    </xf>
    <xf numFmtId="0" fontId="8" fillId="3" borderId="72" xfId="0" applyFont="1" applyFill="1" applyBorder="1" applyAlignment="1" applyProtection="1">
      <alignment vertical="center" shrinkToFit="1"/>
      <protection locked="0"/>
    </xf>
    <xf numFmtId="0" fontId="9" fillId="3" borderId="24" xfId="0" applyFont="1" applyFill="1" applyBorder="1" applyAlignment="1" applyProtection="1">
      <alignment horizontal="center" vertical="center" shrinkToFit="1"/>
      <protection locked="0"/>
    </xf>
    <xf numFmtId="0" fontId="0" fillId="0" borderId="24" xfId="0" applyBorder="1" applyAlignment="1" applyProtection="1">
      <alignment vertical="center" textRotation="255" shrinkToFit="1"/>
      <protection locked="0"/>
    </xf>
    <xf numFmtId="0" fontId="9" fillId="3" borderId="0" xfId="0" applyFont="1" applyFill="1" applyBorder="1" applyAlignment="1" applyProtection="1">
      <alignment horizontal="center" vertical="center" shrinkToFit="1"/>
      <protection locked="0"/>
    </xf>
    <xf numFmtId="0" fontId="9" fillId="3" borderId="0" xfId="0" applyFont="1" applyFill="1" applyBorder="1" applyAlignment="1" applyProtection="1">
      <alignment horizontal="center" vertical="center" wrapText="1" shrinkToFit="1"/>
      <protection locked="0"/>
    </xf>
    <xf numFmtId="0" fontId="32" fillId="0" borderId="0" xfId="0" applyFont="1" applyFill="1" applyBorder="1" applyAlignment="1" applyProtection="1">
      <alignment horizontal="center" vertical="center"/>
      <protection locked="0"/>
    </xf>
    <xf numFmtId="0" fontId="0" fillId="2" borderId="0" xfId="0" applyFill="1" applyBorder="1" applyAlignment="1" applyProtection="1">
      <alignment vertical="center" shrinkToFit="1"/>
      <protection locked="0"/>
    </xf>
    <xf numFmtId="0" fontId="27" fillId="2" borderId="0" xfId="0" applyFont="1" applyFill="1" applyBorder="1" applyProtection="1">
      <protection locked="0"/>
    </xf>
    <xf numFmtId="0" fontId="28" fillId="2" borderId="0" xfId="0" applyFont="1" applyFill="1" applyBorder="1" applyAlignment="1" applyProtection="1">
      <alignment horizontal="right"/>
      <protection locked="0"/>
    </xf>
    <xf numFmtId="0" fontId="0" fillId="2" borderId="0" xfId="0" applyFill="1" applyBorder="1" applyProtection="1">
      <protection locked="0"/>
    </xf>
    <xf numFmtId="0" fontId="28" fillId="2" borderId="0" xfId="0" applyFont="1" applyFill="1" applyBorder="1" applyProtection="1">
      <protection locked="0"/>
    </xf>
    <xf numFmtId="0" fontId="9" fillId="3" borderId="1" xfId="0" applyFont="1" applyFill="1" applyBorder="1" applyAlignment="1" applyProtection="1">
      <alignment vertical="center" textRotation="255" shrinkToFit="1"/>
      <protection locked="0"/>
    </xf>
    <xf numFmtId="0" fontId="0" fillId="2" borderId="24" xfId="0" applyFill="1" applyBorder="1"/>
    <xf numFmtId="0" fontId="22" fillId="2" borderId="0" xfId="0" applyFont="1" applyFill="1" applyAlignment="1">
      <alignment horizontal="center" vertical="top" wrapText="1"/>
    </xf>
    <xf numFmtId="0" fontId="22" fillId="2" borderId="0" xfId="0" applyFont="1" applyFill="1" applyAlignment="1">
      <alignment vertical="top" textRotation="255" wrapText="1" shrinkToFit="1"/>
    </xf>
    <xf numFmtId="0" fontId="22" fillId="2" borderId="1" xfId="0" applyFont="1" applyFill="1" applyBorder="1" applyAlignment="1">
      <alignment vertical="top" textRotation="255" wrapText="1" shrinkToFit="1"/>
    </xf>
    <xf numFmtId="0" fontId="22" fillId="2" borderId="1" xfId="0" applyFont="1" applyFill="1" applyBorder="1" applyAlignment="1">
      <alignment vertical="top" textRotation="255" wrapText="1"/>
    </xf>
    <xf numFmtId="0" fontId="22" fillId="2" borderId="0" xfId="0" applyFont="1" applyFill="1" applyAlignment="1">
      <alignment vertical="top" textRotation="255" wrapText="1"/>
    </xf>
    <xf numFmtId="0" fontId="0" fillId="4" borderId="24" xfId="0" applyFill="1" applyBorder="1" applyAlignment="1">
      <alignment vertical="center" shrinkToFit="1"/>
    </xf>
    <xf numFmtId="0" fontId="0" fillId="2" borderId="0" xfId="0" applyFill="1" applyBorder="1"/>
    <xf numFmtId="0" fontId="9" fillId="3" borderId="0" xfId="0" applyFont="1" applyFill="1" applyBorder="1" applyAlignment="1" applyProtection="1">
      <alignment horizontal="center" vertical="center" textRotation="255" shrinkToFit="1"/>
      <protection locked="0"/>
    </xf>
    <xf numFmtId="0" fontId="9" fillId="3" borderId="33" xfId="0" applyFont="1" applyFill="1" applyBorder="1" applyAlignment="1" applyProtection="1">
      <alignment vertical="center" shrinkToFit="1"/>
      <protection locked="0"/>
    </xf>
    <xf numFmtId="0" fontId="9" fillId="3" borderId="22" xfId="0" applyFont="1" applyFill="1" applyBorder="1" applyAlignment="1" applyProtection="1">
      <alignment vertical="center" shrinkToFit="1"/>
      <protection locked="0"/>
    </xf>
    <xf numFmtId="0" fontId="0" fillId="4" borderId="0" xfId="0" applyFill="1" applyAlignment="1">
      <alignment horizontal="center"/>
    </xf>
    <xf numFmtId="0" fontId="17" fillId="4" borderId="0" xfId="0" applyFont="1" applyFill="1"/>
    <xf numFmtId="0" fontId="9" fillId="7" borderId="24" xfId="0" applyFont="1" applyFill="1" applyBorder="1" applyAlignment="1" applyProtection="1">
      <alignment horizontal="center" vertical="center" shrinkToFit="1"/>
      <protection locked="0"/>
    </xf>
    <xf numFmtId="0" fontId="0" fillId="7" borderId="24" xfId="0" applyFill="1" applyBorder="1" applyAlignment="1">
      <alignment horizontal="center" vertical="center" wrapText="1" shrinkToFit="1"/>
    </xf>
    <xf numFmtId="0" fontId="33" fillId="7" borderId="24" xfId="0" applyFont="1" applyFill="1" applyBorder="1" applyAlignment="1" applyProtection="1">
      <alignment vertical="center" wrapText="1" shrinkToFit="1"/>
      <protection locked="0"/>
    </xf>
    <xf numFmtId="0" fontId="33" fillId="7" borderId="24" xfId="0" applyFont="1" applyFill="1" applyBorder="1" applyAlignment="1">
      <alignment horizontal="left" vertical="center" shrinkToFit="1"/>
    </xf>
    <xf numFmtId="0" fontId="33" fillId="7" borderId="24" xfId="0" applyFont="1" applyFill="1" applyBorder="1" applyAlignment="1">
      <alignment vertical="center"/>
    </xf>
    <xf numFmtId="0" fontId="0" fillId="10" borderId="24" xfId="0" applyFill="1" applyBorder="1" applyAlignment="1">
      <alignment horizontal="center" vertical="center" shrinkToFit="1"/>
    </xf>
    <xf numFmtId="0" fontId="9" fillId="10" borderId="24" xfId="0" applyFont="1" applyFill="1" applyBorder="1" applyAlignment="1" applyProtection="1">
      <alignment horizontal="center" vertical="center" wrapText="1" shrinkToFit="1"/>
      <protection locked="0"/>
    </xf>
    <xf numFmtId="0" fontId="8" fillId="10" borderId="24" xfId="0" applyFont="1" applyFill="1" applyBorder="1" applyAlignment="1" applyProtection="1">
      <alignment vertical="center" shrinkToFit="1"/>
      <protection locked="0"/>
    </xf>
    <xf numFmtId="0" fontId="9" fillId="10" borderId="24" xfId="0" applyFont="1" applyFill="1" applyBorder="1" applyAlignment="1" applyProtection="1">
      <alignment horizontal="center" vertical="center" shrinkToFit="1"/>
      <protection locked="0"/>
    </xf>
    <xf numFmtId="0" fontId="31" fillId="7" borderId="25" xfId="0" applyFont="1" applyFill="1" applyBorder="1" applyAlignment="1">
      <alignment horizontal="center" vertical="center" shrinkToFit="1"/>
    </xf>
    <xf numFmtId="0" fontId="31" fillId="7" borderId="25" xfId="0" applyFont="1" applyFill="1" applyBorder="1" applyAlignment="1" applyProtection="1">
      <alignment horizontal="center" vertical="center" textRotation="255" shrinkToFit="1"/>
      <protection locked="0"/>
    </xf>
    <xf numFmtId="0" fontId="31" fillId="7" borderId="24" xfId="0" applyFont="1" applyFill="1" applyBorder="1" applyAlignment="1">
      <alignment horizontal="center" vertical="center"/>
    </xf>
    <xf numFmtId="0" fontId="14" fillId="3" borderId="0" xfId="0" applyFont="1" applyFill="1" applyAlignment="1" applyProtection="1">
      <alignment vertical="center"/>
      <protection locked="0"/>
    </xf>
    <xf numFmtId="0" fontId="9" fillId="3" borderId="0" xfId="0" applyFont="1" applyFill="1" applyAlignment="1" applyProtection="1">
      <alignment horizontal="center" vertical="center"/>
      <protection locked="0"/>
    </xf>
    <xf numFmtId="0" fontId="9" fillId="3" borderId="0" xfId="0" applyFont="1" applyFill="1" applyAlignment="1" applyProtection="1">
      <alignment vertical="center"/>
      <protection locked="0"/>
    </xf>
    <xf numFmtId="0" fontId="9" fillId="0" borderId="0" xfId="0" applyFont="1" applyFill="1" applyAlignment="1" applyProtection="1">
      <alignment vertical="center"/>
      <protection locked="0"/>
    </xf>
    <xf numFmtId="0" fontId="10" fillId="2" borderId="0" xfId="0" applyFont="1" applyFill="1" applyProtection="1">
      <protection locked="0"/>
    </xf>
    <xf numFmtId="0" fontId="18" fillId="3" borderId="0" xfId="0" applyFont="1" applyFill="1" applyAlignment="1" applyProtection="1">
      <alignment vertical="center"/>
      <protection locked="0"/>
    </xf>
    <xf numFmtId="0" fontId="10" fillId="6" borderId="65" xfId="0" applyFont="1" applyFill="1" applyBorder="1" applyAlignment="1" applyProtection="1">
      <alignment vertical="center"/>
    </xf>
    <xf numFmtId="0" fontId="10" fillId="6" borderId="66" xfId="0" applyFont="1" applyFill="1" applyBorder="1" applyAlignment="1" applyProtection="1">
      <alignment vertical="center"/>
    </xf>
    <xf numFmtId="0" fontId="10" fillId="6" borderId="71" xfId="0" applyFont="1" applyFill="1" applyBorder="1" applyAlignment="1" applyProtection="1">
      <alignment vertical="center"/>
    </xf>
    <xf numFmtId="0" fontId="10" fillId="7" borderId="60" xfId="0" applyFont="1" applyFill="1" applyBorder="1" applyAlignment="1" applyProtection="1">
      <alignment horizontal="center" vertical="center"/>
    </xf>
    <xf numFmtId="0" fontId="10" fillId="7" borderId="43" xfId="0" applyFont="1" applyFill="1" applyBorder="1" applyAlignment="1" applyProtection="1">
      <alignment horizontal="center" vertical="center"/>
    </xf>
    <xf numFmtId="0" fontId="10" fillId="7" borderId="67" xfId="0" applyFont="1" applyFill="1" applyBorder="1" applyAlignment="1" applyProtection="1">
      <alignment horizontal="center" vertical="center"/>
    </xf>
    <xf numFmtId="0" fontId="9" fillId="3" borderId="35" xfId="0" applyFont="1" applyFill="1" applyBorder="1" applyAlignment="1" applyProtection="1">
      <alignment horizontal="center" vertical="center"/>
    </xf>
    <xf numFmtId="0" fontId="9" fillId="3" borderId="5" xfId="0" applyFont="1" applyFill="1" applyBorder="1" applyAlignment="1" applyProtection="1">
      <alignment horizontal="right" vertical="center"/>
    </xf>
    <xf numFmtId="176" fontId="9" fillId="3" borderId="7" xfId="0" applyNumberFormat="1" applyFont="1" applyFill="1" applyBorder="1" applyAlignment="1" applyProtection="1">
      <alignment horizontal="right" vertical="center"/>
    </xf>
    <xf numFmtId="176" fontId="9" fillId="3" borderId="19" xfId="0" applyNumberFormat="1" applyFont="1" applyFill="1" applyBorder="1" applyAlignment="1" applyProtection="1">
      <alignment horizontal="right" vertical="center"/>
    </xf>
    <xf numFmtId="0" fontId="9" fillId="3" borderId="16" xfId="0" applyFont="1" applyFill="1" applyBorder="1" applyAlignment="1" applyProtection="1">
      <alignment horizontal="right" vertical="center"/>
    </xf>
    <xf numFmtId="176" fontId="9" fillId="3" borderId="4" xfId="0" applyNumberFormat="1" applyFont="1" applyFill="1" applyBorder="1" applyAlignment="1" applyProtection="1">
      <alignment horizontal="right" vertical="center"/>
    </xf>
    <xf numFmtId="0" fontId="22" fillId="0" borderId="58" xfId="0" applyFont="1" applyFill="1" applyBorder="1" applyAlignment="1" applyProtection="1">
      <alignment horizontal="center" vertical="center"/>
    </xf>
    <xf numFmtId="0" fontId="22" fillId="0" borderId="56" xfId="0" applyFont="1" applyFill="1" applyBorder="1" applyAlignment="1" applyProtection="1">
      <alignment horizontal="center" vertical="center"/>
    </xf>
    <xf numFmtId="0" fontId="22" fillId="0" borderId="59" xfId="0" applyFont="1" applyFill="1" applyBorder="1" applyAlignment="1" applyProtection="1">
      <alignment horizontal="center" vertical="center"/>
    </xf>
    <xf numFmtId="0" fontId="22" fillId="8" borderId="24" xfId="0" applyFont="1" applyFill="1" applyBorder="1" applyAlignment="1" applyProtection="1">
      <alignment horizontal="center" vertical="center"/>
    </xf>
    <xf numFmtId="9" fontId="22" fillId="8" borderId="24" xfId="0" applyNumberFormat="1" applyFont="1" applyFill="1" applyBorder="1" applyAlignment="1" applyProtection="1">
      <alignment horizontal="center" vertical="center"/>
    </xf>
    <xf numFmtId="0" fontId="22" fillId="8" borderId="3" xfId="0" applyFont="1" applyFill="1" applyBorder="1" applyAlignment="1" applyProtection="1">
      <alignment horizontal="right" vertical="center"/>
    </xf>
    <xf numFmtId="0" fontId="22" fillId="8" borderId="5" xfId="0" applyFont="1" applyFill="1" applyBorder="1" applyAlignment="1" applyProtection="1">
      <alignment horizontal="right" vertical="center"/>
    </xf>
    <xf numFmtId="177" fontId="22" fillId="0" borderId="1" xfId="0" applyNumberFormat="1" applyFont="1" applyFill="1" applyBorder="1" applyAlignment="1" applyProtection="1">
      <alignment vertical="center"/>
    </xf>
    <xf numFmtId="0" fontId="22" fillId="8" borderId="8" xfId="0" applyFont="1" applyFill="1" applyBorder="1" applyAlignment="1" applyProtection="1">
      <alignment horizontal="right" vertical="center"/>
    </xf>
    <xf numFmtId="177" fontId="22" fillId="0" borderId="7" xfId="0" applyNumberFormat="1" applyFont="1" applyFill="1" applyBorder="1" applyAlignment="1" applyProtection="1">
      <alignment vertical="center"/>
    </xf>
    <xf numFmtId="177" fontId="22" fillId="8" borderId="7" xfId="0" applyNumberFormat="1" applyFont="1" applyFill="1" applyBorder="1" applyAlignment="1" applyProtection="1">
      <alignment horizontal="right" vertical="center"/>
    </xf>
    <xf numFmtId="0" fontId="22" fillId="0" borderId="35" xfId="0" applyFont="1" applyFill="1" applyBorder="1" applyAlignment="1" applyProtection="1">
      <alignment horizontal="center" vertical="center"/>
    </xf>
    <xf numFmtId="0" fontId="22" fillId="8" borderId="31" xfId="0" applyFont="1" applyFill="1" applyBorder="1" applyAlignment="1" applyProtection="1">
      <alignment horizontal="right" vertical="center"/>
    </xf>
    <xf numFmtId="177" fontId="22" fillId="8" borderId="38" xfId="0" applyNumberFormat="1" applyFont="1" applyFill="1" applyBorder="1" applyAlignment="1" applyProtection="1">
      <alignment horizontal="right" vertical="center"/>
    </xf>
    <xf numFmtId="0" fontId="22" fillId="8" borderId="0" xfId="0" applyFont="1" applyFill="1" applyBorder="1" applyAlignment="1" applyProtection="1">
      <alignment vertical="top"/>
      <protection locked="0"/>
    </xf>
    <xf numFmtId="0" fontId="22" fillId="8" borderId="0" xfId="0" applyFont="1" applyFill="1" applyBorder="1" applyAlignment="1" applyProtection="1">
      <alignment horizontal="left" vertical="top"/>
      <protection locked="0"/>
    </xf>
    <xf numFmtId="0" fontId="22" fillId="8" borderId="0" xfId="0" applyFont="1" applyFill="1" applyBorder="1" applyAlignment="1" applyProtection="1">
      <alignment horizontal="center" vertical="center"/>
      <protection locked="0"/>
    </xf>
    <xf numFmtId="0" fontId="22" fillId="8" borderId="0" xfId="0" applyFont="1" applyFill="1" applyBorder="1" applyAlignment="1" applyProtection="1">
      <alignment vertical="center"/>
      <protection locked="0"/>
    </xf>
    <xf numFmtId="0" fontId="10" fillId="8" borderId="0" xfId="0" applyFont="1" applyFill="1" applyBorder="1" applyAlignment="1" applyProtection="1">
      <alignment vertical="center"/>
      <protection locked="0"/>
    </xf>
    <xf numFmtId="0" fontId="10" fillId="0" borderId="0" xfId="0" applyFont="1" applyFill="1" applyBorder="1" applyAlignment="1" applyProtection="1">
      <alignment vertical="center"/>
      <protection locked="0"/>
    </xf>
    <xf numFmtId="0" fontId="10" fillId="9" borderId="0" xfId="0" applyFont="1" applyFill="1" applyBorder="1" applyProtection="1">
      <protection locked="0"/>
    </xf>
    <xf numFmtId="0" fontId="10" fillId="9" borderId="0" xfId="0" applyFont="1" applyFill="1" applyBorder="1" applyAlignment="1" applyProtection="1">
      <alignment shrinkToFit="1"/>
      <protection locked="0"/>
    </xf>
    <xf numFmtId="0" fontId="22" fillId="8" borderId="0" xfId="0" applyFont="1" applyFill="1" applyBorder="1" applyAlignment="1" applyProtection="1">
      <alignment shrinkToFit="1"/>
      <protection locked="0"/>
    </xf>
    <xf numFmtId="0" fontId="23" fillId="8" borderId="0" xfId="0" applyFont="1" applyFill="1" applyBorder="1" applyAlignment="1" applyProtection="1">
      <alignment shrinkToFit="1"/>
      <protection locked="0"/>
    </xf>
    <xf numFmtId="0" fontId="22" fillId="8" borderId="21" xfId="0" applyFont="1" applyFill="1" applyBorder="1" applyAlignment="1" applyProtection="1">
      <alignment horizontal="center" vertical="center"/>
      <protection locked="0"/>
    </xf>
    <xf numFmtId="0" fontId="22" fillId="8" borderId="4" xfId="0" applyFont="1" applyFill="1" applyBorder="1" applyAlignment="1" applyProtection="1">
      <alignment horizontal="center" vertical="center"/>
      <protection locked="0"/>
    </xf>
    <xf numFmtId="0" fontId="22" fillId="8" borderId="4" xfId="0" applyFont="1" applyFill="1" applyBorder="1" applyAlignment="1" applyProtection="1">
      <alignment vertical="center"/>
      <protection locked="0"/>
    </xf>
    <xf numFmtId="0" fontId="22" fillId="8" borderId="18" xfId="0" applyFont="1" applyFill="1" applyBorder="1" applyAlignment="1" applyProtection="1">
      <alignment horizontal="right" vertical="center"/>
      <protection locked="0"/>
    </xf>
    <xf numFmtId="0" fontId="22" fillId="8" borderId="7" xfId="0" applyFont="1" applyFill="1" applyBorder="1" applyAlignment="1" applyProtection="1">
      <alignment horizontal="center" vertical="center"/>
      <protection locked="0"/>
    </xf>
    <xf numFmtId="0" fontId="22" fillId="8" borderId="7" xfId="0" applyFont="1" applyFill="1" applyBorder="1" applyAlignment="1" applyProtection="1">
      <alignment vertical="center"/>
      <protection locked="0"/>
    </xf>
    <xf numFmtId="0" fontId="22" fillId="8" borderId="10" xfId="0" applyFont="1" applyFill="1" applyBorder="1" applyAlignment="1" applyProtection="1">
      <alignment horizontal="right" vertical="center"/>
      <protection locked="0"/>
    </xf>
    <xf numFmtId="0" fontId="22" fillId="8" borderId="7" xfId="0" applyFont="1" applyFill="1" applyBorder="1" applyAlignment="1" applyProtection="1">
      <alignment horizontal="left" vertical="center"/>
      <protection locked="0"/>
    </xf>
    <xf numFmtId="0" fontId="22" fillId="8" borderId="11" xfId="0" applyFont="1" applyFill="1" applyBorder="1" applyAlignment="1" applyProtection="1">
      <alignment horizontal="center" vertical="center"/>
      <protection locked="0"/>
    </xf>
    <xf numFmtId="0" fontId="22" fillId="8" borderId="0" xfId="0" applyFont="1" applyFill="1" applyBorder="1" applyAlignment="1" applyProtection="1">
      <alignment horizontal="left" vertical="center"/>
      <protection locked="0"/>
    </xf>
    <xf numFmtId="0" fontId="22" fillId="8" borderId="12" xfId="0" applyFont="1" applyFill="1" applyBorder="1" applyAlignment="1" applyProtection="1">
      <alignment horizontal="right" vertical="center"/>
      <protection locked="0"/>
    </xf>
    <xf numFmtId="0" fontId="22" fillId="8" borderId="14" xfId="0" applyFont="1" applyFill="1" applyBorder="1" applyAlignment="1" applyProtection="1">
      <alignment horizontal="center" vertical="center"/>
      <protection locked="0"/>
    </xf>
    <xf numFmtId="0" fontId="22" fillId="8" borderId="13" xfId="0" applyFont="1" applyFill="1" applyBorder="1" applyAlignment="1" applyProtection="1">
      <alignment horizontal="center" vertical="center"/>
      <protection locked="0"/>
    </xf>
    <xf numFmtId="0" fontId="22" fillId="8" borderId="13" xfId="0" applyFont="1" applyFill="1" applyBorder="1" applyAlignment="1" applyProtection="1">
      <alignment horizontal="left" vertical="center"/>
      <protection locked="0"/>
    </xf>
    <xf numFmtId="0" fontId="22" fillId="8" borderId="15" xfId="0" applyFont="1" applyFill="1" applyBorder="1" applyAlignment="1" applyProtection="1">
      <alignment horizontal="right" vertical="center"/>
      <protection locked="0"/>
    </xf>
    <xf numFmtId="0" fontId="9" fillId="8" borderId="0" xfId="0" applyFont="1" applyFill="1" applyBorder="1" applyAlignment="1" applyProtection="1">
      <alignment horizontal="center" vertical="center"/>
      <protection locked="0"/>
    </xf>
    <xf numFmtId="0" fontId="9" fillId="8" borderId="1" xfId="0" applyFont="1" applyFill="1" applyBorder="1" applyAlignment="1" applyProtection="1">
      <alignment horizontal="right" vertical="center"/>
      <protection locked="0"/>
    </xf>
    <xf numFmtId="0" fontId="9" fillId="8" borderId="0" xfId="0" applyFont="1" applyFill="1" applyBorder="1" applyAlignment="1" applyProtection="1">
      <alignment horizontal="right" vertical="center"/>
      <protection locked="0"/>
    </xf>
    <xf numFmtId="0" fontId="9" fillId="8" borderId="0" xfId="0" applyFont="1" applyFill="1" applyBorder="1" applyAlignment="1" applyProtection="1">
      <alignment horizontal="left" vertical="center"/>
      <protection locked="0"/>
    </xf>
    <xf numFmtId="176" fontId="9" fillId="8" borderId="1" xfId="0" applyNumberFormat="1" applyFont="1" applyFill="1" applyBorder="1" applyAlignment="1" applyProtection="1">
      <alignment horizontal="right" vertical="center"/>
      <protection locked="0"/>
    </xf>
    <xf numFmtId="0" fontId="10" fillId="8" borderId="0" xfId="0" applyFont="1" applyFill="1" applyBorder="1" applyProtection="1">
      <protection locked="0"/>
    </xf>
    <xf numFmtId="0" fontId="8" fillId="8" borderId="0" xfId="0" applyFont="1" applyFill="1" applyBorder="1" applyAlignment="1" applyProtection="1">
      <alignment horizontal="left" vertical="center"/>
      <protection locked="0"/>
    </xf>
    <xf numFmtId="176" fontId="9" fillId="8" borderId="0" xfId="0" applyNumberFormat="1" applyFont="1" applyFill="1" applyBorder="1" applyAlignment="1" applyProtection="1">
      <alignment horizontal="right" vertical="center"/>
      <protection locked="0"/>
    </xf>
    <xf numFmtId="0" fontId="10" fillId="8" borderId="0" xfId="0" applyFont="1" applyFill="1" applyBorder="1" applyAlignment="1" applyProtection="1">
      <alignment horizontal="center" vertical="center" shrinkToFit="1"/>
      <protection locked="0"/>
    </xf>
    <xf numFmtId="0" fontId="10" fillId="0" borderId="0" xfId="0" applyFont="1" applyFill="1" applyBorder="1" applyProtection="1">
      <protection locked="0"/>
    </xf>
    <xf numFmtId="0" fontId="10" fillId="5" borderId="41" xfId="0" applyNumberFormat="1" applyFont="1" applyFill="1" applyBorder="1" applyAlignment="1" applyProtection="1">
      <alignment horizontal="center" vertical="center"/>
    </xf>
    <xf numFmtId="0" fontId="9" fillId="3" borderId="34" xfId="0" applyFont="1" applyFill="1" applyBorder="1" applyAlignment="1" applyProtection="1">
      <alignment horizontal="center" vertical="center"/>
    </xf>
    <xf numFmtId="0" fontId="19" fillId="3" borderId="0" xfId="0" applyFont="1" applyFill="1" applyAlignment="1" applyProtection="1">
      <alignment vertical="top"/>
      <protection locked="0"/>
    </xf>
    <xf numFmtId="0" fontId="6" fillId="0" borderId="0" xfId="1">
      <alignment vertical="center"/>
    </xf>
    <xf numFmtId="49" fontId="22" fillId="8" borderId="28" xfId="0" applyNumberFormat="1" applyFont="1" applyFill="1" applyBorder="1" applyAlignment="1" applyProtection="1">
      <alignment vertical="center" shrinkToFit="1"/>
      <protection locked="0"/>
    </xf>
    <xf numFmtId="49" fontId="22" fillId="8" borderId="13" xfId="0" applyNumberFormat="1" applyFont="1" applyFill="1" applyBorder="1" applyAlignment="1" applyProtection="1">
      <alignment vertical="center" shrinkToFit="1"/>
      <protection locked="0"/>
    </xf>
    <xf numFmtId="49" fontId="22" fillId="8" borderId="15" xfId="0" applyNumberFormat="1" applyFont="1" applyFill="1" applyBorder="1" applyAlignment="1" applyProtection="1">
      <alignment vertical="center" shrinkToFit="1"/>
      <protection locked="0"/>
    </xf>
    <xf numFmtId="49" fontId="22" fillId="8" borderId="33" xfId="0" applyNumberFormat="1" applyFont="1" applyFill="1" applyBorder="1" applyAlignment="1" applyProtection="1">
      <alignment vertical="center" shrinkToFit="1"/>
      <protection locked="0"/>
    </xf>
    <xf numFmtId="49" fontId="22" fillId="8" borderId="1" xfId="0" applyNumberFormat="1" applyFont="1" applyFill="1" applyBorder="1" applyAlignment="1" applyProtection="1">
      <alignment vertical="center" shrinkToFit="1"/>
      <protection locked="0"/>
    </xf>
    <xf numFmtId="49" fontId="22" fillId="8" borderId="18" xfId="0" applyNumberFormat="1" applyFont="1" applyFill="1" applyBorder="1" applyAlignment="1" applyProtection="1">
      <alignment vertical="center" shrinkToFit="1"/>
      <protection locked="0"/>
    </xf>
    <xf numFmtId="0" fontId="22" fillId="3" borderId="26" xfId="0" applyFont="1" applyFill="1" applyBorder="1" applyAlignment="1" applyProtection="1">
      <alignment horizontal="center" vertical="center"/>
      <protection locked="0"/>
    </xf>
    <xf numFmtId="0" fontId="22" fillId="0" borderId="34" xfId="0" applyFont="1" applyFill="1" applyBorder="1" applyAlignment="1" applyProtection="1">
      <alignment horizontal="center" vertical="center"/>
    </xf>
    <xf numFmtId="0" fontId="22" fillId="8" borderId="9" xfId="0" applyFont="1" applyFill="1" applyBorder="1" applyAlignment="1" applyProtection="1">
      <alignment horizontal="center" vertical="center"/>
      <protection locked="0"/>
    </xf>
    <xf numFmtId="0" fontId="22" fillId="8" borderId="6" xfId="0" applyFont="1" applyFill="1" applyBorder="1" applyAlignment="1" applyProtection="1">
      <alignment horizontal="center" vertical="center"/>
      <protection locked="0"/>
    </xf>
    <xf numFmtId="0" fontId="0" fillId="0" borderId="0" xfId="0"/>
    <xf numFmtId="0" fontId="15" fillId="8" borderId="0" xfId="0" applyFont="1" applyFill="1" applyBorder="1" applyAlignment="1" applyProtection="1">
      <alignment vertical="center"/>
      <protection locked="0"/>
    </xf>
    <xf numFmtId="176" fontId="9" fillId="3" borderId="7" xfId="0" applyNumberFormat="1" applyFont="1" applyFill="1" applyBorder="1" applyAlignment="1" applyProtection="1">
      <alignment vertical="center"/>
    </xf>
    <xf numFmtId="176" fontId="9" fillId="3" borderId="9" xfId="0" applyNumberFormat="1" applyFont="1" applyFill="1" applyBorder="1" applyAlignment="1" applyProtection="1">
      <alignment horizontal="right" vertical="center"/>
    </xf>
    <xf numFmtId="0" fontId="10" fillId="9" borderId="0" xfId="0" applyFont="1" applyFill="1" applyBorder="1" applyAlignment="1" applyProtection="1">
      <alignment horizontal="center" vertical="center" shrinkToFit="1"/>
      <protection locked="0"/>
    </xf>
    <xf numFmtId="0" fontId="23" fillId="11" borderId="32" xfId="0" applyFont="1" applyFill="1" applyBorder="1" applyAlignment="1" applyProtection="1">
      <alignment horizontal="center" vertical="center" shrinkToFit="1"/>
      <protection locked="0"/>
    </xf>
    <xf numFmtId="0" fontId="30" fillId="11" borderId="32" xfId="0" applyFont="1" applyFill="1" applyBorder="1" applyAlignment="1" applyProtection="1">
      <alignment horizontal="center" vertical="center"/>
      <protection locked="0"/>
    </xf>
    <xf numFmtId="0" fontId="30" fillId="11" borderId="23" xfId="0" applyFont="1" applyFill="1" applyBorder="1" applyAlignment="1" applyProtection="1">
      <alignment horizontal="center" vertical="center"/>
      <protection locked="0"/>
    </xf>
    <xf numFmtId="0" fontId="23" fillId="11" borderId="23" xfId="0" applyFont="1" applyFill="1" applyBorder="1" applyAlignment="1" applyProtection="1">
      <alignment horizontal="center" vertical="center"/>
      <protection locked="0"/>
    </xf>
    <xf numFmtId="0" fontId="23" fillId="11" borderId="27" xfId="0" applyFont="1" applyFill="1" applyBorder="1" applyAlignment="1" applyProtection="1">
      <alignment horizontal="center" vertical="center"/>
      <protection locked="0"/>
    </xf>
    <xf numFmtId="9" fontId="22" fillId="12" borderId="24" xfId="0" applyNumberFormat="1" applyFont="1" applyFill="1" applyBorder="1" applyAlignment="1" applyProtection="1">
      <alignment horizontal="center" vertical="center"/>
    </xf>
    <xf numFmtId="178" fontId="22" fillId="0" borderId="7" xfId="0" applyNumberFormat="1" applyFont="1" applyFill="1" applyBorder="1" applyAlignment="1" applyProtection="1">
      <alignment vertical="center"/>
    </xf>
    <xf numFmtId="179" fontId="9" fillId="3" borderId="7" xfId="0" applyNumberFormat="1" applyFont="1" applyFill="1" applyBorder="1" applyAlignment="1" applyProtection="1">
      <alignment vertical="center"/>
    </xf>
    <xf numFmtId="180" fontId="9" fillId="3" borderId="1" xfId="0" applyNumberFormat="1" applyFont="1" applyFill="1" applyBorder="1" applyAlignment="1" applyProtection="1">
      <alignment vertical="center"/>
    </xf>
    <xf numFmtId="180" fontId="9" fillId="3" borderId="7" xfId="0" applyNumberFormat="1" applyFont="1" applyFill="1" applyBorder="1" applyAlignment="1" applyProtection="1">
      <alignment horizontal="right" vertical="center"/>
    </xf>
    <xf numFmtId="0" fontId="8" fillId="3" borderId="59" xfId="0" applyFont="1" applyFill="1" applyBorder="1" applyAlignment="1" applyProtection="1">
      <alignment vertical="center" shrinkToFit="1"/>
      <protection locked="0"/>
    </xf>
    <xf numFmtId="0" fontId="9" fillId="3" borderId="59" xfId="0" applyFont="1" applyFill="1" applyBorder="1" applyAlignment="1" applyProtection="1">
      <alignment horizontal="center" vertical="center" shrinkToFit="1"/>
      <protection locked="0"/>
    </xf>
    <xf numFmtId="0" fontId="22" fillId="0" borderId="34" xfId="0" applyFont="1" applyFill="1" applyBorder="1" applyAlignment="1" applyProtection="1">
      <alignment horizontal="center" vertical="center"/>
    </xf>
    <xf numFmtId="0" fontId="22" fillId="14" borderId="32" xfId="0" applyFont="1" applyFill="1" applyBorder="1" applyAlignment="1" applyProtection="1">
      <alignment horizontal="center" vertical="center" shrinkToFit="1"/>
      <protection locked="0"/>
    </xf>
    <xf numFmtId="0" fontId="30" fillId="14" borderId="58" xfId="0" applyFont="1" applyFill="1" applyBorder="1" applyAlignment="1" applyProtection="1">
      <alignment horizontal="center" vertical="center"/>
      <protection locked="0"/>
    </xf>
    <xf numFmtId="0" fontId="30" fillId="14" borderId="56" xfId="0" applyFont="1" applyFill="1" applyBorder="1" applyAlignment="1" applyProtection="1">
      <alignment horizontal="center" vertical="center"/>
      <protection locked="0"/>
    </xf>
    <xf numFmtId="0" fontId="30" fillId="14" borderId="59" xfId="0" applyFont="1" applyFill="1" applyBorder="1" applyAlignment="1" applyProtection="1">
      <alignment horizontal="center" vertical="center"/>
      <protection locked="0"/>
    </xf>
    <xf numFmtId="0" fontId="22" fillId="8" borderId="26" xfId="0" applyFont="1" applyFill="1" applyBorder="1" applyAlignment="1" applyProtection="1">
      <alignment horizontal="center" vertical="center" wrapText="1" shrinkToFit="1"/>
      <protection locked="0"/>
    </xf>
    <xf numFmtId="49" fontId="22" fillId="8" borderId="22" xfId="0" applyNumberFormat="1" applyFont="1" applyFill="1" applyBorder="1" applyAlignment="1" applyProtection="1">
      <alignment vertical="center" shrinkToFit="1"/>
      <protection locked="0"/>
    </xf>
    <xf numFmtId="49" fontId="22" fillId="8" borderId="0" xfId="0" applyNumberFormat="1" applyFont="1" applyFill="1" applyBorder="1" applyAlignment="1" applyProtection="1">
      <alignment vertical="center" shrinkToFit="1"/>
      <protection locked="0"/>
    </xf>
    <xf numFmtId="49" fontId="22" fillId="8" borderId="12" xfId="0" applyNumberFormat="1" applyFont="1" applyFill="1" applyBorder="1" applyAlignment="1" applyProtection="1">
      <alignment vertical="center" shrinkToFit="1"/>
      <protection locked="0"/>
    </xf>
    <xf numFmtId="0" fontId="6" fillId="0" borderId="0" xfId="1" applyBorder="1" applyAlignment="1">
      <alignment horizontal="center" vertical="center"/>
    </xf>
    <xf numFmtId="49" fontId="22" fillId="8" borderId="33" xfId="0" applyNumberFormat="1" applyFont="1" applyFill="1" applyBorder="1" applyAlignment="1" applyProtection="1">
      <alignment vertical="top" wrapText="1" shrinkToFit="1"/>
      <protection locked="0"/>
    </xf>
    <xf numFmtId="49" fontId="22" fillId="8" borderId="1" xfId="0" applyNumberFormat="1" applyFont="1" applyFill="1" applyBorder="1" applyAlignment="1" applyProtection="1">
      <alignment vertical="top" wrapText="1" shrinkToFit="1"/>
      <protection locked="0"/>
    </xf>
    <xf numFmtId="49" fontId="22" fillId="8" borderId="18" xfId="0" applyNumberFormat="1" applyFont="1" applyFill="1" applyBorder="1" applyAlignment="1" applyProtection="1">
      <alignment vertical="top" wrapText="1" shrinkToFit="1"/>
      <protection locked="0"/>
    </xf>
    <xf numFmtId="49" fontId="22" fillId="8" borderId="22" xfId="0" applyNumberFormat="1" applyFont="1" applyFill="1" applyBorder="1" applyAlignment="1" applyProtection="1">
      <alignment vertical="top" wrapText="1" shrinkToFit="1"/>
      <protection locked="0"/>
    </xf>
    <xf numFmtId="49" fontId="22" fillId="8" borderId="0" xfId="0" applyNumberFormat="1" applyFont="1" applyFill="1" applyBorder="1" applyAlignment="1" applyProtection="1">
      <alignment vertical="top" wrapText="1" shrinkToFit="1"/>
      <protection locked="0"/>
    </xf>
    <xf numFmtId="49" fontId="22" fillId="8" borderId="12" xfId="0" applyNumberFormat="1" applyFont="1" applyFill="1" applyBorder="1" applyAlignment="1" applyProtection="1">
      <alignment vertical="top" wrapText="1" shrinkToFit="1"/>
      <protection locked="0"/>
    </xf>
    <xf numFmtId="49" fontId="22" fillId="8" borderId="28" xfId="0" applyNumberFormat="1" applyFont="1" applyFill="1" applyBorder="1" applyAlignment="1" applyProtection="1">
      <alignment vertical="top" wrapText="1" shrinkToFit="1"/>
      <protection locked="0"/>
    </xf>
    <xf numFmtId="49" fontId="22" fillId="8" borderId="13" xfId="0" applyNumberFormat="1" applyFont="1" applyFill="1" applyBorder="1" applyAlignment="1" applyProtection="1">
      <alignment vertical="top" wrapText="1" shrinkToFit="1"/>
      <protection locked="0"/>
    </xf>
    <xf numFmtId="49" fontId="22" fillId="8" borderId="15" xfId="0" applyNumberFormat="1" applyFont="1" applyFill="1" applyBorder="1" applyAlignment="1" applyProtection="1">
      <alignment vertical="top" wrapText="1" shrinkToFit="1"/>
      <protection locked="0"/>
    </xf>
    <xf numFmtId="0" fontId="9" fillId="3" borderId="30" xfId="0" applyFont="1" applyFill="1" applyBorder="1" applyAlignment="1" applyProtection="1">
      <alignment vertical="center" wrapText="1"/>
      <protection locked="0"/>
    </xf>
    <xf numFmtId="0" fontId="10" fillId="15" borderId="60" xfId="0" applyFont="1" applyFill="1" applyBorder="1" applyAlignment="1" applyProtection="1">
      <alignment horizontal="center" vertical="center"/>
      <protection locked="0"/>
    </xf>
    <xf numFmtId="0" fontId="10" fillId="15" borderId="43" xfId="0" applyFont="1" applyFill="1" applyBorder="1" applyAlignment="1" applyProtection="1">
      <alignment horizontal="center" vertical="center"/>
      <protection locked="0"/>
    </xf>
    <xf numFmtId="0" fontId="10" fillId="15" borderId="67" xfId="0" applyFont="1" applyFill="1" applyBorder="1" applyAlignment="1" applyProtection="1">
      <alignment horizontal="center" vertical="center"/>
      <protection locked="0"/>
    </xf>
    <xf numFmtId="0" fontId="10" fillId="15" borderId="60" xfId="0" applyFont="1" applyFill="1" applyBorder="1" applyAlignment="1" applyProtection="1">
      <alignment horizontal="center" vertical="center" shrinkToFit="1"/>
      <protection locked="0"/>
    </xf>
    <xf numFmtId="0" fontId="10" fillId="15" borderId="43" xfId="0" applyFont="1" applyFill="1" applyBorder="1" applyAlignment="1" applyProtection="1">
      <alignment horizontal="center" vertical="center" shrinkToFit="1"/>
      <protection locked="0"/>
    </xf>
    <xf numFmtId="0" fontId="10" fillId="15" borderId="67" xfId="0" applyFont="1" applyFill="1" applyBorder="1" applyAlignment="1" applyProtection="1">
      <alignment horizontal="center" vertical="center" shrinkToFit="1"/>
      <protection locked="0"/>
    </xf>
    <xf numFmtId="0" fontId="10" fillId="15" borderId="60" xfId="0" applyFont="1" applyFill="1" applyBorder="1" applyAlignment="1" applyProtection="1">
      <alignment horizontal="center" vertical="center"/>
    </xf>
    <xf numFmtId="0" fontId="10" fillId="15" borderId="43" xfId="0" applyFont="1" applyFill="1" applyBorder="1" applyAlignment="1" applyProtection="1">
      <alignment horizontal="center" vertical="center"/>
    </xf>
    <xf numFmtId="0" fontId="10" fillId="15" borderId="67" xfId="0" applyFont="1" applyFill="1" applyBorder="1" applyAlignment="1" applyProtection="1">
      <alignment horizontal="center" vertical="center"/>
    </xf>
    <xf numFmtId="0" fontId="9" fillId="0" borderId="5" xfId="0" applyFont="1" applyFill="1" applyBorder="1" applyAlignment="1" applyProtection="1">
      <alignment horizontal="right" vertical="center"/>
    </xf>
    <xf numFmtId="176" fontId="9" fillId="0" borderId="1" xfId="0" applyNumberFormat="1" applyFont="1" applyFill="1" applyBorder="1" applyAlignment="1" applyProtection="1">
      <alignment vertical="center"/>
    </xf>
    <xf numFmtId="176" fontId="9" fillId="0" borderId="7" xfId="0" applyNumberFormat="1" applyFont="1" applyFill="1" applyBorder="1" applyAlignment="1" applyProtection="1">
      <alignment vertical="center"/>
    </xf>
    <xf numFmtId="179" fontId="9" fillId="0" borderId="7" xfId="0" applyNumberFormat="1" applyFont="1" applyFill="1" applyBorder="1" applyAlignment="1" applyProtection="1">
      <alignment vertical="center"/>
    </xf>
    <xf numFmtId="176" fontId="9" fillId="0" borderId="7" xfId="0" applyNumberFormat="1" applyFont="1" applyFill="1" applyBorder="1" applyAlignment="1" applyProtection="1">
      <alignment horizontal="right" vertical="center"/>
    </xf>
    <xf numFmtId="0" fontId="9" fillId="0" borderId="34" xfId="0" applyFont="1" applyFill="1" applyBorder="1" applyAlignment="1" applyProtection="1">
      <alignment horizontal="center" vertical="center"/>
    </xf>
    <xf numFmtId="0" fontId="9" fillId="0" borderId="35" xfId="0" applyFont="1" applyFill="1" applyBorder="1" applyAlignment="1" applyProtection="1">
      <alignment horizontal="center" vertical="center"/>
    </xf>
    <xf numFmtId="176" fontId="9" fillId="0" borderId="19" xfId="0" applyNumberFormat="1" applyFont="1" applyFill="1" applyBorder="1" applyAlignment="1" applyProtection="1">
      <alignment horizontal="right" vertical="center"/>
    </xf>
    <xf numFmtId="0" fontId="9" fillId="0" borderId="16" xfId="0" applyFont="1" applyFill="1" applyBorder="1" applyAlignment="1" applyProtection="1">
      <alignment horizontal="right" vertical="center"/>
    </xf>
    <xf numFmtId="176" fontId="9" fillId="0" borderId="4" xfId="0" applyNumberFormat="1" applyFont="1" applyFill="1" applyBorder="1" applyAlignment="1" applyProtection="1">
      <alignment horizontal="right" vertical="center"/>
    </xf>
    <xf numFmtId="0" fontId="10" fillId="13" borderId="0" xfId="0" applyFont="1" applyFill="1" applyBorder="1" applyAlignment="1" applyProtection="1">
      <alignment horizontal="center" vertical="center"/>
    </xf>
    <xf numFmtId="0" fontId="22" fillId="8" borderId="19" xfId="0" applyFont="1" applyFill="1" applyBorder="1" applyAlignment="1" applyProtection="1">
      <alignment horizontal="center" vertical="center"/>
      <protection locked="0"/>
    </xf>
    <xf numFmtId="0" fontId="23" fillId="11" borderId="27" xfId="0" applyFont="1" applyFill="1" applyBorder="1" applyAlignment="1" applyProtection="1">
      <alignment horizontal="center" vertical="center"/>
    </xf>
    <xf numFmtId="0" fontId="9" fillId="0" borderId="3" xfId="0" applyFont="1" applyFill="1" applyBorder="1" applyAlignment="1" applyProtection="1">
      <alignment horizontal="right" vertical="center"/>
    </xf>
    <xf numFmtId="0" fontId="9" fillId="0" borderId="8" xfId="0" applyFont="1" applyFill="1" applyBorder="1" applyAlignment="1" applyProtection="1">
      <alignment horizontal="right" vertical="center"/>
    </xf>
    <xf numFmtId="0" fontId="9" fillId="0" borderId="20" xfId="0" applyFont="1" applyFill="1" applyBorder="1" applyAlignment="1" applyProtection="1">
      <alignment horizontal="right" vertical="center"/>
    </xf>
    <xf numFmtId="0" fontId="9" fillId="0" borderId="31" xfId="0" applyFont="1" applyFill="1" applyBorder="1" applyAlignment="1" applyProtection="1">
      <alignment horizontal="right" vertical="center"/>
    </xf>
    <xf numFmtId="0" fontId="10" fillId="7" borderId="64" xfId="0" applyFont="1" applyFill="1" applyBorder="1" applyAlignment="1" applyProtection="1">
      <alignment horizontal="center" vertical="center"/>
    </xf>
    <xf numFmtId="0" fontId="10" fillId="7" borderId="56" xfId="0" applyFont="1" applyFill="1" applyBorder="1" applyAlignment="1" applyProtection="1">
      <alignment horizontal="center" vertical="center"/>
    </xf>
    <xf numFmtId="0" fontId="10" fillId="7" borderId="70" xfId="0" applyFont="1" applyFill="1" applyBorder="1" applyAlignment="1" applyProtection="1">
      <alignment horizontal="center" vertical="center"/>
    </xf>
    <xf numFmtId="0" fontId="10" fillId="7" borderId="64" xfId="0" applyFont="1" applyFill="1" applyBorder="1" applyAlignment="1" applyProtection="1">
      <alignment horizontal="center" vertical="center" shrinkToFit="1"/>
    </xf>
    <xf numFmtId="0" fontId="10" fillId="7" borderId="56" xfId="0" applyFont="1" applyFill="1" applyBorder="1" applyAlignment="1" applyProtection="1">
      <alignment horizontal="center" vertical="center" shrinkToFit="1"/>
    </xf>
    <xf numFmtId="0" fontId="10" fillId="7" borderId="70" xfId="0" applyFont="1" applyFill="1" applyBorder="1" applyAlignment="1" applyProtection="1">
      <alignment horizontal="center" vertical="center" shrinkToFit="1"/>
    </xf>
    <xf numFmtId="0" fontId="9" fillId="3" borderId="31" xfId="0" applyFont="1" applyFill="1" applyBorder="1" applyAlignment="1" applyProtection="1">
      <alignment horizontal="right" vertical="center"/>
    </xf>
    <xf numFmtId="0" fontId="9" fillId="3" borderId="8" xfId="0" applyFont="1" applyFill="1" applyBorder="1" applyAlignment="1" applyProtection="1">
      <alignment horizontal="right" vertical="center"/>
    </xf>
    <xf numFmtId="0" fontId="9" fillId="3" borderId="20" xfId="0" applyFont="1" applyFill="1" applyBorder="1" applyAlignment="1" applyProtection="1">
      <alignment horizontal="right" vertical="center"/>
    </xf>
    <xf numFmtId="0" fontId="9" fillId="3" borderId="3" xfId="0" applyFont="1" applyFill="1" applyBorder="1" applyAlignment="1" applyProtection="1">
      <alignment horizontal="right" vertical="center"/>
    </xf>
    <xf numFmtId="0" fontId="18" fillId="3" borderId="30" xfId="0" applyFont="1" applyFill="1" applyBorder="1" applyAlignment="1" applyProtection="1">
      <alignment vertical="center" wrapText="1"/>
      <protection locked="0"/>
    </xf>
    <xf numFmtId="0" fontId="14" fillId="3" borderId="0" xfId="0" applyFont="1" applyFill="1" applyAlignment="1" applyProtection="1">
      <alignment vertical="center"/>
    </xf>
    <xf numFmtId="0" fontId="9" fillId="3" borderId="0" xfId="0" applyFont="1" applyFill="1" applyAlignment="1" applyProtection="1">
      <alignment vertical="center"/>
    </xf>
    <xf numFmtId="0" fontId="10" fillId="2" borderId="0" xfId="0" applyFont="1" applyFill="1" applyProtection="1"/>
    <xf numFmtId="0" fontId="15" fillId="8" borderId="0" xfId="0" applyFont="1" applyFill="1" applyBorder="1" applyAlignment="1" applyProtection="1">
      <alignment vertical="center"/>
    </xf>
    <xf numFmtId="0" fontId="9" fillId="3" borderId="0" xfId="0" applyFont="1" applyFill="1" applyBorder="1" applyAlignment="1" applyProtection="1">
      <alignment vertical="center"/>
    </xf>
    <xf numFmtId="0" fontId="18" fillId="3" borderId="0" xfId="0" applyFont="1" applyFill="1" applyAlignment="1" applyProtection="1">
      <alignment vertical="center"/>
    </xf>
    <xf numFmtId="0" fontId="9" fillId="3" borderId="0" xfId="0" applyFont="1" applyFill="1" applyAlignment="1" applyProtection="1">
      <alignment horizontal="center" vertical="center"/>
    </xf>
    <xf numFmtId="0" fontId="9" fillId="0" borderId="0" xfId="0" applyFont="1" applyFill="1" applyAlignment="1" applyProtection="1">
      <alignment vertical="center"/>
    </xf>
    <xf numFmtId="0" fontId="19" fillId="3" borderId="0" xfId="0" applyFont="1" applyFill="1" applyAlignment="1" applyProtection="1">
      <alignment vertical="top"/>
    </xf>
    <xf numFmtId="0" fontId="22" fillId="3" borderId="26" xfId="0" applyFont="1" applyFill="1" applyBorder="1" applyAlignment="1" applyProtection="1">
      <alignment horizontal="center" vertical="center"/>
    </xf>
    <xf numFmtId="0" fontId="22" fillId="8" borderId="0" xfId="0" applyFont="1" applyFill="1" applyBorder="1" applyAlignment="1" applyProtection="1">
      <alignment vertical="top"/>
    </xf>
    <xf numFmtId="0" fontId="22" fillId="8" borderId="0" xfId="0" applyFont="1" applyFill="1" applyBorder="1" applyAlignment="1" applyProtection="1">
      <alignment horizontal="left" vertical="top"/>
    </xf>
    <xf numFmtId="0" fontId="22" fillId="8" borderId="0" xfId="0" applyFont="1" applyFill="1" applyBorder="1" applyAlignment="1" applyProtection="1">
      <alignment horizontal="center" vertical="center"/>
    </xf>
    <xf numFmtId="0" fontId="22" fillId="8" borderId="0" xfId="0" applyFont="1" applyFill="1" applyBorder="1" applyAlignment="1" applyProtection="1">
      <alignment vertical="center"/>
    </xf>
    <xf numFmtId="0" fontId="10" fillId="8" borderId="0" xfId="0" applyFont="1" applyFill="1" applyBorder="1" applyAlignment="1" applyProtection="1">
      <alignment vertical="center"/>
    </xf>
    <xf numFmtId="0" fontId="10" fillId="0" borderId="0" xfId="0" applyFont="1" applyFill="1" applyBorder="1" applyAlignment="1" applyProtection="1">
      <alignment vertical="center"/>
    </xf>
    <xf numFmtId="0" fontId="10" fillId="9" borderId="0" xfId="0" applyFont="1" applyFill="1" applyBorder="1" applyProtection="1"/>
    <xf numFmtId="0" fontId="23" fillId="11" borderId="32" xfId="0" applyFont="1" applyFill="1" applyBorder="1" applyAlignment="1" applyProtection="1">
      <alignment horizontal="center" vertical="center" shrinkToFit="1"/>
    </xf>
    <xf numFmtId="0" fontId="22" fillId="14" borderId="32" xfId="0" applyFont="1" applyFill="1" applyBorder="1" applyAlignment="1" applyProtection="1">
      <alignment horizontal="center" vertical="center" shrinkToFit="1"/>
    </xf>
    <xf numFmtId="0" fontId="22" fillId="8" borderId="26" xfId="0" applyFont="1" applyFill="1" applyBorder="1" applyAlignment="1" applyProtection="1">
      <alignment horizontal="center" vertical="center" wrapText="1" shrinkToFit="1"/>
    </xf>
    <xf numFmtId="49" fontId="22" fillId="8" borderId="58" xfId="0" applyNumberFormat="1" applyFont="1" applyFill="1" applyBorder="1" applyAlignment="1" applyProtection="1">
      <alignment horizontal="center" vertical="center"/>
    </xf>
    <xf numFmtId="0" fontId="30" fillId="11" borderId="32" xfId="0" applyFont="1" applyFill="1" applyBorder="1" applyAlignment="1" applyProtection="1">
      <alignment horizontal="center" vertical="center"/>
    </xf>
    <xf numFmtId="0" fontId="10" fillId="9" borderId="0" xfId="0" applyFont="1" applyFill="1" applyBorder="1" applyAlignment="1" applyProtection="1">
      <alignment shrinkToFit="1"/>
    </xf>
    <xf numFmtId="49" fontId="22" fillId="8" borderId="56" xfId="0" applyNumberFormat="1" applyFont="1" applyFill="1" applyBorder="1" applyAlignment="1" applyProtection="1">
      <alignment horizontal="center" vertical="center"/>
    </xf>
    <xf numFmtId="0" fontId="30" fillId="11" borderId="23" xfId="0" applyFont="1" applyFill="1" applyBorder="1" applyAlignment="1" applyProtection="1">
      <alignment horizontal="center" vertical="center"/>
    </xf>
    <xf numFmtId="49" fontId="22" fillId="8" borderId="56" xfId="0" applyNumberFormat="1" applyFont="1" applyFill="1" applyBorder="1" applyAlignment="1" applyProtection="1">
      <alignment horizontal="center" vertical="center" wrapText="1"/>
    </xf>
    <xf numFmtId="0" fontId="10" fillId="9" borderId="0" xfId="0" applyFont="1" applyFill="1" applyBorder="1" applyAlignment="1" applyProtection="1">
      <alignment horizontal="center" vertical="center" shrinkToFit="1"/>
    </xf>
    <xf numFmtId="0" fontId="10" fillId="0" borderId="0" xfId="0" applyFont="1" applyFill="1" applyBorder="1" applyAlignment="1" applyProtection="1">
      <alignment shrinkToFit="1"/>
    </xf>
    <xf numFmtId="0" fontId="23" fillId="11" borderId="23" xfId="0" applyFont="1" applyFill="1" applyBorder="1" applyAlignment="1" applyProtection="1">
      <alignment horizontal="center" vertical="center"/>
    </xf>
    <xf numFmtId="49" fontId="22" fillId="8" borderId="59" xfId="0" applyNumberFormat="1" applyFont="1" applyFill="1" applyBorder="1" applyAlignment="1" applyProtection="1">
      <alignment horizontal="center" vertical="center"/>
    </xf>
    <xf numFmtId="49" fontId="22" fillId="8" borderId="33" xfId="0" applyNumberFormat="1" applyFont="1" applyFill="1" applyBorder="1" applyAlignment="1" applyProtection="1">
      <alignment vertical="center" shrinkToFit="1"/>
    </xf>
    <xf numFmtId="49" fontId="22" fillId="8" borderId="1" xfId="0" applyNumberFormat="1" applyFont="1" applyFill="1" applyBorder="1" applyAlignment="1" applyProtection="1">
      <alignment vertical="center" shrinkToFit="1"/>
    </xf>
    <xf numFmtId="49" fontId="22" fillId="8" borderId="18" xfId="0" applyNumberFormat="1" applyFont="1" applyFill="1" applyBorder="1" applyAlignment="1" applyProtection="1">
      <alignment vertical="center" shrinkToFit="1"/>
    </xf>
    <xf numFmtId="0" fontId="6" fillId="0" borderId="0" xfId="1" applyFill="1" applyProtection="1">
      <alignment vertical="center"/>
    </xf>
    <xf numFmtId="49" fontId="22" fillId="8" borderId="22" xfId="0" applyNumberFormat="1" applyFont="1" applyFill="1" applyBorder="1" applyAlignment="1" applyProtection="1">
      <alignment vertical="center" shrinkToFit="1"/>
    </xf>
    <xf numFmtId="49" fontId="22" fillId="8" borderId="0" xfId="0" applyNumberFormat="1" applyFont="1" applyFill="1" applyBorder="1" applyAlignment="1" applyProtection="1">
      <alignment vertical="center" shrinkToFit="1"/>
    </xf>
    <xf numFmtId="49" fontId="22" fillId="8" borderId="12" xfId="0" applyNumberFormat="1" applyFont="1" applyFill="1" applyBorder="1" applyAlignment="1" applyProtection="1">
      <alignment vertical="center" shrinkToFit="1"/>
    </xf>
    <xf numFmtId="49" fontId="22" fillId="8" borderId="24" xfId="0" applyNumberFormat="1" applyFont="1" applyFill="1" applyBorder="1" applyAlignment="1" applyProtection="1">
      <alignment horizontal="center" vertical="center" wrapText="1"/>
    </xf>
    <xf numFmtId="49" fontId="22" fillId="8" borderId="28" xfId="0" applyNumberFormat="1" applyFont="1" applyFill="1" applyBorder="1" applyAlignment="1" applyProtection="1">
      <alignment vertical="center" shrinkToFit="1"/>
    </xf>
    <xf numFmtId="49" fontId="22" fillId="8" borderId="13" xfId="0" applyNumberFormat="1" applyFont="1" applyFill="1" applyBorder="1" applyAlignment="1" applyProtection="1">
      <alignment vertical="center" shrinkToFit="1"/>
    </xf>
    <xf numFmtId="49" fontId="22" fillId="8" borderId="15" xfId="0" applyNumberFormat="1" applyFont="1" applyFill="1" applyBorder="1" applyAlignment="1" applyProtection="1">
      <alignment vertical="center" shrinkToFit="1"/>
    </xf>
    <xf numFmtId="0" fontId="10" fillId="0" borderId="0" xfId="0" applyFont="1" applyFill="1" applyBorder="1" applyProtection="1"/>
    <xf numFmtId="0" fontId="22" fillId="8" borderId="0" xfId="0" applyFont="1" applyFill="1" applyBorder="1" applyAlignment="1" applyProtection="1">
      <alignment shrinkToFit="1"/>
    </xf>
    <xf numFmtId="0" fontId="23" fillId="8" borderId="0" xfId="0" applyFont="1" applyFill="1" applyBorder="1" applyAlignment="1" applyProtection="1">
      <alignment shrinkToFit="1"/>
    </xf>
    <xf numFmtId="0" fontId="6" fillId="0" borderId="0" xfId="1" applyFill="1" applyBorder="1" applyAlignment="1" applyProtection="1">
      <alignment horizontal="center" vertical="center"/>
    </xf>
    <xf numFmtId="0" fontId="22" fillId="8" borderId="21" xfId="0" applyFont="1" applyFill="1" applyBorder="1" applyAlignment="1" applyProtection="1">
      <alignment horizontal="center" vertical="center"/>
    </xf>
    <xf numFmtId="0" fontId="22" fillId="8" borderId="4" xfId="0" applyFont="1" applyFill="1" applyBorder="1" applyAlignment="1" applyProtection="1">
      <alignment horizontal="center" vertical="center"/>
    </xf>
    <xf numFmtId="0" fontId="22" fillId="8" borderId="9" xfId="0" applyFont="1" applyFill="1" applyBorder="1" applyAlignment="1" applyProtection="1">
      <alignment horizontal="center" vertical="center"/>
    </xf>
    <xf numFmtId="0" fontId="22" fillId="8" borderId="4" xfId="0" applyFont="1" applyFill="1" applyBorder="1" applyAlignment="1" applyProtection="1">
      <alignment vertical="center"/>
    </xf>
    <xf numFmtId="0" fontId="22" fillId="8" borderId="18" xfId="0" applyFont="1" applyFill="1" applyBorder="1" applyAlignment="1" applyProtection="1">
      <alignment horizontal="right" vertical="center"/>
    </xf>
    <xf numFmtId="0" fontId="22" fillId="8" borderId="6" xfId="0" applyFont="1" applyFill="1" applyBorder="1" applyAlignment="1" applyProtection="1">
      <alignment horizontal="center" vertical="center"/>
    </xf>
    <xf numFmtId="0" fontId="22" fillId="8" borderId="7" xfId="0" applyFont="1" applyFill="1" applyBorder="1" applyAlignment="1" applyProtection="1">
      <alignment horizontal="center" vertical="center"/>
    </xf>
    <xf numFmtId="0" fontId="22" fillId="8" borderId="7" xfId="0" applyFont="1" applyFill="1" applyBorder="1" applyAlignment="1" applyProtection="1">
      <alignment vertical="center"/>
    </xf>
    <xf numFmtId="0" fontId="22" fillId="8" borderId="10" xfId="0" applyFont="1" applyFill="1" applyBorder="1" applyAlignment="1" applyProtection="1">
      <alignment horizontal="right" vertical="center"/>
    </xf>
    <xf numFmtId="0" fontId="22" fillId="8" borderId="7" xfId="0" applyFont="1" applyFill="1" applyBorder="1" applyAlignment="1" applyProtection="1">
      <alignment horizontal="left" vertical="center"/>
    </xf>
    <xf numFmtId="0" fontId="22" fillId="8" borderId="11" xfId="0" applyFont="1" applyFill="1" applyBorder="1" applyAlignment="1" applyProtection="1">
      <alignment horizontal="center" vertical="center"/>
    </xf>
    <xf numFmtId="0" fontId="22" fillId="8" borderId="0" xfId="0" applyFont="1" applyFill="1" applyBorder="1" applyAlignment="1" applyProtection="1">
      <alignment horizontal="left" vertical="center"/>
    </xf>
    <xf numFmtId="0" fontId="22" fillId="8" borderId="12" xfId="0" applyFont="1" applyFill="1" applyBorder="1" applyAlignment="1" applyProtection="1">
      <alignment horizontal="right" vertical="center"/>
    </xf>
    <xf numFmtId="0" fontId="22" fillId="8" borderId="19" xfId="0" applyFont="1" applyFill="1" applyBorder="1" applyAlignment="1" applyProtection="1">
      <alignment horizontal="center" vertical="center"/>
    </xf>
    <xf numFmtId="0" fontId="22" fillId="8" borderId="14" xfId="0" applyFont="1" applyFill="1" applyBorder="1" applyAlignment="1" applyProtection="1">
      <alignment horizontal="center" vertical="center"/>
    </xf>
    <xf numFmtId="0" fontId="22" fillId="8" borderId="13" xfId="0" applyFont="1" applyFill="1" applyBorder="1" applyAlignment="1" applyProtection="1">
      <alignment horizontal="center" vertical="center"/>
    </xf>
    <xf numFmtId="0" fontId="22" fillId="8" borderId="13" xfId="0" applyFont="1" applyFill="1" applyBorder="1" applyAlignment="1" applyProtection="1">
      <alignment horizontal="left" vertical="center"/>
    </xf>
    <xf numFmtId="0" fontId="22" fillId="8" borderId="15" xfId="0" applyFont="1" applyFill="1" applyBorder="1" applyAlignment="1" applyProtection="1">
      <alignment horizontal="right" vertical="center"/>
    </xf>
    <xf numFmtId="0" fontId="9" fillId="8" borderId="0" xfId="0" applyFont="1" applyFill="1" applyBorder="1" applyAlignment="1" applyProtection="1">
      <alignment horizontal="center" vertical="center"/>
    </xf>
    <xf numFmtId="0" fontId="9" fillId="8" borderId="1" xfId="0" applyFont="1" applyFill="1" applyBorder="1" applyAlignment="1" applyProtection="1">
      <alignment horizontal="right" vertical="center"/>
    </xf>
    <xf numFmtId="0" fontId="9" fillId="8" borderId="0" xfId="0" applyFont="1" applyFill="1" applyBorder="1" applyAlignment="1" applyProtection="1">
      <alignment horizontal="right" vertical="center"/>
    </xf>
    <xf numFmtId="0" fontId="9" fillId="8" borderId="0" xfId="0" applyFont="1" applyFill="1" applyBorder="1" applyAlignment="1" applyProtection="1">
      <alignment horizontal="left" vertical="center"/>
    </xf>
    <xf numFmtId="176" fontId="9" fillId="8" borderId="1" xfId="0" applyNumberFormat="1" applyFont="1" applyFill="1" applyBorder="1" applyAlignment="1" applyProtection="1">
      <alignment horizontal="right" vertical="center"/>
    </xf>
    <xf numFmtId="0" fontId="10" fillId="8" borderId="0" xfId="0" applyFont="1" applyFill="1" applyBorder="1" applyProtection="1"/>
    <xf numFmtId="0" fontId="8" fillId="8" borderId="0" xfId="0" applyFont="1" applyFill="1" applyBorder="1" applyAlignment="1" applyProtection="1">
      <alignment horizontal="left" vertical="center"/>
    </xf>
    <xf numFmtId="176" fontId="9" fillId="8" borderId="0" xfId="0" applyNumberFormat="1" applyFont="1" applyFill="1" applyBorder="1" applyAlignment="1" applyProtection="1">
      <alignment horizontal="right" vertical="center"/>
    </xf>
    <xf numFmtId="0" fontId="10" fillId="8" borderId="0" xfId="0" applyFont="1" applyFill="1" applyBorder="1" applyAlignment="1" applyProtection="1">
      <alignment horizontal="center" vertical="center" shrinkToFit="1"/>
    </xf>
    <xf numFmtId="0" fontId="11" fillId="0" borderId="0" xfId="0" applyFont="1" applyFill="1" applyAlignment="1" applyProtection="1">
      <alignment vertical="center"/>
    </xf>
    <xf numFmtId="0" fontId="9" fillId="0" borderId="0" xfId="0" applyFont="1" applyFill="1" applyAlignment="1" applyProtection="1">
      <alignment horizontal="right" vertical="center"/>
    </xf>
    <xf numFmtId="0" fontId="0" fillId="0" borderId="0" xfId="0" applyFont="1" applyFill="1" applyProtection="1"/>
    <xf numFmtId="0" fontId="9" fillId="0" borderId="0" xfId="0" applyFont="1" applyFill="1" applyBorder="1" applyAlignment="1" applyProtection="1"/>
    <xf numFmtId="0" fontId="9" fillId="0" borderId="21"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vertical="center"/>
    </xf>
    <xf numFmtId="0" fontId="9" fillId="0" borderId="18" xfId="0" applyFont="1" applyFill="1" applyBorder="1" applyAlignment="1" applyProtection="1">
      <alignment vertical="center"/>
    </xf>
    <xf numFmtId="0" fontId="8" fillId="0" borderId="35" xfId="0" applyFont="1" applyFill="1" applyBorder="1" applyAlignment="1" applyProtection="1">
      <alignment horizontal="center" vertical="center" wrapText="1"/>
    </xf>
    <xf numFmtId="0" fontId="9" fillId="0" borderId="6"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7" xfId="0" applyFont="1" applyFill="1" applyBorder="1" applyAlignment="1" applyProtection="1">
      <alignment vertical="center"/>
    </xf>
    <xf numFmtId="0" fontId="9" fillId="0" borderId="10" xfId="0" applyFont="1" applyFill="1" applyBorder="1" applyAlignment="1" applyProtection="1">
      <alignment vertical="center"/>
    </xf>
    <xf numFmtId="0" fontId="36" fillId="0" borderId="35" xfId="0" applyFont="1" applyFill="1" applyBorder="1" applyAlignment="1" applyProtection="1">
      <alignment horizontal="center" vertical="center" wrapText="1"/>
    </xf>
    <xf numFmtId="0" fontId="9" fillId="0" borderId="7" xfId="0" applyFont="1" applyFill="1" applyBorder="1" applyAlignment="1" applyProtection="1">
      <alignment horizontal="left" vertical="center"/>
    </xf>
    <xf numFmtId="0" fontId="9" fillId="0" borderId="10" xfId="0" applyFont="1" applyFill="1" applyBorder="1" applyAlignment="1" applyProtection="1">
      <alignment horizontal="right" vertical="center"/>
    </xf>
    <xf numFmtId="0" fontId="9" fillId="0" borderId="11"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horizontal="left" vertical="center"/>
    </xf>
    <xf numFmtId="0" fontId="9" fillId="0" borderId="12" xfId="0" applyFont="1" applyFill="1" applyBorder="1" applyAlignment="1" applyProtection="1">
      <alignment horizontal="right" vertical="center"/>
    </xf>
    <xf numFmtId="0" fontId="9" fillId="0" borderId="14"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13" xfId="0" applyFont="1" applyFill="1" applyBorder="1" applyAlignment="1" applyProtection="1">
      <alignment horizontal="left" vertical="center"/>
    </xf>
    <xf numFmtId="0" fontId="9" fillId="0" borderId="15" xfId="0" applyFont="1" applyFill="1" applyBorder="1" applyAlignment="1" applyProtection="1">
      <alignment horizontal="right" vertical="center"/>
    </xf>
    <xf numFmtId="0" fontId="9" fillId="0" borderId="1" xfId="0" applyFont="1" applyFill="1" applyBorder="1" applyAlignment="1" applyProtection="1">
      <alignment horizontal="right" vertical="center"/>
    </xf>
    <xf numFmtId="0" fontId="9" fillId="0" borderId="0" xfId="0" applyFont="1" applyFill="1" applyBorder="1" applyAlignment="1" applyProtection="1">
      <alignment horizontal="right" vertical="center"/>
    </xf>
    <xf numFmtId="176" fontId="9" fillId="0" borderId="1" xfId="0" applyNumberFormat="1" applyFont="1" applyFill="1" applyBorder="1" applyAlignment="1" applyProtection="1">
      <alignment horizontal="right" vertical="center"/>
    </xf>
    <xf numFmtId="0" fontId="37" fillId="0" borderId="0" xfId="1" applyFont="1" applyFill="1" applyBorder="1" applyAlignment="1" applyProtection="1">
      <alignment horizontal="center" vertical="center"/>
    </xf>
    <xf numFmtId="0" fontId="8" fillId="0" borderId="0" xfId="0" applyFont="1" applyFill="1" applyAlignment="1" applyProtection="1">
      <alignment horizontal="left" vertical="center"/>
    </xf>
    <xf numFmtId="0" fontId="12" fillId="0" borderId="0" xfId="0" applyFont="1" applyFill="1" applyAlignment="1" applyProtection="1">
      <alignment horizontal="center" vertical="center"/>
    </xf>
    <xf numFmtId="0" fontId="12" fillId="0" borderId="0" xfId="0" applyFont="1" applyFill="1" applyAlignment="1" applyProtection="1">
      <alignment horizontal="right" vertical="center"/>
    </xf>
    <xf numFmtId="0" fontId="9" fillId="0" borderId="2"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 xfId="0" applyFont="1" applyFill="1" applyBorder="1" applyAlignment="1" applyProtection="1">
      <alignment horizontal="left" vertical="center"/>
    </xf>
    <xf numFmtId="0" fontId="9" fillId="0" borderId="18" xfId="0" applyFont="1" applyFill="1" applyBorder="1" applyAlignment="1" applyProtection="1">
      <alignment horizontal="right" vertical="center"/>
    </xf>
    <xf numFmtId="0" fontId="9" fillId="0" borderId="9" xfId="0" applyFont="1" applyFill="1" applyBorder="1" applyAlignment="1" applyProtection="1">
      <alignment horizontal="left" vertical="center"/>
    </xf>
    <xf numFmtId="0" fontId="9" fillId="0" borderId="17" xfId="0" applyFont="1" applyFill="1" applyBorder="1" applyAlignment="1" applyProtection="1">
      <alignment horizontal="right" vertical="center"/>
    </xf>
    <xf numFmtId="0" fontId="8" fillId="0" borderId="0" xfId="0" applyFont="1" applyFill="1" applyBorder="1" applyAlignment="1" applyProtection="1">
      <alignment vertical="center" wrapText="1"/>
    </xf>
    <xf numFmtId="0" fontId="8" fillId="0" borderId="0" xfId="0" applyFont="1" applyFill="1" applyAlignment="1" applyProtection="1">
      <alignment vertical="center" wrapText="1"/>
    </xf>
    <xf numFmtId="0" fontId="0" fillId="0" borderId="0" xfId="0" applyFont="1" applyFill="1" applyAlignment="1" applyProtection="1">
      <alignment horizontal="right"/>
    </xf>
    <xf numFmtId="0" fontId="0" fillId="3" borderId="0" xfId="0" applyFont="1" applyFill="1" applyProtection="1"/>
    <xf numFmtId="0" fontId="11" fillId="3" borderId="0" xfId="0" applyFont="1" applyFill="1" applyAlignment="1" applyProtection="1">
      <alignment vertical="center"/>
    </xf>
    <xf numFmtId="0" fontId="9" fillId="3" borderId="0" xfId="0" applyFont="1" applyFill="1" applyAlignment="1" applyProtection="1">
      <alignment horizontal="right" vertical="center"/>
    </xf>
    <xf numFmtId="0" fontId="0" fillId="2" borderId="0" xfId="0" applyFont="1" applyFill="1" applyProtection="1"/>
    <xf numFmtId="0" fontId="9" fillId="3" borderId="0" xfId="0" applyFont="1" applyFill="1" applyBorder="1" applyAlignment="1" applyProtection="1"/>
    <xf numFmtId="0" fontId="9" fillId="3" borderId="21" xfId="0" applyFont="1" applyFill="1" applyBorder="1" applyAlignment="1" applyProtection="1">
      <alignment horizontal="center" vertical="center"/>
    </xf>
    <xf numFmtId="0" fontId="9" fillId="3" borderId="4" xfId="0" applyFont="1" applyFill="1" applyBorder="1" applyAlignment="1" applyProtection="1">
      <alignment horizontal="center" vertical="center"/>
    </xf>
    <xf numFmtId="0" fontId="9" fillId="3" borderId="9" xfId="0" applyFont="1" applyFill="1" applyBorder="1" applyAlignment="1" applyProtection="1">
      <alignment horizontal="center" vertical="center"/>
    </xf>
    <xf numFmtId="0" fontId="9" fillId="3" borderId="4" xfId="0" applyFont="1" applyFill="1" applyBorder="1" applyAlignment="1" applyProtection="1">
      <alignment vertical="center"/>
    </xf>
    <xf numFmtId="0" fontId="9" fillId="3" borderId="18" xfId="0" applyFont="1" applyFill="1" applyBorder="1" applyAlignment="1" applyProtection="1">
      <alignment vertical="center"/>
    </xf>
    <xf numFmtId="0" fontId="9" fillId="3" borderId="6" xfId="0" applyFont="1" applyFill="1" applyBorder="1" applyAlignment="1" applyProtection="1">
      <alignment horizontal="center" vertical="center"/>
    </xf>
    <xf numFmtId="0" fontId="9" fillId="3" borderId="7" xfId="0" applyFont="1" applyFill="1" applyBorder="1" applyAlignment="1" applyProtection="1">
      <alignment horizontal="center" vertical="center"/>
    </xf>
    <xf numFmtId="0" fontId="9" fillId="3" borderId="7" xfId="0" applyFont="1" applyFill="1" applyBorder="1" applyAlignment="1" applyProtection="1">
      <alignment vertical="center"/>
    </xf>
    <xf numFmtId="0" fontId="9" fillId="3" borderId="10" xfId="0" applyFont="1" applyFill="1" applyBorder="1" applyAlignment="1" applyProtection="1">
      <alignment vertical="center"/>
    </xf>
    <xf numFmtId="0" fontId="36" fillId="0" borderId="35" xfId="0" applyFont="1" applyFill="1" applyBorder="1" applyAlignment="1" applyProtection="1">
      <alignment horizontal="center" vertical="center" wrapText="1" shrinkToFit="1"/>
    </xf>
    <xf numFmtId="0" fontId="9" fillId="3" borderId="7" xfId="0" applyFont="1" applyFill="1" applyBorder="1" applyAlignment="1" applyProtection="1">
      <alignment horizontal="left" vertical="center"/>
    </xf>
    <xf numFmtId="0" fontId="9" fillId="3" borderId="10" xfId="0" applyFont="1" applyFill="1" applyBorder="1" applyAlignment="1" applyProtection="1">
      <alignment horizontal="right" vertical="center"/>
    </xf>
    <xf numFmtId="0" fontId="9" fillId="3" borderId="11" xfId="0" applyFont="1" applyFill="1" applyBorder="1" applyAlignment="1" applyProtection="1">
      <alignment horizontal="center" vertical="center"/>
    </xf>
    <xf numFmtId="0" fontId="9" fillId="3" borderId="0" xfId="0" applyFont="1" applyFill="1" applyBorder="1" applyAlignment="1" applyProtection="1">
      <alignment horizontal="center" vertical="center"/>
    </xf>
    <xf numFmtId="0" fontId="9" fillId="3" borderId="0" xfId="0" applyFont="1" applyFill="1" applyBorder="1" applyAlignment="1" applyProtection="1">
      <alignment horizontal="left" vertical="center"/>
    </xf>
    <xf numFmtId="0" fontId="9" fillId="3" borderId="12" xfId="0" applyFont="1" applyFill="1" applyBorder="1" applyAlignment="1" applyProtection="1">
      <alignment horizontal="right" vertical="center"/>
    </xf>
    <xf numFmtId="0" fontId="9" fillId="3" borderId="14" xfId="0" applyFont="1" applyFill="1" applyBorder="1" applyAlignment="1" applyProtection="1">
      <alignment horizontal="center" vertical="center"/>
    </xf>
    <xf numFmtId="0" fontId="9" fillId="3" borderId="13" xfId="0" applyFont="1" applyFill="1" applyBorder="1" applyAlignment="1" applyProtection="1">
      <alignment horizontal="center" vertical="center"/>
    </xf>
    <xf numFmtId="0" fontId="9" fillId="3" borderId="13" xfId="0" applyFont="1" applyFill="1" applyBorder="1" applyAlignment="1" applyProtection="1">
      <alignment horizontal="left" vertical="center"/>
    </xf>
    <xf numFmtId="0" fontId="9" fillId="3" borderId="15" xfId="0" applyFont="1" applyFill="1" applyBorder="1" applyAlignment="1" applyProtection="1">
      <alignment horizontal="right" vertical="center"/>
    </xf>
    <xf numFmtId="0" fontId="9" fillId="3" borderId="1" xfId="0" applyFont="1" applyFill="1" applyBorder="1" applyAlignment="1" applyProtection="1">
      <alignment horizontal="right" vertical="center"/>
    </xf>
    <xf numFmtId="0" fontId="9" fillId="3" borderId="0" xfId="0" applyFont="1" applyFill="1" applyBorder="1" applyAlignment="1" applyProtection="1">
      <alignment horizontal="right" vertical="center"/>
    </xf>
    <xf numFmtId="176" fontId="9" fillId="3" borderId="1" xfId="0" applyNumberFormat="1" applyFont="1" applyFill="1" applyBorder="1" applyAlignment="1" applyProtection="1">
      <alignment horizontal="right" vertical="center"/>
    </xf>
    <xf numFmtId="0" fontId="37" fillId="13" borderId="0" xfId="1" applyFont="1" applyFill="1" applyProtection="1">
      <alignment vertical="center"/>
    </xf>
    <xf numFmtId="0" fontId="0" fillId="13" borderId="0" xfId="0" applyFont="1" applyFill="1" applyProtection="1"/>
    <xf numFmtId="0" fontId="8" fillId="3" borderId="0" xfId="0" applyFont="1" applyFill="1" applyAlignment="1" applyProtection="1">
      <alignment horizontal="left" vertical="center"/>
    </xf>
    <xf numFmtId="0" fontId="12" fillId="3" borderId="0" xfId="0" applyFont="1" applyFill="1" applyAlignment="1" applyProtection="1">
      <alignment horizontal="center" vertical="center"/>
    </xf>
    <xf numFmtId="0" fontId="12" fillId="3" borderId="0" xfId="0" applyFont="1" applyFill="1" applyAlignment="1" applyProtection="1">
      <alignment horizontal="right" vertical="center"/>
    </xf>
    <xf numFmtId="0" fontId="9" fillId="3" borderId="2" xfId="0" applyFont="1" applyFill="1" applyBorder="1" applyAlignment="1" applyProtection="1">
      <alignment horizontal="center" vertical="center"/>
    </xf>
    <xf numFmtId="0" fontId="9" fillId="3" borderId="1" xfId="0" applyFont="1" applyFill="1" applyBorder="1" applyAlignment="1" applyProtection="1">
      <alignment horizontal="center" vertical="center"/>
    </xf>
    <xf numFmtId="0" fontId="9" fillId="3" borderId="1" xfId="0" applyFont="1" applyFill="1" applyBorder="1" applyAlignment="1" applyProtection="1">
      <alignment horizontal="left" vertical="center"/>
    </xf>
    <xf numFmtId="0" fontId="9" fillId="3" borderId="18" xfId="0" applyFont="1" applyFill="1" applyBorder="1" applyAlignment="1" applyProtection="1">
      <alignment horizontal="right" vertical="center"/>
    </xf>
    <xf numFmtId="0" fontId="9" fillId="3" borderId="9" xfId="0" applyFont="1" applyFill="1" applyBorder="1" applyAlignment="1" applyProtection="1">
      <alignment horizontal="left" vertical="center"/>
    </xf>
    <xf numFmtId="0" fontId="9" fillId="3" borderId="17" xfId="0" applyFont="1" applyFill="1" applyBorder="1" applyAlignment="1" applyProtection="1">
      <alignment horizontal="right" vertical="center"/>
    </xf>
    <xf numFmtId="0" fontId="8" fillId="3" borderId="0" xfId="0" applyFont="1" applyFill="1" applyBorder="1" applyAlignment="1" applyProtection="1">
      <alignment vertical="center" wrapText="1"/>
    </xf>
    <xf numFmtId="0" fontId="8" fillId="13" borderId="0" xfId="0" applyFont="1" applyFill="1" applyBorder="1" applyAlignment="1" applyProtection="1">
      <alignment vertical="center" wrapText="1"/>
    </xf>
    <xf numFmtId="0" fontId="0" fillId="3" borderId="0" xfId="0" applyFont="1" applyFill="1" applyAlignment="1" applyProtection="1">
      <alignment horizontal="right"/>
    </xf>
    <xf numFmtId="0" fontId="0" fillId="2" borderId="0" xfId="0" applyFont="1" applyFill="1" applyAlignment="1" applyProtection="1">
      <alignment horizontal="right"/>
    </xf>
    <xf numFmtId="0" fontId="0" fillId="0" borderId="0" xfId="0" applyFill="1" applyProtection="1"/>
    <xf numFmtId="0" fontId="0" fillId="3" borderId="0" xfId="0" applyFill="1" applyProtection="1"/>
    <xf numFmtId="0" fontId="15" fillId="3" borderId="0" xfId="0" applyFont="1" applyFill="1" applyAlignment="1" applyProtection="1">
      <alignment vertical="center"/>
    </xf>
    <xf numFmtId="0" fontId="0" fillId="0" borderId="0" xfId="0" applyAlignment="1" applyProtection="1"/>
    <xf numFmtId="0" fontId="0" fillId="3" borderId="0" xfId="0" applyFill="1" applyBorder="1" applyProtection="1"/>
    <xf numFmtId="0" fontId="9" fillId="0" borderId="0" xfId="0" applyFont="1" applyFill="1" applyBorder="1" applyAlignment="1" applyProtection="1">
      <alignment vertical="center"/>
    </xf>
    <xf numFmtId="0" fontId="10" fillId="2" borderId="0" xfId="0" applyFont="1" applyFill="1" applyBorder="1" applyProtection="1"/>
    <xf numFmtId="0" fontId="10" fillId="3" borderId="0" xfId="0" applyFont="1" applyFill="1" applyProtection="1"/>
    <xf numFmtId="0" fontId="10" fillId="3" borderId="0" xfId="0" applyFont="1" applyFill="1" applyBorder="1" applyAlignment="1" applyProtection="1">
      <alignment vertical="center"/>
    </xf>
    <xf numFmtId="0" fontId="20" fillId="3" borderId="0" xfId="0" applyFont="1" applyFill="1" applyBorder="1" applyAlignment="1" applyProtection="1">
      <alignment vertical="center" shrinkToFit="1"/>
    </xf>
    <xf numFmtId="0" fontId="10" fillId="3" borderId="1" xfId="0" applyFont="1" applyFill="1" applyBorder="1" applyAlignment="1" applyProtection="1">
      <alignment vertical="center"/>
    </xf>
    <xf numFmtId="0" fontId="9" fillId="3" borderId="22" xfId="0" applyFont="1" applyFill="1" applyBorder="1" applyAlignment="1" applyProtection="1">
      <alignment vertical="center"/>
    </xf>
    <xf numFmtId="0" fontId="10" fillId="2" borderId="24" xfId="0" applyFont="1" applyFill="1" applyBorder="1" applyAlignment="1" applyProtection="1">
      <alignment horizontal="center" vertical="center"/>
    </xf>
    <xf numFmtId="0" fontId="10" fillId="2" borderId="24" xfId="0" applyFont="1" applyFill="1" applyBorder="1" applyAlignment="1" applyProtection="1">
      <alignment vertical="center" wrapText="1"/>
    </xf>
    <xf numFmtId="0" fontId="10" fillId="3" borderId="0" xfId="0" applyFont="1" applyFill="1" applyAlignment="1" applyProtection="1">
      <alignment shrinkToFit="1"/>
    </xf>
    <xf numFmtId="0" fontId="10" fillId="0" borderId="60" xfId="0" applyFont="1" applyFill="1" applyBorder="1" applyAlignment="1" applyProtection="1">
      <alignment horizontal="center" vertical="center" shrinkToFit="1"/>
    </xf>
    <xf numFmtId="0" fontId="10" fillId="0" borderId="60" xfId="0" applyFont="1" applyFill="1" applyBorder="1" applyAlignment="1" applyProtection="1">
      <alignment horizontal="center" vertical="center"/>
    </xf>
    <xf numFmtId="0" fontId="9" fillId="3" borderId="0" xfId="0" applyFont="1" applyFill="1" applyAlignment="1" applyProtection="1">
      <alignment vertical="center" shrinkToFit="1"/>
    </xf>
    <xf numFmtId="0" fontId="10" fillId="2" borderId="0" xfId="0" applyFont="1" applyFill="1" applyAlignment="1" applyProtection="1">
      <alignment shrinkToFit="1"/>
    </xf>
    <xf numFmtId="0" fontId="10" fillId="0" borderId="43" xfId="0" applyFont="1" applyFill="1" applyBorder="1" applyAlignment="1" applyProtection="1">
      <alignment horizontal="center" vertical="center" shrinkToFit="1"/>
    </xf>
    <xf numFmtId="0" fontId="10" fillId="0" borderId="43" xfId="0" applyFont="1" applyFill="1" applyBorder="1" applyAlignment="1" applyProtection="1">
      <alignment horizontal="center" vertical="center"/>
    </xf>
    <xf numFmtId="49" fontId="22" fillId="3" borderId="39" xfId="0" applyNumberFormat="1" applyFont="1" applyFill="1" applyBorder="1" applyAlignment="1" applyProtection="1">
      <alignment horizontal="center" vertical="center" wrapText="1"/>
    </xf>
    <xf numFmtId="0" fontId="10" fillId="0" borderId="67" xfId="0" applyFont="1" applyFill="1" applyBorder="1" applyAlignment="1" applyProtection="1">
      <alignment horizontal="center" vertical="center" shrinkToFit="1"/>
    </xf>
    <xf numFmtId="0" fontId="10" fillId="0" borderId="67" xfId="0" applyFont="1" applyFill="1" applyBorder="1" applyAlignment="1" applyProtection="1">
      <alignment horizontal="center" vertical="center"/>
    </xf>
    <xf numFmtId="49" fontId="10" fillId="7" borderId="40" xfId="0" applyNumberFormat="1" applyFont="1" applyFill="1" applyBorder="1" applyAlignment="1" applyProtection="1">
      <alignment vertical="center"/>
    </xf>
    <xf numFmtId="49" fontId="10" fillId="7" borderId="39" xfId="0" applyNumberFormat="1" applyFont="1" applyFill="1" applyBorder="1" applyAlignment="1" applyProtection="1">
      <alignment vertical="center"/>
    </xf>
    <xf numFmtId="0" fontId="21" fillId="3" borderId="0" xfId="0" applyFont="1" applyFill="1" applyAlignment="1" applyProtection="1">
      <alignment shrinkToFit="1"/>
    </xf>
    <xf numFmtId="0" fontId="21" fillId="4" borderId="0" xfId="0" applyFont="1" applyFill="1" applyAlignment="1" applyProtection="1">
      <alignment shrinkToFit="1"/>
    </xf>
    <xf numFmtId="0" fontId="10" fillId="4" borderId="0" xfId="0" applyFont="1" applyFill="1" applyBorder="1" applyAlignment="1" applyProtection="1">
      <alignment horizontal="left" vertical="center" shrinkToFit="1"/>
    </xf>
    <xf numFmtId="0" fontId="10" fillId="4" borderId="0" xfId="0" applyFont="1" applyFill="1" applyAlignment="1" applyProtection="1">
      <alignment shrinkToFit="1"/>
    </xf>
    <xf numFmtId="0" fontId="10" fillId="2" borderId="0" xfId="0" applyFont="1" applyFill="1" applyAlignment="1" applyProtection="1">
      <alignment horizontal="center" shrinkToFit="1"/>
    </xf>
    <xf numFmtId="0" fontId="10" fillId="3" borderId="0" xfId="0" applyFont="1" applyFill="1" applyBorder="1" applyAlignment="1" applyProtection="1">
      <alignment horizontal="center" vertical="center" shrinkToFit="1"/>
    </xf>
    <xf numFmtId="0" fontId="10" fillId="4" borderId="0" xfId="0" applyFont="1" applyFill="1" applyBorder="1" applyAlignment="1" applyProtection="1">
      <alignment horizontal="center" vertical="center" shrinkToFit="1"/>
    </xf>
    <xf numFmtId="0" fontId="21" fillId="4" borderId="0" xfId="0" applyFont="1" applyFill="1" applyBorder="1" applyAlignment="1" applyProtection="1">
      <alignment shrinkToFit="1"/>
    </xf>
    <xf numFmtId="0" fontId="10" fillId="0" borderId="0" xfId="0" applyFont="1" applyFill="1" applyProtection="1"/>
    <xf numFmtId="0" fontId="9" fillId="13" borderId="0" xfId="0" applyFont="1" applyFill="1" applyAlignment="1" applyProtection="1">
      <alignment vertical="center"/>
    </xf>
    <xf numFmtId="0" fontId="10" fillId="13" borderId="0" xfId="0" applyFont="1" applyFill="1" applyProtection="1"/>
    <xf numFmtId="0" fontId="10" fillId="13" borderId="0" xfId="0" applyFont="1" applyFill="1" applyBorder="1" applyAlignment="1" applyProtection="1">
      <alignment shrinkToFit="1"/>
    </xf>
    <xf numFmtId="0" fontId="8" fillId="5" borderId="41" xfId="0" applyNumberFormat="1" applyFont="1" applyFill="1" applyBorder="1" applyAlignment="1" applyProtection="1">
      <alignment vertical="center" wrapText="1"/>
    </xf>
    <xf numFmtId="0" fontId="15" fillId="3" borderId="0" xfId="0" applyFont="1" applyFill="1" applyBorder="1" applyAlignment="1" applyProtection="1">
      <alignment vertical="center"/>
      <protection locked="0"/>
    </xf>
    <xf numFmtId="0" fontId="24" fillId="3" borderId="0" xfId="0" applyFont="1" applyFill="1" applyAlignment="1" applyProtection="1">
      <alignment horizontal="center" vertical="center"/>
      <protection locked="0"/>
    </xf>
    <xf numFmtId="0" fontId="9" fillId="2" borderId="0" xfId="0" applyFont="1" applyFill="1" applyAlignment="1" applyProtection="1">
      <alignment vertical="center"/>
    </xf>
    <xf numFmtId="0" fontId="0" fillId="2" borderId="0" xfId="0" applyFill="1" applyProtection="1"/>
    <xf numFmtId="0" fontId="22" fillId="2" borderId="0" xfId="0" applyFont="1" applyFill="1" applyAlignment="1" applyProtection="1">
      <alignment horizontal="center" wrapText="1"/>
    </xf>
    <xf numFmtId="0" fontId="15" fillId="3" borderId="0" xfId="0" applyFont="1" applyFill="1" applyBorder="1" applyAlignment="1" applyProtection="1">
      <alignment vertical="center"/>
    </xf>
    <xf numFmtId="0" fontId="24" fillId="3" borderId="0" xfId="0" applyFont="1" applyFill="1" applyAlignment="1" applyProtection="1">
      <alignment horizontal="center" vertical="center"/>
    </xf>
    <xf numFmtId="0" fontId="0" fillId="2" borderId="0" xfId="0" applyFill="1" applyAlignment="1" applyProtection="1"/>
    <xf numFmtId="0" fontId="22" fillId="2" borderId="0" xfId="0" applyFont="1" applyFill="1" applyAlignment="1" applyProtection="1">
      <alignment horizontal="center" textRotation="255" wrapText="1" shrinkToFit="1"/>
    </xf>
    <xf numFmtId="0" fontId="22" fillId="2" borderId="0" xfId="0" applyFont="1" applyFill="1" applyAlignment="1" applyProtection="1">
      <alignment horizontal="center" textRotation="255" wrapText="1"/>
    </xf>
    <xf numFmtId="0" fontId="22" fillId="2" borderId="0" xfId="0" applyFont="1" applyFill="1" applyAlignment="1" applyProtection="1">
      <alignment horizontal="center" vertical="top" textRotation="255" wrapText="1"/>
    </xf>
    <xf numFmtId="0" fontId="22" fillId="8" borderId="0" xfId="0" applyFont="1" applyFill="1" applyBorder="1" applyAlignment="1" applyProtection="1">
      <alignment vertical="center" wrapText="1" shrinkToFit="1"/>
    </xf>
    <xf numFmtId="0" fontId="22" fillId="12" borderId="0" xfId="0" applyFont="1" applyFill="1" applyBorder="1" applyAlignment="1" applyProtection="1">
      <alignment horizontal="center" vertical="center" wrapText="1" shrinkToFit="1"/>
    </xf>
    <xf numFmtId="0" fontId="22" fillId="12" borderId="0" xfId="0" applyFont="1" applyFill="1" applyBorder="1" applyAlignment="1" applyProtection="1">
      <alignment vertical="center" wrapText="1" shrinkToFit="1"/>
    </xf>
    <xf numFmtId="0" fontId="22" fillId="2" borderId="0" xfId="0" applyFont="1" applyFill="1" applyAlignment="1" applyProtection="1">
      <alignment horizontal="center" vertical="top" textRotation="255" wrapText="1" shrinkToFit="1"/>
    </xf>
    <xf numFmtId="0" fontId="10" fillId="2" borderId="0" xfId="0" applyFont="1" applyFill="1" applyAlignment="1" applyProtection="1">
      <alignment vertical="top" textRotation="255" shrinkToFit="1"/>
    </xf>
    <xf numFmtId="0" fontId="10" fillId="2" borderId="0" xfId="0" applyFont="1" applyFill="1" applyAlignment="1" applyProtection="1">
      <alignment horizontal="center" vertical="top" textRotation="255" shrinkToFit="1"/>
    </xf>
    <xf numFmtId="0" fontId="10" fillId="2" borderId="0" xfId="0" applyFont="1" applyFill="1" applyAlignment="1" applyProtection="1">
      <alignment vertical="top" textRotation="255"/>
    </xf>
    <xf numFmtId="0" fontId="9" fillId="3" borderId="23" xfId="0" applyFont="1" applyFill="1" applyBorder="1" applyAlignment="1" applyProtection="1">
      <alignment horizontal="center" vertical="center"/>
    </xf>
    <xf numFmtId="0" fontId="9" fillId="2" borderId="0" xfId="0" applyFont="1" applyFill="1" applyAlignment="1" applyProtection="1">
      <alignment horizontal="center" vertical="center" shrinkToFit="1"/>
    </xf>
    <xf numFmtId="0" fontId="9" fillId="3" borderId="23" xfId="0" applyFont="1" applyFill="1" applyBorder="1" applyAlignment="1" applyProtection="1">
      <alignment horizontal="center" vertical="center" textRotation="255"/>
    </xf>
    <xf numFmtId="0" fontId="16" fillId="3" borderId="0" xfId="0" applyFont="1" applyFill="1" applyAlignment="1" applyProtection="1">
      <alignment vertical="center"/>
    </xf>
    <xf numFmtId="0" fontId="0" fillId="3" borderId="0" xfId="0" applyFill="1" applyAlignment="1" applyProtection="1">
      <alignment vertical="center" shrinkToFit="1"/>
    </xf>
    <xf numFmtId="0" fontId="9" fillId="3" borderId="23" xfId="0" applyFont="1" applyFill="1" applyBorder="1" applyAlignment="1" applyProtection="1">
      <alignment horizontal="center" vertical="center" textRotation="255" wrapText="1"/>
    </xf>
    <xf numFmtId="0" fontId="0" fillId="2" borderId="0" xfId="0" applyFill="1" applyAlignment="1" applyProtection="1">
      <alignment vertical="center" shrinkToFit="1"/>
    </xf>
    <xf numFmtId="0" fontId="9" fillId="3" borderId="23" xfId="0" applyFont="1" applyFill="1" applyBorder="1" applyAlignment="1" applyProtection="1">
      <alignment horizontal="center" vertical="center" textRotation="255" shrinkToFit="1"/>
    </xf>
    <xf numFmtId="0" fontId="13" fillId="3" borderId="0" xfId="0" applyFont="1" applyFill="1" applyAlignment="1" applyProtection="1">
      <alignment vertical="center" shrinkToFit="1"/>
    </xf>
    <xf numFmtId="0" fontId="26" fillId="3" borderId="0" xfId="0" applyFont="1" applyFill="1" applyAlignment="1" applyProtection="1">
      <alignment vertical="center" shrinkToFit="1"/>
    </xf>
    <xf numFmtId="0" fontId="16" fillId="3" borderId="0" xfId="0" applyFont="1" applyFill="1" applyAlignment="1" applyProtection="1">
      <alignment vertical="center" shrinkToFit="1"/>
    </xf>
    <xf numFmtId="0" fontId="9" fillId="3" borderId="1" xfId="0" applyFont="1" applyFill="1" applyBorder="1" applyAlignment="1" applyProtection="1">
      <alignment vertical="center" textRotation="255" shrinkToFit="1"/>
    </xf>
    <xf numFmtId="0" fontId="0" fillId="2" borderId="24" xfId="0" applyFill="1" applyBorder="1" applyProtection="1"/>
    <xf numFmtId="0" fontId="9" fillId="3" borderId="0" xfId="0" applyFont="1" applyFill="1" applyBorder="1" applyAlignment="1" applyProtection="1">
      <alignment horizontal="center" vertical="center" shrinkToFit="1"/>
    </xf>
    <xf numFmtId="0" fontId="9" fillId="7" borderId="24" xfId="0" applyFont="1" applyFill="1" applyBorder="1" applyAlignment="1" applyProtection="1">
      <alignment horizontal="center" vertical="center" shrinkToFit="1"/>
    </xf>
    <xf numFmtId="0" fontId="0" fillId="7" borderId="24" xfId="0" applyFill="1" applyBorder="1" applyAlignment="1" applyProtection="1">
      <alignment horizontal="center" vertical="center" wrapText="1" shrinkToFit="1"/>
    </xf>
    <xf numFmtId="0" fontId="0" fillId="10" borderId="24" xfId="0" applyFill="1" applyBorder="1" applyAlignment="1" applyProtection="1">
      <alignment horizontal="center" vertical="center" shrinkToFit="1"/>
    </xf>
    <xf numFmtId="0" fontId="9" fillId="10" borderId="24" xfId="0" applyFont="1" applyFill="1" applyBorder="1" applyAlignment="1" applyProtection="1">
      <alignment horizontal="center" vertical="center" wrapText="1" shrinkToFit="1"/>
    </xf>
    <xf numFmtId="0" fontId="0" fillId="4" borderId="24" xfId="0" applyFill="1" applyBorder="1" applyAlignment="1" applyProtection="1">
      <alignment vertical="center" shrinkToFit="1"/>
    </xf>
    <xf numFmtId="0" fontId="9" fillId="3" borderId="24" xfId="0" applyFont="1" applyFill="1" applyBorder="1" applyAlignment="1" applyProtection="1">
      <alignment horizontal="center" vertical="center" shrinkToFit="1"/>
    </xf>
    <xf numFmtId="0" fontId="22" fillId="2" borderId="0" xfId="0" applyFont="1" applyFill="1" applyAlignment="1" applyProtection="1">
      <alignment vertical="top" textRotation="255" wrapText="1" shrinkToFit="1"/>
    </xf>
    <xf numFmtId="0" fontId="22" fillId="2" borderId="0" xfId="0" applyFont="1" applyFill="1" applyAlignment="1" applyProtection="1">
      <alignment horizontal="center" vertical="top" wrapText="1"/>
    </xf>
    <xf numFmtId="0" fontId="22" fillId="2" borderId="1" xfId="0" applyFont="1" applyFill="1" applyBorder="1" applyAlignment="1" applyProtection="1">
      <alignment vertical="top" textRotation="255" wrapText="1"/>
    </xf>
    <xf numFmtId="0" fontId="9" fillId="3" borderId="0" xfId="0" applyFont="1" applyFill="1" applyBorder="1" applyAlignment="1" applyProtection="1">
      <alignment horizontal="center" vertical="center" wrapText="1" shrinkToFit="1"/>
    </xf>
    <xf numFmtId="0" fontId="32" fillId="0" borderId="0" xfId="0" applyFont="1" applyFill="1" applyBorder="1" applyAlignment="1" applyProtection="1">
      <alignment horizontal="center" vertical="center"/>
    </xf>
    <xf numFmtId="0" fontId="33" fillId="7" borderId="24" xfId="0" applyFont="1" applyFill="1" applyBorder="1" applyAlignment="1" applyProtection="1">
      <alignment vertical="center" wrapText="1" shrinkToFit="1"/>
    </xf>
    <xf numFmtId="0" fontId="31" fillId="7" borderId="25" xfId="0" applyFont="1" applyFill="1" applyBorder="1" applyAlignment="1" applyProtection="1">
      <alignment horizontal="center" vertical="center" shrinkToFit="1"/>
    </xf>
    <xf numFmtId="0" fontId="8" fillId="10" borderId="24" xfId="0" applyFont="1" applyFill="1" applyBorder="1" applyAlignment="1" applyProtection="1">
      <alignment vertical="center" shrinkToFit="1"/>
    </xf>
    <xf numFmtId="0" fontId="9" fillId="10" borderId="24" xfId="0" applyFont="1" applyFill="1" applyBorder="1" applyAlignment="1" applyProtection="1">
      <alignment horizontal="center" vertical="center" shrinkToFit="1"/>
    </xf>
    <xf numFmtId="0" fontId="9" fillId="3" borderId="33" xfId="0" applyFont="1" applyFill="1" applyBorder="1" applyAlignment="1" applyProtection="1">
      <alignment vertical="center" shrinkToFit="1"/>
    </xf>
    <xf numFmtId="0" fontId="9" fillId="3" borderId="0" xfId="0" applyFont="1" applyFill="1" applyBorder="1" applyAlignment="1" applyProtection="1">
      <alignment horizontal="center" vertical="center" textRotation="255" shrinkToFit="1"/>
    </xf>
    <xf numFmtId="0" fontId="22" fillId="2" borderId="0" xfId="0" applyFont="1" applyFill="1" applyAlignment="1" applyProtection="1">
      <alignment vertical="top" textRotation="255" wrapText="1"/>
    </xf>
    <xf numFmtId="0" fontId="9" fillId="3" borderId="22" xfId="0" applyFont="1" applyFill="1" applyBorder="1" applyAlignment="1" applyProtection="1">
      <alignment vertical="center" shrinkToFit="1"/>
    </xf>
    <xf numFmtId="0" fontId="10" fillId="2" borderId="0" xfId="0" applyFont="1" applyFill="1" applyAlignment="1" applyProtection="1">
      <alignment horizontal="center" vertical="top" textRotation="255"/>
    </xf>
    <xf numFmtId="0" fontId="0" fillId="2" borderId="0" xfId="0" applyFill="1" applyBorder="1" applyAlignment="1" applyProtection="1">
      <alignment vertical="center" shrinkToFit="1"/>
    </xf>
    <xf numFmtId="0" fontId="17" fillId="3" borderId="0" xfId="0" applyFont="1" applyFill="1" applyAlignment="1" applyProtection="1">
      <alignment horizontal="center"/>
    </xf>
    <xf numFmtId="0" fontId="17" fillId="3" borderId="0" xfId="0" applyFont="1" applyFill="1" applyProtection="1"/>
    <xf numFmtId="0" fontId="27" fillId="2" borderId="0" xfId="0" applyFont="1" applyFill="1" applyBorder="1" applyProtection="1"/>
    <xf numFmtId="0" fontId="28" fillId="2" borderId="0" xfId="0" applyFont="1" applyFill="1" applyBorder="1" applyAlignment="1" applyProtection="1">
      <alignment horizontal="right"/>
    </xf>
    <xf numFmtId="0" fontId="0" fillId="4" borderId="0" xfId="0" applyFill="1" applyProtection="1"/>
    <xf numFmtId="0" fontId="0" fillId="4" borderId="0" xfId="0" applyFill="1" applyAlignment="1" applyProtection="1">
      <alignment horizontal="center"/>
    </xf>
    <xf numFmtId="0" fontId="0" fillId="2" borderId="0" xfId="0" applyFill="1" applyBorder="1" applyProtection="1"/>
    <xf numFmtId="0" fontId="33" fillId="7" borderId="24" xfId="0" applyFont="1" applyFill="1" applyBorder="1" applyAlignment="1" applyProtection="1">
      <alignment horizontal="left" vertical="center" shrinkToFit="1"/>
    </xf>
    <xf numFmtId="0" fontId="31" fillId="7" borderId="24" xfId="0" applyFont="1" applyFill="1" applyBorder="1" applyAlignment="1" applyProtection="1">
      <alignment horizontal="center" vertical="center"/>
    </xf>
    <xf numFmtId="0" fontId="17" fillId="4" borderId="0" xfId="0" applyFont="1" applyFill="1" applyProtection="1"/>
    <xf numFmtId="0" fontId="28" fillId="2" borderId="0" xfId="0" applyFont="1" applyFill="1" applyBorder="1" applyProtection="1"/>
    <xf numFmtId="0" fontId="33" fillId="7" borderId="24" xfId="0" applyFont="1" applyFill="1" applyBorder="1" applyAlignment="1" applyProtection="1">
      <alignment vertical="center"/>
    </xf>
    <xf numFmtId="0" fontId="0" fillId="0" borderId="0" xfId="0" applyFill="1" applyAlignment="1" applyProtection="1">
      <alignment horizontal="center"/>
    </xf>
    <xf numFmtId="0" fontId="0" fillId="2" borderId="0" xfId="0" applyFill="1" applyAlignment="1" applyProtection="1">
      <alignment horizontal="center"/>
    </xf>
    <xf numFmtId="0" fontId="0" fillId="0" borderId="0" xfId="0" applyFill="1" applyBorder="1" applyProtection="1"/>
    <xf numFmtId="0" fontId="8" fillId="0" borderId="0" xfId="0" applyFont="1" applyFill="1" applyAlignment="1" applyProtection="1">
      <alignment horizontal="left" vertical="center" shrinkToFit="1"/>
    </xf>
    <xf numFmtId="0" fontId="8" fillId="0" borderId="0" xfId="0" applyFont="1" applyAlignment="1" applyProtection="1">
      <alignment horizontal="left" vertical="center" shrinkToFit="1"/>
    </xf>
    <xf numFmtId="0" fontId="37" fillId="13" borderId="0" xfId="1" applyFont="1" applyFill="1" applyBorder="1" applyAlignment="1" applyProtection="1">
      <alignment horizontal="center" vertical="center"/>
    </xf>
    <xf numFmtId="0" fontId="9" fillId="3" borderId="24" xfId="0" applyFont="1" applyFill="1" applyBorder="1" applyAlignment="1" applyProtection="1">
      <alignment horizontal="center" vertical="center" textRotation="255" shrinkToFit="1"/>
    </xf>
    <xf numFmtId="49" fontId="22" fillId="8" borderId="22" xfId="0" applyNumberFormat="1" applyFont="1" applyFill="1" applyBorder="1" applyAlignment="1" applyProtection="1">
      <alignment horizontal="left" vertical="center" shrinkToFit="1"/>
    </xf>
    <xf numFmtId="49" fontId="22" fillId="8" borderId="0" xfId="0" applyNumberFormat="1" applyFont="1" applyFill="1" applyBorder="1" applyAlignment="1" applyProtection="1">
      <alignment horizontal="left" vertical="center" shrinkToFit="1"/>
    </xf>
    <xf numFmtId="49" fontId="22" fillId="8" borderId="12" xfId="0" applyNumberFormat="1" applyFont="1" applyFill="1" applyBorder="1" applyAlignment="1" applyProtection="1">
      <alignment horizontal="left" vertical="center" shrinkToFit="1"/>
    </xf>
    <xf numFmtId="49" fontId="22" fillId="8" borderId="22" xfId="0" applyNumberFormat="1" applyFont="1" applyFill="1" applyBorder="1" applyAlignment="1" applyProtection="1">
      <alignment horizontal="left" vertical="center" wrapText="1" shrinkToFit="1"/>
    </xf>
    <xf numFmtId="49" fontId="39" fillId="3" borderId="22" xfId="0" applyNumberFormat="1" applyFont="1" applyFill="1" applyBorder="1" applyAlignment="1" applyProtection="1">
      <alignment horizontal="left" vertical="center" shrinkToFit="1"/>
    </xf>
    <xf numFmtId="49" fontId="39" fillId="3" borderId="0" xfId="0" applyNumberFormat="1" applyFont="1" applyFill="1" applyBorder="1" applyAlignment="1" applyProtection="1">
      <alignment horizontal="left" vertical="center" shrinkToFit="1"/>
    </xf>
    <xf numFmtId="49" fontId="40" fillId="3" borderId="0" xfId="0" applyNumberFormat="1" applyFont="1" applyFill="1" applyBorder="1" applyAlignment="1" applyProtection="1">
      <alignment horizontal="left" vertical="center" wrapText="1" shrinkToFit="1"/>
    </xf>
    <xf numFmtId="49" fontId="40" fillId="3" borderId="0" xfId="0" applyNumberFormat="1" applyFont="1" applyFill="1" applyBorder="1" applyAlignment="1" applyProtection="1">
      <alignment horizontal="left" vertical="center" shrinkToFit="1"/>
    </xf>
    <xf numFmtId="0" fontId="22" fillId="8" borderId="26" xfId="0" applyFont="1" applyFill="1" applyBorder="1" applyAlignment="1" applyProtection="1">
      <alignment horizontal="center" vertical="center"/>
      <protection locked="0"/>
    </xf>
    <xf numFmtId="0" fontId="22" fillId="8" borderId="30" xfId="0" applyFont="1" applyFill="1" applyBorder="1" applyAlignment="1" applyProtection="1">
      <alignment horizontal="center" vertical="center"/>
      <protection locked="0"/>
    </xf>
    <xf numFmtId="0" fontId="22" fillId="8" borderId="29" xfId="0" applyFont="1" applyFill="1" applyBorder="1" applyAlignment="1" applyProtection="1">
      <alignment horizontal="center" vertical="center"/>
      <protection locked="0"/>
    </xf>
    <xf numFmtId="0" fontId="22" fillId="8" borderId="47" xfId="0" applyFont="1" applyFill="1" applyBorder="1" applyAlignment="1" applyProtection="1">
      <alignment horizontal="center" vertical="center"/>
      <protection locked="0"/>
    </xf>
    <xf numFmtId="0" fontId="9" fillId="3" borderId="30" xfId="0" applyFont="1" applyFill="1" applyBorder="1" applyAlignment="1" applyProtection="1">
      <alignment horizontal="center" vertical="center" wrapText="1"/>
      <protection locked="0"/>
    </xf>
    <xf numFmtId="0" fontId="9" fillId="3" borderId="25" xfId="0" applyFont="1" applyFill="1" applyBorder="1" applyAlignment="1" applyProtection="1">
      <alignment horizontal="center" vertical="center" wrapText="1"/>
      <protection locked="0"/>
    </xf>
    <xf numFmtId="0" fontId="22" fillId="8" borderId="32" xfId="0" applyFont="1" applyFill="1" applyBorder="1" applyAlignment="1" applyProtection="1">
      <alignment horizontal="center" vertical="center"/>
    </xf>
    <xf numFmtId="0" fontId="22" fillId="8" borderId="27" xfId="0" applyFont="1" applyFill="1" applyBorder="1" applyAlignment="1" applyProtection="1">
      <alignment horizontal="center" vertical="center"/>
    </xf>
    <xf numFmtId="0" fontId="22" fillId="8" borderId="18" xfId="0" applyFont="1" applyFill="1" applyBorder="1" applyAlignment="1" applyProtection="1">
      <alignment horizontal="center" vertical="center"/>
    </xf>
    <xf numFmtId="0" fontId="22" fillId="8" borderId="15" xfId="0" applyFont="1" applyFill="1" applyBorder="1" applyAlignment="1" applyProtection="1">
      <alignment horizontal="center" vertical="center"/>
    </xf>
    <xf numFmtId="10" fontId="22" fillId="8" borderId="26" xfId="0" applyNumberFormat="1" applyFont="1" applyFill="1" applyBorder="1" applyAlignment="1" applyProtection="1">
      <alignment horizontal="center" vertical="center"/>
    </xf>
    <xf numFmtId="10" fontId="22" fillId="8" borderId="25" xfId="0" applyNumberFormat="1" applyFont="1" applyFill="1" applyBorder="1" applyAlignment="1" applyProtection="1">
      <alignment horizontal="center" vertical="center"/>
    </xf>
    <xf numFmtId="0" fontId="22" fillId="8" borderId="26" xfId="0" applyFont="1" applyFill="1" applyBorder="1" applyAlignment="1" applyProtection="1">
      <alignment horizontal="center" vertical="center"/>
    </xf>
    <xf numFmtId="0" fontId="22" fillId="8" borderId="25" xfId="0" applyFont="1" applyFill="1" applyBorder="1" applyAlignment="1" applyProtection="1">
      <alignment horizontal="center" vertical="center"/>
    </xf>
    <xf numFmtId="49" fontId="22" fillId="8" borderId="32" xfId="0" applyNumberFormat="1" applyFont="1" applyFill="1" applyBorder="1" applyAlignment="1" applyProtection="1">
      <alignment horizontal="center" vertical="center" wrapText="1"/>
      <protection locked="0"/>
    </xf>
    <xf numFmtId="49" fontId="22" fillId="8" borderId="27" xfId="0" applyNumberFormat="1" applyFont="1" applyFill="1" applyBorder="1" applyAlignment="1" applyProtection="1">
      <alignment horizontal="center" vertical="center" wrapText="1"/>
      <protection locked="0"/>
    </xf>
    <xf numFmtId="0" fontId="23" fillId="11" borderId="32" xfId="0" applyFont="1" applyFill="1" applyBorder="1" applyAlignment="1" applyProtection="1">
      <alignment horizontal="center" vertical="center"/>
    </xf>
    <xf numFmtId="0" fontId="23" fillId="11" borderId="27" xfId="0" applyFont="1" applyFill="1" applyBorder="1" applyAlignment="1" applyProtection="1">
      <alignment horizontal="center" vertical="center"/>
    </xf>
    <xf numFmtId="0" fontId="22" fillId="14" borderId="32" xfId="0" applyFont="1" applyFill="1" applyBorder="1" applyAlignment="1" applyProtection="1">
      <alignment horizontal="center" vertical="center"/>
    </xf>
    <xf numFmtId="0" fontId="22" fillId="14" borderId="27" xfId="0" applyFont="1" applyFill="1" applyBorder="1" applyAlignment="1" applyProtection="1">
      <alignment horizontal="center" vertical="center"/>
    </xf>
    <xf numFmtId="0" fontId="22" fillId="8" borderId="25" xfId="0" applyFont="1" applyFill="1" applyBorder="1" applyAlignment="1" applyProtection="1">
      <alignment horizontal="center" vertical="center"/>
      <protection locked="0"/>
    </xf>
    <xf numFmtId="0" fontId="22" fillId="8" borderId="32" xfId="0" applyFont="1" applyFill="1" applyBorder="1" applyAlignment="1" applyProtection="1">
      <alignment horizontal="center" vertical="center" shrinkToFit="1"/>
      <protection locked="0"/>
    </xf>
    <xf numFmtId="0" fontId="22" fillId="8" borderId="23" xfId="0" applyFont="1" applyFill="1" applyBorder="1" applyAlignment="1" applyProtection="1">
      <alignment horizontal="center" vertical="center" shrinkToFit="1"/>
      <protection locked="0"/>
    </xf>
    <xf numFmtId="0" fontId="22" fillId="8" borderId="27" xfId="0" applyFont="1" applyFill="1" applyBorder="1" applyAlignment="1" applyProtection="1">
      <alignment horizontal="center" vertical="center" shrinkToFit="1"/>
      <protection locked="0"/>
    </xf>
    <xf numFmtId="0" fontId="22" fillId="0" borderId="8" xfId="0" applyFont="1" applyFill="1" applyBorder="1" applyAlignment="1" applyProtection="1">
      <alignment horizontal="right" vertical="center"/>
    </xf>
    <xf numFmtId="0" fontId="22" fillId="0" borderId="7" xfId="0" applyFont="1" applyFill="1" applyBorder="1" applyAlignment="1" applyProtection="1">
      <alignment horizontal="right" vertical="center"/>
    </xf>
    <xf numFmtId="0" fontId="22" fillId="8" borderId="44" xfId="0" applyFont="1" applyFill="1" applyBorder="1" applyAlignment="1" applyProtection="1">
      <alignment horizontal="center" vertical="center"/>
      <protection locked="0"/>
    </xf>
    <xf numFmtId="0" fontId="22" fillId="8" borderId="38" xfId="0" applyFont="1" applyFill="1" applyBorder="1" applyAlignment="1" applyProtection="1">
      <alignment horizontal="center" vertical="center"/>
      <protection locked="0"/>
    </xf>
    <xf numFmtId="0" fontId="22" fillId="8" borderId="36" xfId="0" applyFont="1" applyFill="1" applyBorder="1" applyAlignment="1" applyProtection="1">
      <alignment horizontal="center" vertical="center"/>
      <protection locked="0"/>
    </xf>
    <xf numFmtId="0" fontId="22" fillId="0" borderId="31" xfId="0" applyFont="1" applyFill="1" applyBorder="1" applyAlignment="1" applyProtection="1">
      <alignment horizontal="right" vertical="center"/>
    </xf>
    <xf numFmtId="0" fontId="22" fillId="0" borderId="38" xfId="0" applyFont="1" applyFill="1" applyBorder="1" applyAlignment="1" applyProtection="1">
      <alignment horizontal="right" vertical="center"/>
    </xf>
    <xf numFmtId="0" fontId="30" fillId="0" borderId="0" xfId="0" applyFont="1" applyFill="1" applyBorder="1" applyAlignment="1" applyProtection="1">
      <alignment horizontal="left" vertical="top" wrapText="1"/>
      <protection locked="0"/>
    </xf>
    <xf numFmtId="0" fontId="22" fillId="0" borderId="0" xfId="0" applyFont="1" applyFill="1" applyBorder="1" applyAlignment="1" applyProtection="1">
      <alignment horizontal="left" vertical="top" wrapText="1"/>
      <protection locked="0"/>
    </xf>
    <xf numFmtId="0" fontId="22" fillId="8" borderId="19" xfId="0" applyFont="1" applyFill="1" applyBorder="1" applyAlignment="1" applyProtection="1">
      <alignment horizontal="left" vertical="center"/>
      <protection locked="0"/>
    </xf>
    <xf numFmtId="0" fontId="22" fillId="8" borderId="9" xfId="0" applyFont="1" applyFill="1" applyBorder="1" applyAlignment="1" applyProtection="1">
      <alignment horizontal="left" vertical="center"/>
      <protection locked="0"/>
    </xf>
    <xf numFmtId="178" fontId="22" fillId="8" borderId="19" xfId="0" applyNumberFormat="1" applyFont="1" applyFill="1" applyBorder="1" applyAlignment="1" applyProtection="1">
      <alignment horizontal="right" vertical="center"/>
    </xf>
    <xf numFmtId="178" fontId="22" fillId="8" borderId="9" xfId="0" applyNumberFormat="1" applyFont="1" applyFill="1" applyBorder="1" applyAlignment="1" applyProtection="1">
      <alignment horizontal="right" vertical="center"/>
    </xf>
    <xf numFmtId="0" fontId="22" fillId="8" borderId="55" xfId="0" applyFont="1" applyFill="1" applyBorder="1" applyAlignment="1" applyProtection="1">
      <alignment horizontal="right" vertical="center"/>
      <protection locked="0"/>
    </xf>
    <xf numFmtId="0" fontId="22" fillId="8" borderId="17" xfId="0" applyFont="1" applyFill="1" applyBorder="1" applyAlignment="1" applyProtection="1">
      <alignment horizontal="right" vertical="center"/>
      <protection locked="0"/>
    </xf>
    <xf numFmtId="0" fontId="22" fillId="8" borderId="43" xfId="0" applyFont="1" applyFill="1" applyBorder="1" applyAlignment="1" applyProtection="1">
      <alignment horizontal="distributed" vertical="center" indent="1"/>
      <protection locked="0"/>
    </xf>
    <xf numFmtId="0" fontId="22" fillId="8" borderId="7" xfId="0" applyFont="1" applyFill="1" applyBorder="1" applyAlignment="1" applyProtection="1">
      <alignment horizontal="distributed" vertical="center" indent="1"/>
      <protection locked="0"/>
    </xf>
    <xf numFmtId="0" fontId="22" fillId="8" borderId="6" xfId="0" applyFont="1" applyFill="1" applyBorder="1" applyAlignment="1" applyProtection="1">
      <alignment horizontal="distributed" vertical="center" indent="1"/>
      <protection locked="0"/>
    </xf>
    <xf numFmtId="0" fontId="22" fillId="0" borderId="45" xfId="0" applyFont="1" applyFill="1" applyBorder="1" applyAlignment="1" applyProtection="1">
      <alignment horizontal="right" vertical="center"/>
    </xf>
    <xf numFmtId="0" fontId="22" fillId="0" borderId="20" xfId="0" applyFont="1" applyFill="1" applyBorder="1" applyAlignment="1" applyProtection="1">
      <alignment horizontal="right" vertical="center"/>
    </xf>
    <xf numFmtId="0" fontId="22" fillId="8" borderId="43" xfId="0" applyFont="1" applyFill="1" applyBorder="1" applyAlignment="1" applyProtection="1">
      <alignment horizontal="distributed" vertical="center" wrapText="1" indent="1"/>
      <protection locked="0"/>
    </xf>
    <xf numFmtId="0" fontId="22" fillId="8" borderId="7" xfId="0" applyFont="1" applyFill="1" applyBorder="1" applyAlignment="1" applyProtection="1">
      <alignment horizontal="distributed" vertical="center" wrapText="1" indent="1"/>
      <protection locked="0"/>
    </xf>
    <xf numFmtId="0" fontId="22" fillId="8" borderId="6" xfId="0" applyFont="1" applyFill="1" applyBorder="1" applyAlignment="1" applyProtection="1">
      <alignment horizontal="distributed" vertical="center" wrapText="1" indent="1"/>
      <protection locked="0"/>
    </xf>
    <xf numFmtId="0" fontId="22" fillId="0" borderId="3" xfId="0" applyFont="1" applyFill="1" applyBorder="1" applyAlignment="1" applyProtection="1">
      <alignment horizontal="right" vertical="center"/>
    </xf>
    <xf numFmtId="0" fontId="22" fillId="0" borderId="4" xfId="0" applyFont="1" applyFill="1" applyBorder="1" applyAlignment="1" applyProtection="1">
      <alignment horizontal="right" vertical="center"/>
    </xf>
    <xf numFmtId="0" fontId="22" fillId="8" borderId="48" xfId="0" applyFont="1" applyFill="1" applyBorder="1" applyAlignment="1" applyProtection="1">
      <alignment horizontal="center" vertical="center"/>
      <protection locked="0"/>
    </xf>
    <xf numFmtId="0" fontId="22" fillId="8" borderId="19" xfId="0" applyFont="1" applyFill="1" applyBorder="1" applyAlignment="1" applyProtection="1">
      <alignment horizontal="center" vertical="center"/>
      <protection locked="0"/>
    </xf>
    <xf numFmtId="0" fontId="22" fillId="8" borderId="42" xfId="0" applyFont="1" applyFill="1" applyBorder="1" applyAlignment="1" applyProtection="1">
      <alignment horizontal="center" vertical="center"/>
      <protection locked="0"/>
    </xf>
    <xf numFmtId="0" fontId="22" fillId="8" borderId="9" xfId="0" applyFont="1" applyFill="1" applyBorder="1" applyAlignment="1" applyProtection="1">
      <alignment horizontal="center" vertical="center"/>
      <protection locked="0"/>
    </xf>
    <xf numFmtId="0" fontId="22" fillId="8" borderId="8" xfId="0" applyFont="1" applyFill="1" applyBorder="1" applyAlignment="1" applyProtection="1">
      <alignment horizontal="center" vertical="center"/>
      <protection locked="0"/>
    </xf>
    <xf numFmtId="0" fontId="22" fillId="8" borderId="7" xfId="0" applyFont="1" applyFill="1" applyBorder="1" applyAlignment="1" applyProtection="1">
      <alignment horizontal="center" vertical="center"/>
      <protection locked="0"/>
    </xf>
    <xf numFmtId="0" fontId="22" fillId="8" borderId="6" xfId="0" applyFont="1" applyFill="1" applyBorder="1" applyAlignment="1" applyProtection="1">
      <alignment horizontal="center" vertical="center"/>
      <protection locked="0"/>
    </xf>
    <xf numFmtId="0" fontId="22" fillId="8" borderId="8" xfId="0" applyFont="1" applyFill="1" applyBorder="1" applyAlignment="1" applyProtection="1">
      <alignment horizontal="center" vertical="center" shrinkToFit="1"/>
      <protection locked="0"/>
    </xf>
    <xf numFmtId="0" fontId="22" fillId="8" borderId="7" xfId="0" applyFont="1" applyFill="1" applyBorder="1" applyAlignment="1" applyProtection="1">
      <alignment horizontal="center" vertical="center" shrinkToFit="1"/>
      <protection locked="0"/>
    </xf>
    <xf numFmtId="0" fontId="22" fillId="8" borderId="6" xfId="0" applyFont="1" applyFill="1" applyBorder="1" applyAlignment="1" applyProtection="1">
      <alignment horizontal="center" vertical="center" shrinkToFit="1"/>
      <protection locked="0"/>
    </xf>
    <xf numFmtId="0" fontId="22" fillId="8" borderId="37" xfId="0" applyFont="1" applyFill="1" applyBorder="1" applyAlignment="1" applyProtection="1">
      <alignment horizontal="distributed" vertical="center" indent="1"/>
      <protection locked="0"/>
    </xf>
    <xf numFmtId="0" fontId="22" fillId="8" borderId="4" xfId="0" applyFont="1" applyFill="1" applyBorder="1" applyAlignment="1" applyProtection="1">
      <alignment horizontal="distributed" vertical="center" indent="1"/>
      <protection locked="0"/>
    </xf>
    <xf numFmtId="0" fontId="22" fillId="8" borderId="46" xfId="0" applyFont="1" applyFill="1" applyBorder="1" applyAlignment="1" applyProtection="1">
      <alignment horizontal="distributed" vertical="center" indent="1"/>
      <protection locked="0"/>
    </xf>
    <xf numFmtId="0" fontId="2" fillId="0" borderId="75" xfId="1" applyFont="1" applyBorder="1" applyAlignment="1">
      <alignment horizontal="center" vertical="center"/>
    </xf>
    <xf numFmtId="0" fontId="6" fillId="0" borderId="76" xfId="1" applyBorder="1" applyAlignment="1">
      <alignment horizontal="center" vertical="center"/>
    </xf>
    <xf numFmtId="0" fontId="6" fillId="0" borderId="77" xfId="1" applyBorder="1" applyAlignment="1">
      <alignment horizontal="center" vertical="center"/>
    </xf>
    <xf numFmtId="0" fontId="6" fillId="0" borderId="78" xfId="1" applyBorder="1" applyAlignment="1">
      <alignment horizontal="center" vertical="center"/>
    </xf>
    <xf numFmtId="0" fontId="6" fillId="0" borderId="79" xfId="1" applyBorder="1" applyAlignment="1">
      <alignment horizontal="center" vertical="center"/>
    </xf>
    <xf numFmtId="0" fontId="6" fillId="0" borderId="80" xfId="1" applyBorder="1" applyAlignment="1">
      <alignment horizontal="center" vertical="center"/>
    </xf>
    <xf numFmtId="0" fontId="3" fillId="0" borderId="75" xfId="1" applyFont="1" applyBorder="1" applyAlignment="1">
      <alignment horizontal="center" vertical="center"/>
    </xf>
    <xf numFmtId="0" fontId="22" fillId="8" borderId="32" xfId="0" applyNumberFormat="1" applyFont="1" applyFill="1" applyBorder="1" applyAlignment="1" applyProtection="1">
      <alignment horizontal="center" vertical="center"/>
    </xf>
    <xf numFmtId="0" fontId="22" fillId="8" borderId="27" xfId="0" applyNumberFormat="1" applyFont="1" applyFill="1" applyBorder="1" applyAlignment="1" applyProtection="1">
      <alignment horizontal="center" vertical="center"/>
    </xf>
    <xf numFmtId="0" fontId="22" fillId="8" borderId="13" xfId="0" applyFont="1" applyFill="1" applyBorder="1" applyAlignment="1" applyProtection="1">
      <alignment horizontal="left" vertical="center" wrapText="1" shrinkToFit="1"/>
      <protection locked="0"/>
    </xf>
    <xf numFmtId="0" fontId="22" fillId="8" borderId="32" xfId="0" applyFont="1" applyFill="1" applyBorder="1" applyAlignment="1" applyProtection="1">
      <alignment horizontal="center" vertical="center"/>
      <protection locked="0"/>
    </xf>
    <xf numFmtId="0" fontId="22" fillId="8" borderId="23" xfId="0" applyFont="1" applyFill="1" applyBorder="1" applyAlignment="1" applyProtection="1">
      <alignment horizontal="center" vertical="center"/>
      <protection locked="0"/>
    </xf>
    <xf numFmtId="0" fontId="22" fillId="8" borderId="27" xfId="0" applyFont="1" applyFill="1" applyBorder="1" applyAlignment="1" applyProtection="1">
      <alignment horizontal="center" vertical="center"/>
      <protection locked="0"/>
    </xf>
    <xf numFmtId="0" fontId="22" fillId="8" borderId="26" xfId="0" applyFont="1" applyFill="1" applyBorder="1" applyAlignment="1" applyProtection="1">
      <alignment horizontal="center" vertical="center" shrinkToFit="1"/>
      <protection locked="0"/>
    </xf>
    <xf numFmtId="0" fontId="22" fillId="8" borderId="30" xfId="0" applyFont="1" applyFill="1" applyBorder="1" applyAlignment="1" applyProtection="1">
      <alignment horizontal="center" vertical="center" shrinkToFit="1"/>
      <protection locked="0"/>
    </xf>
    <xf numFmtId="0" fontId="22" fillId="8" borderId="25" xfId="0" applyFont="1" applyFill="1" applyBorder="1" applyAlignment="1" applyProtection="1">
      <alignment horizontal="center" vertical="center" shrinkToFit="1"/>
      <protection locked="0"/>
    </xf>
    <xf numFmtId="0" fontId="22" fillId="0" borderId="32" xfId="0" applyFont="1" applyFill="1" applyBorder="1" applyAlignment="1" applyProtection="1">
      <alignment horizontal="center" vertical="center"/>
      <protection locked="0"/>
    </xf>
    <xf numFmtId="0" fontId="22" fillId="0" borderId="23" xfId="0" applyFont="1" applyFill="1" applyBorder="1" applyAlignment="1" applyProtection="1">
      <alignment horizontal="center" vertical="center"/>
      <protection locked="0"/>
    </xf>
    <xf numFmtId="0" fontId="22" fillId="0" borderId="27" xfId="0" applyFont="1" applyFill="1" applyBorder="1" applyAlignment="1" applyProtection="1">
      <alignment horizontal="center" vertical="center"/>
      <protection locked="0"/>
    </xf>
    <xf numFmtId="49" fontId="22" fillId="8" borderId="33" xfId="0" applyNumberFormat="1" applyFont="1" applyFill="1" applyBorder="1" applyAlignment="1" applyProtection="1">
      <alignment horizontal="center" vertical="center"/>
      <protection locked="0"/>
    </xf>
    <xf numFmtId="49" fontId="22" fillId="8" borderId="1" xfId="0" applyNumberFormat="1" applyFont="1" applyFill="1" applyBorder="1" applyAlignment="1" applyProtection="1">
      <alignment horizontal="center" vertical="center"/>
      <protection locked="0"/>
    </xf>
    <xf numFmtId="49" fontId="22" fillId="8" borderId="18" xfId="0" applyNumberFormat="1" applyFont="1" applyFill="1" applyBorder="1" applyAlignment="1" applyProtection="1">
      <alignment horizontal="center" vertical="center"/>
      <protection locked="0"/>
    </xf>
    <xf numFmtId="49" fontId="22" fillId="8" borderId="22" xfId="0" applyNumberFormat="1" applyFont="1" applyFill="1" applyBorder="1" applyAlignment="1" applyProtection="1">
      <alignment horizontal="center" vertical="center"/>
      <protection locked="0"/>
    </xf>
    <xf numFmtId="49" fontId="22" fillId="8" borderId="0" xfId="0" applyNumberFormat="1" applyFont="1" applyFill="1" applyBorder="1" applyAlignment="1" applyProtection="1">
      <alignment horizontal="center" vertical="center"/>
      <protection locked="0"/>
    </xf>
    <xf numFmtId="49" fontId="22" fillId="8" borderId="12" xfId="0" applyNumberFormat="1" applyFont="1" applyFill="1" applyBorder="1" applyAlignment="1" applyProtection="1">
      <alignment horizontal="center" vertical="center"/>
      <protection locked="0"/>
    </xf>
    <xf numFmtId="49" fontId="22" fillId="8" borderId="28" xfId="0" applyNumberFormat="1" applyFont="1" applyFill="1" applyBorder="1" applyAlignment="1" applyProtection="1">
      <alignment horizontal="center" vertical="center"/>
      <protection locked="0"/>
    </xf>
    <xf numFmtId="49" fontId="22" fillId="8" borderId="13" xfId="0" applyNumberFormat="1" applyFont="1" applyFill="1" applyBorder="1" applyAlignment="1" applyProtection="1">
      <alignment horizontal="center" vertical="center"/>
      <protection locked="0"/>
    </xf>
    <xf numFmtId="49" fontId="22" fillId="8" borderId="15" xfId="0" applyNumberFormat="1" applyFont="1" applyFill="1" applyBorder="1" applyAlignment="1" applyProtection="1">
      <alignment horizontal="center" vertical="center"/>
      <protection locked="0"/>
    </xf>
    <xf numFmtId="0" fontId="22" fillId="8" borderId="33" xfId="0" applyFont="1" applyFill="1" applyBorder="1" applyAlignment="1" applyProtection="1">
      <alignment horizontal="center" vertical="center" shrinkToFit="1"/>
      <protection locked="0"/>
    </xf>
    <xf numFmtId="0" fontId="22" fillId="8" borderId="1" xfId="0" applyFont="1" applyFill="1" applyBorder="1" applyAlignment="1" applyProtection="1">
      <alignment horizontal="center" vertical="center" shrinkToFit="1"/>
      <protection locked="0"/>
    </xf>
    <xf numFmtId="0" fontId="22" fillId="8" borderId="18" xfId="0" applyFont="1" applyFill="1" applyBorder="1" applyAlignment="1" applyProtection="1">
      <alignment horizontal="center" vertical="center" shrinkToFit="1"/>
      <protection locked="0"/>
    </xf>
    <xf numFmtId="0" fontId="22" fillId="8" borderId="32" xfId="0" applyFont="1" applyFill="1" applyBorder="1" applyAlignment="1" applyProtection="1">
      <alignment horizontal="center" vertical="center" wrapText="1" shrinkToFit="1"/>
      <protection locked="0"/>
    </xf>
    <xf numFmtId="0" fontId="22" fillId="8" borderId="27" xfId="0" applyFont="1" applyFill="1" applyBorder="1" applyAlignment="1" applyProtection="1">
      <alignment horizontal="center" vertical="center" wrapText="1" shrinkToFit="1"/>
      <protection locked="0"/>
    </xf>
    <xf numFmtId="0" fontId="22" fillId="8" borderId="30" xfId="0" applyFont="1" applyFill="1" applyBorder="1" applyAlignment="1" applyProtection="1">
      <alignment horizontal="left" vertical="top"/>
      <protection locked="0"/>
    </xf>
    <xf numFmtId="0" fontId="22" fillId="8" borderId="25" xfId="0" applyFont="1" applyFill="1" applyBorder="1" applyAlignment="1" applyProtection="1">
      <alignment horizontal="left" vertical="top"/>
      <protection locked="0"/>
    </xf>
    <xf numFmtId="0" fontId="19" fillId="3" borderId="0" xfId="0" applyFont="1" applyFill="1" applyAlignment="1" applyProtection="1">
      <alignment horizontal="center" vertical="top"/>
      <protection locked="0"/>
    </xf>
    <xf numFmtId="0" fontId="9" fillId="8" borderId="30" xfId="0" applyFont="1" applyFill="1" applyBorder="1" applyAlignment="1" applyProtection="1">
      <alignment horizontal="center" vertical="center"/>
      <protection locked="0"/>
    </xf>
    <xf numFmtId="0" fontId="9" fillId="8" borderId="25" xfId="0" applyFont="1" applyFill="1" applyBorder="1" applyAlignment="1" applyProtection="1">
      <alignment horizontal="center" vertical="center"/>
      <protection locked="0"/>
    </xf>
    <xf numFmtId="0" fontId="22" fillId="3" borderId="33" xfId="0" applyFont="1" applyFill="1" applyBorder="1" applyAlignment="1" applyProtection="1">
      <alignment horizontal="left" vertical="center" wrapText="1"/>
      <protection locked="0"/>
    </xf>
    <xf numFmtId="0" fontId="22" fillId="3" borderId="1" xfId="0" applyFont="1" applyFill="1" applyBorder="1" applyAlignment="1" applyProtection="1">
      <alignment horizontal="left" vertical="center" wrapText="1"/>
      <protection locked="0"/>
    </xf>
    <xf numFmtId="0" fontId="22" fillId="3" borderId="28" xfId="0" applyFont="1" applyFill="1" applyBorder="1" applyAlignment="1" applyProtection="1">
      <alignment horizontal="left" vertical="center" wrapText="1"/>
      <protection locked="0"/>
    </xf>
    <xf numFmtId="0" fontId="22" fillId="3" borderId="13" xfId="0" applyFont="1" applyFill="1" applyBorder="1" applyAlignment="1" applyProtection="1">
      <alignment horizontal="left" vertical="center" wrapText="1"/>
      <protection locked="0"/>
    </xf>
    <xf numFmtId="0" fontId="9" fillId="8" borderId="1" xfId="0" applyFont="1" applyFill="1" applyBorder="1" applyAlignment="1" applyProtection="1">
      <alignment horizontal="center" vertical="center" wrapText="1"/>
      <protection locked="0"/>
    </xf>
    <xf numFmtId="0" fontId="9" fillId="8" borderId="18" xfId="0" applyFont="1" applyFill="1" applyBorder="1" applyAlignment="1" applyProtection="1">
      <alignment horizontal="center" vertical="center" wrapText="1"/>
      <protection locked="0"/>
    </xf>
    <xf numFmtId="0" fontId="9" fillId="8" borderId="13" xfId="0" applyFont="1" applyFill="1" applyBorder="1" applyAlignment="1" applyProtection="1">
      <alignment horizontal="center" vertical="center" wrapText="1"/>
      <protection locked="0"/>
    </xf>
    <xf numFmtId="0" fontId="9" fillId="8" borderId="15" xfId="0" applyFont="1" applyFill="1" applyBorder="1" applyAlignment="1" applyProtection="1">
      <alignment horizontal="center" vertical="center" wrapText="1"/>
      <protection locked="0"/>
    </xf>
    <xf numFmtId="0" fontId="22" fillId="3" borderId="32" xfId="0" applyFont="1" applyFill="1" applyBorder="1" applyAlignment="1" applyProtection="1">
      <alignment horizontal="center" vertical="center" textRotation="255"/>
      <protection locked="0"/>
    </xf>
    <xf numFmtId="0" fontId="22" fillId="3" borderId="23" xfId="0" applyFont="1" applyFill="1" applyBorder="1" applyAlignment="1" applyProtection="1">
      <alignment horizontal="center" vertical="center" textRotation="255"/>
      <protection locked="0"/>
    </xf>
    <xf numFmtId="0" fontId="22" fillId="3" borderId="27" xfId="0" applyFont="1" applyFill="1" applyBorder="1" applyAlignment="1" applyProtection="1">
      <alignment horizontal="center" vertical="center" textRotation="255"/>
      <protection locked="0"/>
    </xf>
    <xf numFmtId="0" fontId="22" fillId="3" borderId="26" xfId="0" applyFont="1" applyFill="1" applyBorder="1" applyAlignment="1" applyProtection="1">
      <alignment horizontal="center" vertical="center"/>
      <protection locked="0"/>
    </xf>
    <xf numFmtId="0" fontId="22" fillId="3" borderId="30" xfId="0" applyFont="1" applyFill="1" applyBorder="1" applyAlignment="1" applyProtection="1">
      <alignment horizontal="center" vertical="center"/>
      <protection locked="0"/>
    </xf>
    <xf numFmtId="0" fontId="22" fillId="3" borderId="25" xfId="0" applyFont="1" applyFill="1" applyBorder="1" applyAlignment="1" applyProtection="1">
      <alignment horizontal="center" vertical="center"/>
      <protection locked="0"/>
    </xf>
    <xf numFmtId="0" fontId="22" fillId="3" borderId="26" xfId="0" applyFont="1" applyFill="1" applyBorder="1" applyAlignment="1" applyProtection="1">
      <alignment horizontal="left" vertical="center" wrapText="1"/>
      <protection locked="0"/>
    </xf>
    <xf numFmtId="0" fontId="22" fillId="3" borderId="30" xfId="0" applyFont="1" applyFill="1" applyBorder="1" applyAlignment="1" applyProtection="1">
      <alignment horizontal="left" vertical="center" wrapText="1"/>
      <protection locked="0"/>
    </xf>
    <xf numFmtId="0" fontId="22" fillId="3" borderId="26" xfId="0" applyFont="1" applyFill="1" applyBorder="1" applyAlignment="1" applyProtection="1">
      <alignment horizontal="center" vertical="center" wrapText="1"/>
      <protection locked="0"/>
    </xf>
    <xf numFmtId="0" fontId="22" fillId="4" borderId="26" xfId="0" applyFont="1" applyFill="1" applyBorder="1" applyAlignment="1" applyProtection="1">
      <alignment horizontal="center" vertical="center"/>
      <protection locked="0"/>
    </xf>
    <xf numFmtId="0" fontId="22" fillId="4" borderId="25" xfId="0" applyFont="1" applyFill="1" applyBorder="1" applyAlignment="1" applyProtection="1">
      <alignment horizontal="center" vertical="center"/>
      <protection locked="0"/>
    </xf>
    <xf numFmtId="0" fontId="22" fillId="8" borderId="43" xfId="0" applyFont="1" applyFill="1" applyBorder="1" applyAlignment="1" applyProtection="1">
      <alignment horizontal="distributed" vertical="center" indent="1"/>
    </xf>
    <xf numFmtId="0" fontId="22" fillId="8" borderId="7" xfId="0" applyFont="1" applyFill="1" applyBorder="1" applyAlignment="1" applyProtection="1">
      <alignment horizontal="distributed" vertical="center" indent="1"/>
    </xf>
    <xf numFmtId="0" fontId="22" fillId="8" borderId="6" xfId="0" applyFont="1" applyFill="1" applyBorder="1" applyAlignment="1" applyProtection="1">
      <alignment horizontal="distributed" vertical="center" indent="1"/>
    </xf>
    <xf numFmtId="0" fontId="22" fillId="8" borderId="44" xfId="0" applyFont="1" applyFill="1" applyBorder="1" applyAlignment="1" applyProtection="1">
      <alignment horizontal="center" vertical="center"/>
    </xf>
    <xf numFmtId="0" fontId="22" fillId="8" borderId="38" xfId="0" applyFont="1" applyFill="1" applyBorder="1" applyAlignment="1" applyProtection="1">
      <alignment horizontal="center" vertical="center"/>
    </xf>
    <xf numFmtId="0" fontId="22" fillId="8" borderId="36" xfId="0" applyFont="1" applyFill="1" applyBorder="1" applyAlignment="1" applyProtection="1">
      <alignment horizontal="center" vertical="center"/>
    </xf>
    <xf numFmtId="0" fontId="30" fillId="0" borderId="0" xfId="0" applyFont="1" applyFill="1" applyBorder="1" applyAlignment="1" applyProtection="1">
      <alignment horizontal="left" vertical="top" wrapText="1"/>
    </xf>
    <xf numFmtId="0" fontId="22" fillId="0" borderId="0" xfId="0" applyFont="1" applyFill="1" applyBorder="1" applyAlignment="1" applyProtection="1">
      <alignment horizontal="left" vertical="top" wrapText="1"/>
    </xf>
    <xf numFmtId="0" fontId="22" fillId="8" borderId="19" xfId="0" applyFont="1" applyFill="1" applyBorder="1" applyAlignment="1" applyProtection="1">
      <alignment horizontal="left" vertical="center"/>
    </xf>
    <xf numFmtId="0" fontId="22" fillId="8" borderId="9" xfId="0" applyFont="1" applyFill="1" applyBorder="1" applyAlignment="1" applyProtection="1">
      <alignment horizontal="left" vertical="center"/>
    </xf>
    <xf numFmtId="0" fontId="22" fillId="8" borderId="55" xfId="0" applyFont="1" applyFill="1" applyBorder="1" applyAlignment="1" applyProtection="1">
      <alignment horizontal="right" vertical="center"/>
    </xf>
    <xf numFmtId="0" fontId="22" fillId="8" borderId="17" xfId="0" applyFont="1" applyFill="1" applyBorder="1" applyAlignment="1" applyProtection="1">
      <alignment horizontal="right" vertical="center"/>
    </xf>
    <xf numFmtId="0" fontId="22" fillId="8" borderId="43" xfId="0" applyFont="1" applyFill="1" applyBorder="1" applyAlignment="1" applyProtection="1">
      <alignment horizontal="distributed" vertical="center" wrapText="1" indent="1"/>
    </xf>
    <xf numFmtId="0" fontId="22" fillId="8" borderId="7" xfId="0" applyFont="1" applyFill="1" applyBorder="1" applyAlignment="1" applyProtection="1">
      <alignment horizontal="distributed" vertical="center" wrapText="1" indent="1"/>
    </xf>
    <xf numFmtId="0" fontId="22" fillId="8" borderId="6" xfId="0" applyFont="1" applyFill="1" applyBorder="1" applyAlignment="1" applyProtection="1">
      <alignment horizontal="distributed" vertical="center" wrapText="1" indent="1"/>
    </xf>
    <xf numFmtId="0" fontId="22" fillId="8" borderId="37" xfId="0" applyFont="1" applyFill="1" applyBorder="1" applyAlignment="1" applyProtection="1">
      <alignment horizontal="distributed" vertical="center" indent="1"/>
    </xf>
    <xf numFmtId="0" fontId="22" fillId="8" borderId="4" xfId="0" applyFont="1" applyFill="1" applyBorder="1" applyAlignment="1" applyProtection="1">
      <alignment horizontal="distributed" vertical="center" indent="1"/>
    </xf>
    <xf numFmtId="0" fontId="22" fillId="8" borderId="46" xfId="0" applyFont="1" applyFill="1" applyBorder="1" applyAlignment="1" applyProtection="1">
      <alignment horizontal="distributed" vertical="center" indent="1"/>
    </xf>
    <xf numFmtId="0" fontId="22" fillId="8" borderId="48" xfId="0" applyFont="1" applyFill="1" applyBorder="1" applyAlignment="1" applyProtection="1">
      <alignment horizontal="center" vertical="center"/>
    </xf>
    <xf numFmtId="0" fontId="22" fillId="8" borderId="19" xfId="0" applyFont="1" applyFill="1" applyBorder="1" applyAlignment="1" applyProtection="1">
      <alignment horizontal="center" vertical="center"/>
    </xf>
    <xf numFmtId="0" fontId="22" fillId="8" borderId="42" xfId="0" applyFont="1" applyFill="1" applyBorder="1" applyAlignment="1" applyProtection="1">
      <alignment horizontal="center" vertical="center"/>
    </xf>
    <xf numFmtId="0" fontId="22" fillId="8" borderId="9" xfId="0" applyFont="1" applyFill="1" applyBorder="1" applyAlignment="1" applyProtection="1">
      <alignment horizontal="center" vertical="center"/>
    </xf>
    <xf numFmtId="0" fontId="22" fillId="8" borderId="8" xfId="0" applyFont="1" applyFill="1" applyBorder="1" applyAlignment="1" applyProtection="1">
      <alignment horizontal="center" vertical="center"/>
    </xf>
    <xf numFmtId="0" fontId="22" fillId="8" borderId="7" xfId="0" applyFont="1" applyFill="1" applyBorder="1" applyAlignment="1" applyProtection="1">
      <alignment horizontal="center" vertical="center"/>
    </xf>
    <xf numFmtId="0" fontId="22" fillId="8" borderId="6" xfId="0" applyFont="1" applyFill="1" applyBorder="1" applyAlignment="1" applyProtection="1">
      <alignment horizontal="center" vertical="center"/>
    </xf>
    <xf numFmtId="0" fontId="1" fillId="0" borderId="75" xfId="1" applyFont="1" applyFill="1" applyBorder="1" applyAlignment="1" applyProtection="1">
      <alignment horizontal="center" vertical="center"/>
    </xf>
    <xf numFmtId="0" fontId="6" fillId="0" borderId="76" xfId="1" applyFill="1" applyBorder="1" applyAlignment="1" applyProtection="1">
      <alignment horizontal="center" vertical="center"/>
    </xf>
    <xf numFmtId="0" fontId="6" fillId="0" borderId="77" xfId="1" applyFill="1" applyBorder="1" applyAlignment="1" applyProtection="1">
      <alignment horizontal="center" vertical="center"/>
    </xf>
    <xf numFmtId="0" fontId="6" fillId="0" borderId="78" xfId="1" applyFill="1" applyBorder="1" applyAlignment="1" applyProtection="1">
      <alignment horizontal="center" vertical="center"/>
    </xf>
    <xf numFmtId="0" fontId="6" fillId="0" borderId="79" xfId="1" applyFill="1" applyBorder="1" applyAlignment="1" applyProtection="1">
      <alignment horizontal="center" vertical="center"/>
    </xf>
    <xf numFmtId="0" fontId="6" fillId="0" borderId="80" xfId="1" applyFill="1" applyBorder="1" applyAlignment="1" applyProtection="1">
      <alignment horizontal="center" vertical="center"/>
    </xf>
    <xf numFmtId="49" fontId="22" fillId="8" borderId="32" xfId="0" applyNumberFormat="1" applyFont="1" applyFill="1" applyBorder="1" applyAlignment="1" applyProtection="1">
      <alignment horizontal="center" vertical="center" wrapText="1"/>
    </xf>
    <xf numFmtId="49" fontId="22" fillId="8" borderId="27" xfId="0" applyNumberFormat="1" applyFont="1" applyFill="1" applyBorder="1" applyAlignment="1" applyProtection="1">
      <alignment horizontal="center" vertical="center" wrapText="1"/>
    </xf>
    <xf numFmtId="49" fontId="22" fillId="8" borderId="22" xfId="0" applyNumberFormat="1" applyFont="1" applyFill="1" applyBorder="1" applyAlignment="1" applyProtection="1">
      <alignment horizontal="center" vertical="top" wrapText="1" shrinkToFit="1"/>
    </xf>
    <xf numFmtId="49" fontId="22" fillId="8" borderId="0" xfId="0" applyNumberFormat="1" applyFont="1" applyFill="1" applyBorder="1" applyAlignment="1" applyProtection="1">
      <alignment horizontal="center" vertical="top" wrapText="1" shrinkToFit="1"/>
    </xf>
    <xf numFmtId="49" fontId="22" fillId="8" borderId="12" xfId="0" applyNumberFormat="1" applyFont="1" applyFill="1" applyBorder="1" applyAlignment="1" applyProtection="1">
      <alignment horizontal="center" vertical="top" wrapText="1" shrinkToFit="1"/>
    </xf>
    <xf numFmtId="0" fontId="3" fillId="0" borderId="75" xfId="1" applyFont="1" applyFill="1" applyBorder="1" applyAlignment="1" applyProtection="1">
      <alignment horizontal="center" vertical="center"/>
    </xf>
    <xf numFmtId="0" fontId="22" fillId="8" borderId="30" xfId="0" applyFont="1" applyFill="1" applyBorder="1" applyAlignment="1" applyProtection="1">
      <alignment horizontal="center" vertical="center"/>
    </xf>
    <xf numFmtId="0" fontId="22" fillId="8" borderId="29" xfId="0" applyFont="1" applyFill="1" applyBorder="1" applyAlignment="1" applyProtection="1">
      <alignment horizontal="center" vertical="center"/>
    </xf>
    <xf numFmtId="0" fontId="22" fillId="8" borderId="47" xfId="0" applyFont="1" applyFill="1" applyBorder="1" applyAlignment="1" applyProtection="1">
      <alignment horizontal="center" vertical="center"/>
    </xf>
    <xf numFmtId="0" fontId="22" fillId="8" borderId="13" xfId="0" applyFont="1" applyFill="1" applyBorder="1" applyAlignment="1" applyProtection="1">
      <alignment horizontal="left" vertical="center" wrapText="1" shrinkToFit="1"/>
    </xf>
    <xf numFmtId="0" fontId="22" fillId="8" borderId="23" xfId="0" applyFont="1" applyFill="1" applyBorder="1" applyAlignment="1" applyProtection="1">
      <alignment horizontal="center" vertical="center"/>
    </xf>
    <xf numFmtId="0" fontId="22" fillId="8" borderId="26" xfId="0" applyFont="1" applyFill="1" applyBorder="1" applyAlignment="1" applyProtection="1">
      <alignment horizontal="center" vertical="center" shrinkToFit="1"/>
    </xf>
    <xf numFmtId="0" fontId="22" fillId="8" borderId="30" xfId="0" applyFont="1" applyFill="1" applyBorder="1" applyAlignment="1" applyProtection="1">
      <alignment horizontal="center" vertical="center" shrinkToFit="1"/>
    </xf>
    <xf numFmtId="0" fontId="22" fillId="8" borderId="25" xfId="0" applyFont="1" applyFill="1" applyBorder="1" applyAlignment="1" applyProtection="1">
      <alignment horizontal="center" vertical="center" shrinkToFit="1"/>
    </xf>
    <xf numFmtId="0" fontId="22" fillId="0" borderId="32" xfId="0" applyFont="1" applyFill="1" applyBorder="1" applyAlignment="1" applyProtection="1">
      <alignment horizontal="center" vertical="center"/>
    </xf>
    <xf numFmtId="0" fontId="22" fillId="0" borderId="23" xfId="0" applyFont="1" applyFill="1" applyBorder="1" applyAlignment="1" applyProtection="1">
      <alignment horizontal="center" vertical="center"/>
    </xf>
    <xf numFmtId="0" fontId="22" fillId="0" borderId="27" xfId="0" applyFont="1" applyFill="1" applyBorder="1" applyAlignment="1" applyProtection="1">
      <alignment horizontal="center" vertical="center"/>
    </xf>
    <xf numFmtId="49" fontId="22" fillId="8" borderId="33" xfId="0" applyNumberFormat="1" applyFont="1" applyFill="1" applyBorder="1" applyAlignment="1" applyProtection="1">
      <alignment horizontal="center" vertical="center"/>
    </xf>
    <xf numFmtId="49" fontId="22" fillId="8" borderId="1" xfId="0" applyNumberFormat="1" applyFont="1" applyFill="1" applyBorder="1" applyAlignment="1" applyProtection="1">
      <alignment horizontal="center" vertical="center"/>
    </xf>
    <xf numFmtId="49" fontId="22" fillId="8" borderId="18" xfId="0" applyNumberFormat="1" applyFont="1" applyFill="1" applyBorder="1" applyAlignment="1" applyProtection="1">
      <alignment horizontal="center" vertical="center"/>
    </xf>
    <xf numFmtId="49" fontId="22" fillId="8" borderId="22" xfId="0" applyNumberFormat="1" applyFont="1" applyFill="1" applyBorder="1" applyAlignment="1" applyProtection="1">
      <alignment horizontal="center" vertical="center"/>
    </xf>
    <xf numFmtId="49" fontId="22" fillId="8" borderId="0" xfId="0" applyNumberFormat="1" applyFont="1" applyFill="1" applyBorder="1" applyAlignment="1" applyProtection="1">
      <alignment horizontal="center" vertical="center"/>
    </xf>
    <xf numFmtId="49" fontId="22" fillId="8" borderId="12" xfId="0" applyNumberFormat="1" applyFont="1" applyFill="1" applyBorder="1" applyAlignment="1" applyProtection="1">
      <alignment horizontal="center" vertical="center"/>
    </xf>
    <xf numFmtId="49" fontId="22" fillId="8" borderId="28" xfId="0" applyNumberFormat="1" applyFont="1" applyFill="1" applyBorder="1" applyAlignment="1" applyProtection="1">
      <alignment horizontal="center" vertical="center"/>
    </xf>
    <xf numFmtId="49" fontId="22" fillId="8" borderId="13" xfId="0" applyNumberFormat="1" applyFont="1" applyFill="1" applyBorder="1" applyAlignment="1" applyProtection="1">
      <alignment horizontal="center" vertical="center"/>
    </xf>
    <xf numFmtId="49" fontId="22" fillId="8" borderId="15" xfId="0" applyNumberFormat="1" applyFont="1" applyFill="1" applyBorder="1" applyAlignment="1" applyProtection="1">
      <alignment horizontal="center" vertical="center"/>
    </xf>
    <xf numFmtId="0" fontId="22" fillId="8" borderId="32" xfId="0" applyFont="1" applyFill="1" applyBorder="1" applyAlignment="1" applyProtection="1">
      <alignment horizontal="center" vertical="center" shrinkToFit="1"/>
    </xf>
    <xf numFmtId="0" fontId="22" fillId="8" borderId="23" xfId="0" applyFont="1" applyFill="1" applyBorder="1" applyAlignment="1" applyProtection="1">
      <alignment horizontal="center" vertical="center" shrinkToFit="1"/>
    </xf>
    <xf numFmtId="0" fontId="22" fillId="8" borderId="27" xfId="0" applyFont="1" applyFill="1" applyBorder="1" applyAlignment="1" applyProtection="1">
      <alignment horizontal="center" vertical="center" shrinkToFit="1"/>
    </xf>
    <xf numFmtId="0" fontId="22" fillId="8" borderId="33" xfId="0" applyFont="1" applyFill="1" applyBorder="1" applyAlignment="1" applyProtection="1">
      <alignment horizontal="center" vertical="center" shrinkToFit="1"/>
    </xf>
    <xf numFmtId="0" fontId="22" fillId="8" borderId="1" xfId="0" applyFont="1" applyFill="1" applyBorder="1" applyAlignment="1" applyProtection="1">
      <alignment horizontal="center" vertical="center" shrinkToFit="1"/>
    </xf>
    <xf numFmtId="0" fontId="22" fillId="8" borderId="18" xfId="0" applyFont="1" applyFill="1" applyBorder="1" applyAlignment="1" applyProtection="1">
      <alignment horizontal="center" vertical="center" shrinkToFit="1"/>
    </xf>
    <xf numFmtId="0" fontId="22" fillId="8" borderId="32" xfId="0" applyFont="1" applyFill="1" applyBorder="1" applyAlignment="1" applyProtection="1">
      <alignment horizontal="center" vertical="center" wrapText="1" shrinkToFit="1"/>
    </xf>
    <xf numFmtId="0" fontId="22" fillId="8" borderId="27" xfId="0" applyFont="1" applyFill="1" applyBorder="1" applyAlignment="1" applyProtection="1">
      <alignment horizontal="center" vertical="center" wrapText="1" shrinkToFit="1"/>
    </xf>
    <xf numFmtId="0" fontId="18" fillId="3" borderId="30" xfId="0" applyFont="1" applyFill="1" applyBorder="1" applyAlignment="1" applyProtection="1">
      <alignment horizontal="center" vertical="center" wrapText="1"/>
      <protection locked="0"/>
    </xf>
    <xf numFmtId="0" fontId="18" fillId="3" borderId="25" xfId="0" applyFont="1" applyFill="1" applyBorder="1" applyAlignment="1" applyProtection="1">
      <alignment horizontal="center" vertical="center" wrapText="1"/>
      <protection locked="0"/>
    </xf>
    <xf numFmtId="0" fontId="19" fillId="3" borderId="0" xfId="0" applyFont="1" applyFill="1" applyAlignment="1" applyProtection="1">
      <alignment horizontal="center" vertical="top"/>
    </xf>
    <xf numFmtId="0" fontId="18" fillId="8" borderId="30" xfId="0" applyFont="1" applyFill="1" applyBorder="1" applyAlignment="1" applyProtection="1">
      <alignment horizontal="center" vertical="center"/>
      <protection locked="0"/>
    </xf>
    <xf numFmtId="0" fontId="18" fillId="8" borderId="25" xfId="0" applyFont="1" applyFill="1" applyBorder="1" applyAlignment="1" applyProtection="1">
      <alignment horizontal="center" vertical="center"/>
      <protection locked="0"/>
    </xf>
    <xf numFmtId="0" fontId="22" fillId="3" borderId="33" xfId="0" applyFont="1" applyFill="1" applyBorder="1" applyAlignment="1" applyProtection="1">
      <alignment horizontal="left" vertical="center" wrapText="1"/>
    </xf>
    <xf numFmtId="0" fontId="22" fillId="3" borderId="1" xfId="0" applyFont="1" applyFill="1" applyBorder="1" applyAlignment="1" applyProtection="1">
      <alignment horizontal="left" vertical="center" wrapText="1"/>
    </xf>
    <xf numFmtId="0" fontId="22" fillId="3" borderId="28" xfId="0" applyFont="1" applyFill="1" applyBorder="1" applyAlignment="1" applyProtection="1">
      <alignment horizontal="left" vertical="center" wrapText="1"/>
    </xf>
    <xf numFmtId="0" fontId="22" fillId="3" borderId="13" xfId="0" applyFont="1" applyFill="1" applyBorder="1" applyAlignment="1" applyProtection="1">
      <alignment horizontal="left" vertical="center" wrapText="1"/>
    </xf>
    <xf numFmtId="0" fontId="18" fillId="8" borderId="1" xfId="0" applyFont="1" applyFill="1" applyBorder="1" applyAlignment="1" applyProtection="1">
      <alignment horizontal="center" vertical="center" wrapText="1"/>
      <protection locked="0"/>
    </xf>
    <xf numFmtId="0" fontId="18" fillId="8" borderId="18" xfId="0" applyFont="1" applyFill="1" applyBorder="1" applyAlignment="1" applyProtection="1">
      <alignment horizontal="center" vertical="center" wrapText="1"/>
      <protection locked="0"/>
    </xf>
    <xf numFmtId="0" fontId="18" fillId="8" borderId="13" xfId="0" applyFont="1" applyFill="1" applyBorder="1" applyAlignment="1" applyProtection="1">
      <alignment horizontal="center" vertical="center" wrapText="1"/>
      <protection locked="0"/>
    </xf>
    <xf numFmtId="0" fontId="18" fillId="8" borderId="15" xfId="0" applyFont="1" applyFill="1" applyBorder="1" applyAlignment="1" applyProtection="1">
      <alignment horizontal="center" vertical="center" wrapText="1"/>
      <protection locked="0"/>
    </xf>
    <xf numFmtId="0" fontId="22" fillId="3" borderId="32" xfId="0" applyFont="1" applyFill="1" applyBorder="1" applyAlignment="1" applyProtection="1">
      <alignment horizontal="center" vertical="center" textRotation="255"/>
    </xf>
    <xf numFmtId="0" fontId="22" fillId="3" borderId="23" xfId="0" applyFont="1" applyFill="1" applyBorder="1" applyAlignment="1" applyProtection="1">
      <alignment horizontal="center" vertical="center" textRotation="255"/>
    </xf>
    <xf numFmtId="0" fontId="22" fillId="3" borderId="27" xfId="0" applyFont="1" applyFill="1" applyBorder="1" applyAlignment="1" applyProtection="1">
      <alignment horizontal="center" vertical="center" textRotation="255"/>
    </xf>
    <xf numFmtId="0" fontId="22" fillId="3" borderId="26" xfId="0" applyFont="1" applyFill="1" applyBorder="1" applyAlignment="1" applyProtection="1">
      <alignment horizontal="center" vertical="center"/>
    </xf>
    <xf numFmtId="0" fontId="22" fillId="3" borderId="30" xfId="0" applyFont="1" applyFill="1" applyBorder="1" applyAlignment="1" applyProtection="1">
      <alignment horizontal="center" vertical="center"/>
    </xf>
    <xf numFmtId="0" fontId="18" fillId="3" borderId="26" xfId="0" applyFont="1" applyFill="1" applyBorder="1" applyAlignment="1" applyProtection="1">
      <alignment horizontal="center" vertical="center"/>
      <protection locked="0"/>
    </xf>
    <xf numFmtId="0" fontId="18" fillId="3" borderId="30" xfId="0" applyFont="1" applyFill="1" applyBorder="1" applyAlignment="1" applyProtection="1">
      <alignment horizontal="center" vertical="center"/>
      <protection locked="0"/>
    </xf>
    <xf numFmtId="0" fontId="18" fillId="3" borderId="25" xfId="0" applyFont="1" applyFill="1" applyBorder="1" applyAlignment="1" applyProtection="1">
      <alignment horizontal="center" vertical="center"/>
      <protection locked="0"/>
    </xf>
    <xf numFmtId="0" fontId="9" fillId="8" borderId="26" xfId="0" applyFont="1" applyFill="1" applyBorder="1" applyAlignment="1" applyProtection="1">
      <alignment horizontal="center" vertical="center"/>
      <protection locked="0"/>
    </xf>
    <xf numFmtId="0" fontId="22" fillId="3" borderId="26" xfId="0" applyFont="1" applyFill="1" applyBorder="1" applyAlignment="1" applyProtection="1">
      <alignment horizontal="left" vertical="center" wrapText="1"/>
    </xf>
    <xf numFmtId="0" fontId="22" fillId="3" borderId="30" xfId="0" applyFont="1" applyFill="1" applyBorder="1" applyAlignment="1" applyProtection="1">
      <alignment horizontal="left" vertical="center" wrapText="1"/>
    </xf>
    <xf numFmtId="0" fontId="8" fillId="4" borderId="26" xfId="0" applyFont="1" applyFill="1" applyBorder="1" applyAlignment="1" applyProtection="1">
      <alignment horizontal="center" vertical="center"/>
    </xf>
    <xf numFmtId="0" fontId="8" fillId="4" borderId="25" xfId="0" applyFont="1" applyFill="1" applyBorder="1" applyAlignment="1" applyProtection="1">
      <alignment horizontal="center" vertical="center"/>
    </xf>
    <xf numFmtId="49" fontId="22" fillId="8" borderId="33" xfId="0" applyNumberFormat="1" applyFont="1" applyFill="1" applyBorder="1" applyAlignment="1" applyProtection="1">
      <alignment horizontal="center" vertical="top" wrapText="1" shrinkToFit="1"/>
    </xf>
    <xf numFmtId="49" fontId="22" fillId="8" borderId="1" xfId="0" applyNumberFormat="1" applyFont="1" applyFill="1" applyBorder="1" applyAlignment="1" applyProtection="1">
      <alignment horizontal="center" vertical="top" wrapText="1" shrinkToFit="1"/>
    </xf>
    <xf numFmtId="49" fontId="22" fillId="8" borderId="18" xfId="0" applyNumberFormat="1" applyFont="1" applyFill="1" applyBorder="1" applyAlignment="1" applyProtection="1">
      <alignment horizontal="center" vertical="top" wrapText="1" shrinkToFit="1"/>
    </xf>
    <xf numFmtId="0" fontId="22" fillId="8" borderId="26" xfId="0" applyFont="1" applyFill="1" applyBorder="1" applyAlignment="1" applyProtection="1">
      <alignment horizontal="left" vertical="top"/>
    </xf>
    <xf numFmtId="0" fontId="22" fillId="8" borderId="30" xfId="0" applyFont="1" applyFill="1" applyBorder="1" applyAlignment="1" applyProtection="1">
      <alignment horizontal="left" vertical="top"/>
    </xf>
    <xf numFmtId="0" fontId="22" fillId="8" borderId="25" xfId="0" applyFont="1" applyFill="1" applyBorder="1" applyAlignment="1" applyProtection="1">
      <alignment horizontal="left" vertical="top"/>
    </xf>
    <xf numFmtId="0" fontId="37" fillId="0" borderId="0" xfId="1" applyFont="1" applyFill="1" applyBorder="1" applyAlignment="1" applyProtection="1">
      <alignment horizontal="center" vertical="center"/>
    </xf>
    <xf numFmtId="0" fontId="0" fillId="0" borderId="84" xfId="0" applyFont="1" applyFill="1" applyBorder="1" applyAlignment="1" applyProtection="1">
      <alignment horizontal="center"/>
    </xf>
    <xf numFmtId="0" fontId="0" fillId="0" borderId="68" xfId="0" applyFont="1" applyFill="1" applyBorder="1" applyAlignment="1" applyProtection="1">
      <alignment horizontal="center"/>
    </xf>
    <xf numFmtId="0" fontId="0" fillId="0" borderId="85" xfId="0" applyFont="1" applyFill="1" applyBorder="1" applyAlignment="1" applyProtection="1">
      <alignment horizontal="center"/>
    </xf>
    <xf numFmtId="0" fontId="0" fillId="0" borderId="0" xfId="0" applyFont="1" applyFill="1" applyAlignment="1" applyProtection="1">
      <alignment horizontal="left" vertical="center"/>
    </xf>
    <xf numFmtId="0" fontId="8" fillId="0" borderId="0" xfId="0" applyFont="1" applyFill="1" applyAlignment="1" applyProtection="1">
      <alignment horizontal="left" vertical="center" wrapText="1"/>
    </xf>
    <xf numFmtId="0" fontId="8" fillId="0" borderId="0" xfId="0" applyFont="1" applyFill="1" applyAlignment="1" applyProtection="1">
      <alignment horizontal="left" vertical="center"/>
    </xf>
    <xf numFmtId="0" fontId="37" fillId="0" borderId="82" xfId="1" applyFont="1" applyFill="1" applyBorder="1" applyAlignment="1" applyProtection="1">
      <alignment horizontal="center" vertical="center"/>
    </xf>
    <xf numFmtId="0" fontId="37" fillId="0" borderId="61" xfId="1" applyFont="1" applyFill="1" applyBorder="1" applyAlignment="1" applyProtection="1">
      <alignment horizontal="center" vertical="center"/>
    </xf>
    <xf numFmtId="0" fontId="37" fillId="0" borderId="83" xfId="1" applyFont="1" applyFill="1" applyBorder="1" applyAlignment="1" applyProtection="1">
      <alignment horizontal="center" vertical="center"/>
    </xf>
    <xf numFmtId="0" fontId="37" fillId="0" borderId="84" xfId="1" applyFont="1" applyFill="1" applyBorder="1" applyAlignment="1" applyProtection="1">
      <alignment horizontal="center" vertical="center"/>
    </xf>
    <xf numFmtId="0" fontId="37" fillId="0" borderId="68" xfId="1" applyFont="1" applyFill="1" applyBorder="1" applyAlignment="1" applyProtection="1">
      <alignment horizontal="center" vertical="center"/>
    </xf>
    <xf numFmtId="0" fontId="37" fillId="0" borderId="85" xfId="1"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0" fontId="9" fillId="0" borderId="28" xfId="0" applyFont="1" applyFill="1" applyBorder="1" applyAlignment="1" applyProtection="1">
      <alignment horizontal="center" vertical="center"/>
    </xf>
    <xf numFmtId="0" fontId="9" fillId="0" borderId="31" xfId="0" applyFont="1" applyFill="1" applyBorder="1" applyAlignment="1" applyProtection="1">
      <alignment horizontal="right" vertical="center"/>
    </xf>
    <xf numFmtId="0" fontId="9" fillId="0" borderId="38" xfId="0" applyFont="1" applyFill="1" applyBorder="1" applyAlignment="1" applyProtection="1">
      <alignment horizontal="right" vertical="center"/>
    </xf>
    <xf numFmtId="0" fontId="9" fillId="0" borderId="8" xfId="0" applyFont="1" applyFill="1" applyBorder="1" applyAlignment="1" applyProtection="1">
      <alignment horizontal="right" vertical="center"/>
    </xf>
    <xf numFmtId="0" fontId="9" fillId="0" borderId="7" xfId="0" applyFont="1" applyFill="1" applyBorder="1" applyAlignment="1" applyProtection="1">
      <alignment horizontal="right" vertical="center"/>
    </xf>
    <xf numFmtId="0" fontId="9" fillId="0" borderId="43" xfId="0" applyFont="1" applyFill="1" applyBorder="1" applyAlignment="1" applyProtection="1">
      <alignment horizontal="distributed" vertical="center" wrapText="1"/>
    </xf>
    <xf numFmtId="0" fontId="9" fillId="0" borderId="6" xfId="0" applyFont="1" applyFill="1" applyBorder="1" applyAlignment="1" applyProtection="1">
      <alignment horizontal="distributed" vertical="center" wrapText="1"/>
    </xf>
    <xf numFmtId="0" fontId="9" fillId="0" borderId="57" xfId="0" applyFont="1" applyFill="1" applyBorder="1" applyAlignment="1" applyProtection="1">
      <alignment horizontal="distributed" vertical="center"/>
    </xf>
    <xf numFmtId="0" fontId="9" fillId="0" borderId="42" xfId="0" applyFont="1" applyFill="1" applyBorder="1" applyAlignment="1" applyProtection="1">
      <alignment horizontal="distributed" vertical="center"/>
    </xf>
    <xf numFmtId="0" fontId="9" fillId="0" borderId="32" xfId="0" applyFont="1" applyFill="1" applyBorder="1" applyAlignment="1" applyProtection="1">
      <alignment horizontal="distributed" vertical="center"/>
    </xf>
    <xf numFmtId="0" fontId="9" fillId="0" borderId="33" xfId="0" applyFont="1" applyFill="1" applyBorder="1" applyAlignment="1" applyProtection="1">
      <alignment horizontal="distributed" vertical="center"/>
    </xf>
    <xf numFmtId="0" fontId="9" fillId="0" borderId="3" xfId="0" applyFont="1" applyFill="1" applyBorder="1" applyAlignment="1" applyProtection="1">
      <alignment horizontal="right" vertical="center"/>
    </xf>
    <xf numFmtId="0" fontId="9" fillId="0" borderId="4" xfId="0" applyFont="1" applyFill="1" applyBorder="1" applyAlignment="1" applyProtection="1">
      <alignment horizontal="right" vertical="center"/>
    </xf>
    <xf numFmtId="0" fontId="9" fillId="0" borderId="23" xfId="0" applyFont="1" applyFill="1" applyBorder="1" applyAlignment="1" applyProtection="1">
      <alignment horizontal="distributed" vertical="center"/>
    </xf>
    <xf numFmtId="0" fontId="9" fillId="0" borderId="22" xfId="0" applyFont="1" applyFill="1" applyBorder="1" applyAlignment="1" applyProtection="1">
      <alignment horizontal="distributed" vertical="center"/>
    </xf>
    <xf numFmtId="0" fontId="8" fillId="0" borderId="0" xfId="0" applyFont="1" applyFill="1" applyAlignment="1" applyProtection="1">
      <alignment horizontal="left" vertical="center" shrinkToFit="1"/>
    </xf>
    <xf numFmtId="0" fontId="12" fillId="0" borderId="0" xfId="0" applyFont="1" applyFill="1" applyAlignment="1" applyProtection="1">
      <alignment horizontal="center" vertical="center"/>
    </xf>
    <xf numFmtId="0" fontId="9" fillId="0" borderId="33"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47" xfId="0" applyFont="1" applyFill="1" applyBorder="1" applyAlignment="1" applyProtection="1">
      <alignment horizontal="center" vertical="center"/>
    </xf>
    <xf numFmtId="0" fontId="9" fillId="0" borderId="29" xfId="0" applyFont="1" applyFill="1" applyBorder="1" applyAlignment="1" applyProtection="1">
      <alignment horizontal="center" vertical="center"/>
    </xf>
    <xf numFmtId="0" fontId="9" fillId="0" borderId="16" xfId="0" applyFont="1" applyFill="1" applyBorder="1" applyAlignment="1" applyProtection="1">
      <alignment horizontal="center" vertical="center"/>
    </xf>
    <xf numFmtId="0" fontId="9" fillId="0" borderId="18" xfId="0" applyFont="1" applyFill="1" applyBorder="1" applyAlignment="1" applyProtection="1">
      <alignment horizontal="center" vertical="center"/>
    </xf>
    <xf numFmtId="0" fontId="9" fillId="0" borderId="56" xfId="0" applyFont="1" applyFill="1" applyBorder="1" applyAlignment="1" applyProtection="1">
      <alignment horizontal="distributed" vertical="center"/>
    </xf>
    <xf numFmtId="0" fontId="9" fillId="0" borderId="43" xfId="0" applyFont="1" applyFill="1" applyBorder="1" applyAlignment="1" applyProtection="1">
      <alignment horizontal="distributed" vertical="center"/>
    </xf>
    <xf numFmtId="0" fontId="9" fillId="0" borderId="7" xfId="0" applyFont="1" applyFill="1" applyBorder="1" applyAlignment="1" applyProtection="1">
      <alignment horizontal="distributed" vertical="center"/>
    </xf>
    <xf numFmtId="0" fontId="9" fillId="0" borderId="13" xfId="0" applyFont="1" applyFill="1" applyBorder="1" applyAlignment="1" applyProtection="1">
      <alignment horizontal="center" vertical="center"/>
    </xf>
    <xf numFmtId="0" fontId="9" fillId="0" borderId="19" xfId="0"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179" fontId="9" fillId="0" borderId="19" xfId="0" applyNumberFormat="1" applyFont="1" applyFill="1" applyBorder="1" applyAlignment="1" applyProtection="1">
      <alignment horizontal="center" vertical="center"/>
    </xf>
    <xf numFmtId="179" fontId="9" fillId="0" borderId="9" xfId="0" applyNumberFormat="1" applyFont="1" applyFill="1" applyBorder="1" applyAlignment="1" applyProtection="1">
      <alignment horizontal="center" vertical="center"/>
    </xf>
    <xf numFmtId="0" fontId="8" fillId="0" borderId="48" xfId="0" applyFont="1" applyFill="1" applyBorder="1" applyAlignment="1" applyProtection="1">
      <alignment horizontal="center" vertical="center"/>
    </xf>
    <xf numFmtId="0" fontId="8" fillId="0" borderId="42" xfId="0" applyFont="1" applyFill="1" applyBorder="1" applyAlignment="1" applyProtection="1">
      <alignment horizontal="center" vertical="center"/>
    </xf>
    <xf numFmtId="0" fontId="8" fillId="0" borderId="43" xfId="0" applyFont="1" applyFill="1" applyBorder="1" applyAlignment="1" applyProtection="1">
      <alignment horizontal="distributed" vertical="center"/>
    </xf>
    <xf numFmtId="0" fontId="8" fillId="0" borderId="7" xfId="0" applyFont="1" applyFill="1" applyBorder="1" applyAlignment="1" applyProtection="1">
      <alignment horizontal="distributed" vertical="center"/>
    </xf>
    <xf numFmtId="0" fontId="9" fillId="0" borderId="0" xfId="0" applyFont="1" applyFill="1" applyBorder="1" applyAlignment="1" applyProtection="1">
      <alignment horizontal="distributed" vertical="center"/>
    </xf>
    <xf numFmtId="0" fontId="9" fillId="0" borderId="45" xfId="0" applyFont="1" applyFill="1" applyBorder="1" applyAlignment="1" applyProtection="1">
      <alignment horizontal="right" vertical="center"/>
    </xf>
    <xf numFmtId="0" fontId="9" fillId="0" borderId="20" xfId="0" applyFont="1" applyFill="1" applyBorder="1" applyAlignment="1" applyProtection="1">
      <alignment horizontal="right" vertical="center"/>
    </xf>
    <xf numFmtId="0" fontId="38" fillId="0" borderId="0" xfId="0" applyFont="1" applyFill="1" applyBorder="1" applyAlignment="1" applyProtection="1">
      <alignment horizontal="center" vertical="center"/>
    </xf>
    <xf numFmtId="0" fontId="12" fillId="0" borderId="0" xfId="0" applyFont="1" applyFill="1" applyAlignment="1" applyProtection="1">
      <alignment horizontal="center" vertical="center" shrinkToFit="1"/>
    </xf>
    <xf numFmtId="0" fontId="9" fillId="0" borderId="0" xfId="0" applyFont="1" applyFill="1" applyAlignment="1" applyProtection="1">
      <alignment horizontal="right" vertical="center"/>
    </xf>
    <xf numFmtId="0" fontId="0" fillId="0" borderId="0" xfId="0" applyFont="1" applyFill="1" applyAlignment="1" applyProtection="1">
      <alignment vertical="center"/>
    </xf>
    <xf numFmtId="181" fontId="18" fillId="0" borderId="13" xfId="0" applyNumberFormat="1" applyFont="1" applyFill="1" applyBorder="1" applyAlignment="1" applyProtection="1">
      <alignment horizontal="center" vertical="center"/>
    </xf>
    <xf numFmtId="0" fontId="0" fillId="0" borderId="0" xfId="0" applyFont="1" applyFill="1" applyAlignment="1" applyProtection="1">
      <alignment horizontal="right" vertical="center"/>
    </xf>
    <xf numFmtId="181" fontId="18" fillId="0" borderId="30" xfId="0" applyNumberFormat="1" applyFont="1" applyFill="1" applyBorder="1" applyAlignment="1" applyProtection="1">
      <alignment horizontal="center" vertical="center"/>
    </xf>
    <xf numFmtId="0" fontId="9" fillId="0" borderId="30" xfId="0" applyFont="1" applyFill="1" applyBorder="1" applyAlignment="1" applyProtection="1">
      <alignment horizontal="center" vertical="center"/>
    </xf>
    <xf numFmtId="0" fontId="9" fillId="0" borderId="25" xfId="0" applyFont="1" applyFill="1" applyBorder="1" applyAlignment="1" applyProtection="1">
      <alignment horizontal="center" vertical="center"/>
    </xf>
    <xf numFmtId="0" fontId="9" fillId="0" borderId="37" xfId="0" applyFont="1" applyFill="1" applyBorder="1" applyAlignment="1" applyProtection="1">
      <alignment horizontal="distributed" vertical="center"/>
    </xf>
    <xf numFmtId="0" fontId="9" fillId="0" borderId="46" xfId="0" applyFont="1" applyFill="1" applyBorder="1" applyAlignment="1" applyProtection="1">
      <alignment horizontal="distributed" vertical="center"/>
    </xf>
    <xf numFmtId="0" fontId="9" fillId="0" borderId="55" xfId="0" applyFont="1" applyFill="1" applyBorder="1" applyAlignment="1" applyProtection="1">
      <alignment horizontal="center" vertical="center"/>
    </xf>
    <xf numFmtId="0" fontId="9" fillId="0" borderId="17" xfId="0" applyFont="1" applyFill="1" applyBorder="1" applyAlignment="1" applyProtection="1">
      <alignment horizontal="center" vertical="center"/>
    </xf>
    <xf numFmtId="0" fontId="10" fillId="0" borderId="0" xfId="0" applyFont="1" applyFill="1" applyBorder="1" applyAlignment="1" applyProtection="1">
      <alignment horizontal="left" vertical="top" wrapText="1"/>
    </xf>
    <xf numFmtId="0" fontId="10" fillId="2" borderId="24" xfId="0" applyFont="1" applyFill="1" applyBorder="1" applyAlignment="1" applyProtection="1">
      <alignment horizontal="center" vertical="center" shrinkToFit="1"/>
    </xf>
    <xf numFmtId="0" fontId="10" fillId="0" borderId="64" xfId="0" applyFont="1" applyFill="1" applyBorder="1" applyAlignment="1" applyProtection="1">
      <alignment horizontal="center" vertical="center"/>
    </xf>
    <xf numFmtId="0" fontId="10" fillId="0" borderId="56" xfId="0" applyFont="1" applyFill="1" applyBorder="1" applyAlignment="1" applyProtection="1">
      <alignment horizontal="center" vertical="center"/>
    </xf>
    <xf numFmtId="0" fontId="10" fillId="0" borderId="70" xfId="0" applyFont="1" applyFill="1" applyBorder="1" applyAlignment="1" applyProtection="1">
      <alignment horizontal="center" vertical="center"/>
    </xf>
    <xf numFmtId="0" fontId="10" fillId="7" borderId="64" xfId="0" applyFont="1" applyFill="1" applyBorder="1" applyAlignment="1" applyProtection="1">
      <alignment horizontal="center" vertical="center"/>
    </xf>
    <xf numFmtId="0" fontId="10" fillId="7" borderId="56" xfId="0" applyFont="1" applyFill="1" applyBorder="1" applyAlignment="1" applyProtection="1">
      <alignment horizontal="center" vertical="center"/>
    </xf>
    <xf numFmtId="0" fontId="10" fillId="7" borderId="70" xfId="0" applyFont="1" applyFill="1" applyBorder="1" applyAlignment="1" applyProtection="1">
      <alignment horizontal="center" vertical="center"/>
    </xf>
    <xf numFmtId="0" fontId="10" fillId="15" borderId="64" xfId="0" applyFont="1" applyFill="1" applyBorder="1" applyAlignment="1" applyProtection="1">
      <alignment horizontal="center" vertical="center"/>
    </xf>
    <xf numFmtId="0" fontId="10" fillId="15" borderId="56" xfId="0" applyFont="1" applyFill="1" applyBorder="1" applyAlignment="1" applyProtection="1">
      <alignment horizontal="center" vertical="center"/>
    </xf>
    <xf numFmtId="0" fontId="10" fillId="15" borderId="70" xfId="0" applyFont="1" applyFill="1" applyBorder="1" applyAlignment="1" applyProtection="1">
      <alignment horizontal="center" vertical="center"/>
    </xf>
    <xf numFmtId="0" fontId="19" fillId="3" borderId="13" xfId="0" applyFont="1" applyFill="1" applyBorder="1" applyAlignment="1" applyProtection="1">
      <alignment horizontal="center" vertical="top"/>
    </xf>
    <xf numFmtId="0" fontId="22" fillId="3" borderId="43" xfId="0" applyFont="1" applyFill="1" applyBorder="1" applyAlignment="1" applyProtection="1">
      <alignment horizontal="distributed" vertical="center" wrapText="1" indent="1"/>
    </xf>
    <xf numFmtId="0" fontId="22" fillId="3" borderId="7" xfId="0" applyFont="1" applyFill="1" applyBorder="1" applyAlignment="1" applyProtection="1">
      <alignment horizontal="distributed" vertical="center" wrapText="1" indent="1"/>
    </xf>
    <xf numFmtId="0" fontId="22" fillId="3" borderId="10" xfId="0" applyFont="1" applyFill="1" applyBorder="1" applyAlignment="1" applyProtection="1">
      <alignment horizontal="distributed" vertical="center" wrapText="1" indent="1"/>
    </xf>
    <xf numFmtId="0" fontId="22" fillId="3" borderId="67" xfId="0" applyFont="1" applyFill="1" applyBorder="1" applyAlignment="1" applyProtection="1">
      <alignment horizontal="distributed" vertical="center" indent="1"/>
    </xf>
    <xf numFmtId="0" fontId="22" fillId="3" borderId="68" xfId="0" applyFont="1" applyFill="1" applyBorder="1" applyAlignment="1" applyProtection="1">
      <alignment horizontal="distributed" vertical="center" indent="1"/>
    </xf>
    <xf numFmtId="0" fontId="22" fillId="3" borderId="69" xfId="0" applyFont="1" applyFill="1" applyBorder="1" applyAlignment="1" applyProtection="1">
      <alignment horizontal="distributed" vertical="center" indent="1"/>
    </xf>
    <xf numFmtId="0" fontId="10" fillId="2" borderId="24" xfId="0" applyFont="1" applyFill="1" applyBorder="1" applyAlignment="1" applyProtection="1">
      <alignment horizontal="center"/>
    </xf>
    <xf numFmtId="0" fontId="8" fillId="3" borderId="33"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8" fillId="3" borderId="28"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181" fontId="18" fillId="3" borderId="1" xfId="0" applyNumberFormat="1" applyFont="1" applyFill="1" applyBorder="1" applyAlignment="1" applyProtection="1">
      <alignment horizontal="center" vertical="center" wrapText="1"/>
    </xf>
    <xf numFmtId="181" fontId="18" fillId="3" borderId="18" xfId="0" applyNumberFormat="1" applyFont="1" applyFill="1" applyBorder="1" applyAlignment="1" applyProtection="1">
      <alignment horizontal="center" vertical="center" wrapText="1"/>
    </xf>
    <xf numFmtId="181" fontId="18" fillId="3" borderId="13" xfId="0" applyNumberFormat="1" applyFont="1" applyFill="1" applyBorder="1" applyAlignment="1" applyProtection="1">
      <alignment horizontal="center" vertical="center" wrapText="1"/>
    </xf>
    <xf numFmtId="181" fontId="18" fillId="3" borderId="15" xfId="0" applyNumberFormat="1" applyFont="1" applyFill="1" applyBorder="1" applyAlignment="1" applyProtection="1">
      <alignment horizontal="center" vertical="center" wrapText="1"/>
    </xf>
    <xf numFmtId="0" fontId="22" fillId="3" borderId="26" xfId="0" applyFont="1" applyFill="1" applyBorder="1" applyAlignment="1" applyProtection="1">
      <alignment horizontal="center" vertical="center" wrapText="1"/>
    </xf>
    <xf numFmtId="0" fontId="22" fillId="3" borderId="30" xfId="0" applyFont="1" applyFill="1" applyBorder="1" applyAlignment="1" applyProtection="1">
      <alignment horizontal="center" vertical="center" wrapText="1"/>
    </xf>
    <xf numFmtId="0" fontId="15" fillId="3" borderId="0" xfId="0" applyFont="1" applyFill="1" applyBorder="1" applyAlignment="1" applyProtection="1">
      <alignment horizontal="left" vertical="center"/>
    </xf>
    <xf numFmtId="0" fontId="10" fillId="3" borderId="0" xfId="0" applyFont="1" applyFill="1" applyBorder="1" applyAlignment="1" applyProtection="1">
      <alignment horizontal="center" vertical="center"/>
    </xf>
    <xf numFmtId="0" fontId="22" fillId="3" borderId="33" xfId="0" applyFont="1" applyFill="1" applyBorder="1" applyAlignment="1" applyProtection="1">
      <alignment horizontal="center" vertical="center" textRotation="255"/>
    </xf>
    <xf numFmtId="0" fontId="22" fillId="3" borderId="18" xfId="0" applyFont="1" applyFill="1" applyBorder="1" applyAlignment="1" applyProtection="1">
      <alignment horizontal="center" vertical="center" textRotation="255"/>
    </xf>
    <xf numFmtId="0" fontId="22" fillId="3" borderId="22" xfId="0" applyFont="1" applyFill="1" applyBorder="1" applyAlignment="1" applyProtection="1">
      <alignment horizontal="center" vertical="center" textRotation="255"/>
    </xf>
    <xf numFmtId="0" fontId="22" fillId="3" borderId="12" xfId="0" applyFont="1" applyFill="1" applyBorder="1" applyAlignment="1" applyProtection="1">
      <alignment horizontal="center" vertical="center" textRotation="255"/>
    </xf>
    <xf numFmtId="0" fontId="22" fillId="3" borderId="28" xfId="0" applyFont="1" applyFill="1" applyBorder="1" applyAlignment="1" applyProtection="1">
      <alignment horizontal="center" vertical="center" textRotation="255"/>
    </xf>
    <xf numFmtId="0" fontId="22" fillId="3" borderId="15" xfId="0" applyFont="1" applyFill="1" applyBorder="1" applyAlignment="1" applyProtection="1">
      <alignment horizontal="center" vertical="center" textRotation="255"/>
    </xf>
    <xf numFmtId="0" fontId="22" fillId="3" borderId="24" xfId="0" applyFont="1" applyFill="1" applyBorder="1" applyAlignment="1" applyProtection="1">
      <alignment horizontal="center" vertical="center"/>
    </xf>
    <xf numFmtId="49" fontId="10" fillId="3" borderId="40" xfId="0" applyNumberFormat="1" applyFont="1" applyFill="1" applyBorder="1" applyAlignment="1" applyProtection="1">
      <alignment horizontal="center" vertical="center"/>
    </xf>
    <xf numFmtId="49" fontId="10" fillId="3" borderId="39" xfId="0" applyNumberFormat="1" applyFont="1" applyFill="1" applyBorder="1" applyAlignment="1" applyProtection="1">
      <alignment horizontal="center" vertical="center"/>
    </xf>
    <xf numFmtId="0" fontId="22" fillId="3" borderId="60" xfId="0" applyFont="1" applyFill="1" applyBorder="1" applyAlignment="1" applyProtection="1">
      <alignment horizontal="distributed" vertical="center" indent="1"/>
    </xf>
    <xf numFmtId="0" fontId="22" fillId="3" borderId="61" xfId="0" applyFont="1" applyFill="1" applyBorder="1" applyAlignment="1" applyProtection="1">
      <alignment horizontal="distributed" vertical="center" indent="1"/>
    </xf>
    <xf numFmtId="0" fontId="22" fillId="3" borderId="62" xfId="0" applyFont="1" applyFill="1" applyBorder="1" applyAlignment="1" applyProtection="1">
      <alignment horizontal="distributed" vertical="center" indent="1"/>
    </xf>
    <xf numFmtId="49" fontId="10" fillId="3" borderId="73" xfId="0" applyNumberFormat="1" applyFont="1" applyFill="1" applyBorder="1" applyAlignment="1" applyProtection="1">
      <alignment horizontal="center" vertical="center" shrinkToFit="1"/>
      <protection locked="0"/>
    </xf>
    <xf numFmtId="49" fontId="10" fillId="3" borderId="1" xfId="0" applyNumberFormat="1" applyFont="1" applyFill="1" applyBorder="1" applyAlignment="1" applyProtection="1">
      <alignment horizontal="center" vertical="center" shrinkToFit="1"/>
      <protection locked="0"/>
    </xf>
    <xf numFmtId="49" fontId="10" fillId="3" borderId="18" xfId="0" applyNumberFormat="1" applyFont="1" applyFill="1" applyBorder="1" applyAlignment="1" applyProtection="1">
      <alignment horizontal="center" vertical="center" shrinkToFit="1"/>
      <protection locked="0"/>
    </xf>
    <xf numFmtId="49" fontId="10" fillId="3" borderId="74" xfId="0" applyNumberFormat="1" applyFont="1" applyFill="1" applyBorder="1" applyAlignment="1" applyProtection="1">
      <alignment horizontal="center" vertical="center" shrinkToFit="1"/>
      <protection locked="0"/>
    </xf>
    <xf numFmtId="49" fontId="10" fillId="3" borderId="0" xfId="0" applyNumberFormat="1" applyFont="1" applyFill="1" applyBorder="1" applyAlignment="1" applyProtection="1">
      <alignment horizontal="center" vertical="center" shrinkToFit="1"/>
      <protection locked="0"/>
    </xf>
    <xf numFmtId="49" fontId="10" fillId="3" borderId="12" xfId="0" applyNumberFormat="1" applyFont="1" applyFill="1" applyBorder="1" applyAlignment="1" applyProtection="1">
      <alignment horizontal="center" vertical="center" shrinkToFit="1"/>
      <protection locked="0"/>
    </xf>
    <xf numFmtId="49" fontId="10" fillId="3" borderId="52" xfId="0" applyNumberFormat="1" applyFont="1" applyFill="1" applyBorder="1" applyAlignment="1" applyProtection="1">
      <alignment horizontal="center" vertical="center" shrinkToFit="1"/>
      <protection locked="0"/>
    </xf>
    <xf numFmtId="49" fontId="10" fillId="3" borderId="13" xfId="0" applyNumberFormat="1" applyFont="1" applyFill="1" applyBorder="1" applyAlignment="1" applyProtection="1">
      <alignment horizontal="center" vertical="center" shrinkToFit="1"/>
      <protection locked="0"/>
    </xf>
    <xf numFmtId="49" fontId="10" fillId="3" borderId="15" xfId="0" applyNumberFormat="1" applyFont="1" applyFill="1" applyBorder="1" applyAlignment="1" applyProtection="1">
      <alignment horizontal="center" vertical="center" shrinkToFit="1"/>
      <protection locked="0"/>
    </xf>
    <xf numFmtId="0" fontId="22" fillId="3" borderId="43" xfId="0" applyFont="1" applyFill="1" applyBorder="1" applyAlignment="1" applyProtection="1">
      <alignment horizontal="distributed" vertical="center" indent="1"/>
    </xf>
    <xf numFmtId="0" fontId="22" fillId="3" borderId="7" xfId="0" applyFont="1" applyFill="1" applyBorder="1" applyAlignment="1" applyProtection="1">
      <alignment horizontal="distributed" vertical="center" indent="1"/>
    </xf>
    <xf numFmtId="0" fontId="22" fillId="3" borderId="10" xfId="0" applyFont="1" applyFill="1" applyBorder="1" applyAlignment="1" applyProtection="1">
      <alignment horizontal="distributed" vertical="center" indent="1"/>
    </xf>
    <xf numFmtId="0" fontId="10" fillId="0" borderId="64" xfId="0" applyFont="1" applyFill="1" applyBorder="1" applyAlignment="1" applyProtection="1">
      <alignment horizontal="center" vertical="center" shrinkToFit="1"/>
    </xf>
    <xf numFmtId="0" fontId="10" fillId="0" borderId="56" xfId="0" applyFont="1" applyFill="1" applyBorder="1" applyAlignment="1" applyProtection="1">
      <alignment horizontal="center" vertical="center" shrinkToFit="1"/>
    </xf>
    <xf numFmtId="0" fontId="10" fillId="0" borderId="70" xfId="0" applyFont="1" applyFill="1" applyBorder="1" applyAlignment="1" applyProtection="1">
      <alignment horizontal="center" vertical="center" shrinkToFit="1"/>
    </xf>
    <xf numFmtId="0" fontId="10" fillId="3" borderId="26" xfId="0" applyFont="1" applyFill="1" applyBorder="1" applyAlignment="1" applyProtection="1">
      <alignment horizontal="center" vertical="center" shrinkToFit="1"/>
    </xf>
    <xf numFmtId="0" fontId="10" fillId="3" borderId="30" xfId="0" applyFont="1" applyFill="1" applyBorder="1" applyAlignment="1" applyProtection="1">
      <alignment horizontal="center" vertical="center" shrinkToFit="1"/>
    </xf>
    <xf numFmtId="0" fontId="10" fillId="3" borderId="29" xfId="0" applyFont="1" applyFill="1" applyBorder="1" applyAlignment="1" applyProtection="1">
      <alignment horizontal="center" vertical="center" shrinkToFit="1"/>
    </xf>
    <xf numFmtId="0" fontId="8" fillId="4" borderId="47" xfId="0" applyFont="1" applyFill="1" applyBorder="1" applyAlignment="1" applyProtection="1">
      <alignment horizontal="left" vertical="center" shrinkToFit="1"/>
      <protection locked="0"/>
    </xf>
    <xf numFmtId="0" fontId="8" fillId="4" borderId="30" xfId="0" applyFont="1" applyFill="1" applyBorder="1" applyAlignment="1" applyProtection="1">
      <alignment horizontal="left" vertical="center" shrinkToFit="1"/>
      <protection locked="0"/>
    </xf>
    <xf numFmtId="0" fontId="8" fillId="4" borderId="25" xfId="0" applyFont="1" applyFill="1" applyBorder="1" applyAlignment="1" applyProtection="1">
      <alignment horizontal="left" vertical="center" shrinkToFit="1"/>
      <protection locked="0"/>
    </xf>
    <xf numFmtId="0" fontId="10" fillId="3" borderId="26" xfId="0" applyFont="1" applyFill="1" applyBorder="1" applyAlignment="1" applyProtection="1">
      <alignment horizontal="center" vertical="center"/>
    </xf>
    <xf numFmtId="0" fontId="10" fillId="3" borderId="30" xfId="0" applyFont="1" applyFill="1" applyBorder="1" applyAlignment="1" applyProtection="1">
      <alignment horizontal="center" vertical="center"/>
    </xf>
    <xf numFmtId="0" fontId="10" fillId="3" borderId="29" xfId="0" applyFont="1" applyFill="1" applyBorder="1" applyAlignment="1" applyProtection="1">
      <alignment horizontal="center" vertical="center"/>
    </xf>
    <xf numFmtId="0" fontId="8" fillId="4" borderId="47" xfId="0" applyFont="1" applyFill="1" applyBorder="1" applyAlignment="1" applyProtection="1">
      <alignment horizontal="left" vertical="center" wrapText="1"/>
      <protection locked="0"/>
    </xf>
    <xf numFmtId="0" fontId="8" fillId="4" borderId="30" xfId="0" applyFont="1" applyFill="1" applyBorder="1" applyAlignment="1" applyProtection="1">
      <alignment horizontal="left" vertical="center" wrapText="1"/>
      <protection locked="0"/>
    </xf>
    <xf numFmtId="0" fontId="8" fillId="4" borderId="25" xfId="0" applyFont="1" applyFill="1" applyBorder="1" applyAlignment="1" applyProtection="1">
      <alignment horizontal="left" vertical="center" wrapText="1"/>
      <protection locked="0"/>
    </xf>
    <xf numFmtId="0" fontId="10" fillId="0" borderId="0" xfId="0" applyFont="1" applyFill="1" applyAlignment="1" applyProtection="1">
      <alignment horizontal="center"/>
    </xf>
    <xf numFmtId="0" fontId="10" fillId="6" borderId="49" xfId="0" applyFont="1" applyFill="1" applyBorder="1" applyAlignment="1" applyProtection="1">
      <alignment horizontal="center" vertical="center"/>
    </xf>
    <xf numFmtId="0" fontId="10" fillId="6" borderId="50" xfId="0" applyFont="1" applyFill="1" applyBorder="1" applyAlignment="1" applyProtection="1">
      <alignment horizontal="center" vertical="center"/>
    </xf>
    <xf numFmtId="0" fontId="10" fillId="6" borderId="51" xfId="0" applyFont="1" applyFill="1" applyBorder="1" applyAlignment="1" applyProtection="1">
      <alignment horizontal="center" vertical="center"/>
    </xf>
    <xf numFmtId="0" fontId="10" fillId="7" borderId="64" xfId="0" applyFont="1" applyFill="1" applyBorder="1" applyAlignment="1" applyProtection="1">
      <alignment horizontal="center" vertical="center" shrinkToFit="1"/>
    </xf>
    <xf numFmtId="0" fontId="10" fillId="7" borderId="56" xfId="0" applyFont="1" applyFill="1" applyBorder="1" applyAlignment="1" applyProtection="1">
      <alignment horizontal="center" vertical="center" shrinkToFit="1"/>
    </xf>
    <xf numFmtId="0" fontId="10" fillId="7" borderId="70" xfId="0" applyFont="1" applyFill="1" applyBorder="1" applyAlignment="1" applyProtection="1">
      <alignment horizontal="center" vertical="center" shrinkToFit="1"/>
    </xf>
    <xf numFmtId="0" fontId="10" fillId="2" borderId="24" xfId="0" applyFont="1" applyFill="1" applyBorder="1" applyAlignment="1" applyProtection="1">
      <alignment horizontal="center" shrinkToFit="1"/>
    </xf>
    <xf numFmtId="0" fontId="8" fillId="3" borderId="32" xfId="0" applyFont="1" applyFill="1" applyBorder="1" applyAlignment="1" applyProtection="1">
      <alignment horizontal="left" vertical="top" textRotation="255" wrapText="1"/>
    </xf>
    <xf numFmtId="0" fontId="8" fillId="3" borderId="54" xfId="0" applyFont="1" applyFill="1" applyBorder="1" applyAlignment="1" applyProtection="1">
      <alignment horizontal="left" vertical="top" textRotation="255" wrapText="1"/>
    </xf>
    <xf numFmtId="0" fontId="10" fillId="3" borderId="32" xfId="0" applyFont="1" applyFill="1" applyBorder="1" applyAlignment="1" applyProtection="1">
      <alignment horizontal="center" vertical="center" textRotation="255" shrinkToFit="1"/>
    </xf>
    <xf numFmtId="0" fontId="10" fillId="3" borderId="54" xfId="0" applyFont="1" applyFill="1" applyBorder="1" applyAlignment="1" applyProtection="1">
      <alignment horizontal="center" vertical="center" textRotation="255" shrinkToFit="1"/>
    </xf>
    <xf numFmtId="49" fontId="10" fillId="3" borderId="33" xfId="0" applyNumberFormat="1" applyFont="1" applyFill="1" applyBorder="1" applyAlignment="1" applyProtection="1">
      <alignment horizontal="center" vertical="center"/>
    </xf>
    <xf numFmtId="49" fontId="10" fillId="3" borderId="1" xfId="0" applyNumberFormat="1" applyFont="1" applyFill="1" applyBorder="1" applyAlignment="1" applyProtection="1">
      <alignment horizontal="center" vertical="center"/>
    </xf>
    <xf numFmtId="49" fontId="10" fillId="3" borderId="18" xfId="0" applyNumberFormat="1" applyFont="1" applyFill="1" applyBorder="1" applyAlignment="1" applyProtection="1">
      <alignment horizontal="center" vertical="center"/>
    </xf>
    <xf numFmtId="49" fontId="10" fillId="3" borderId="22" xfId="0" applyNumberFormat="1" applyFont="1" applyFill="1" applyBorder="1" applyAlignment="1" applyProtection="1">
      <alignment horizontal="center" vertical="center"/>
    </xf>
    <xf numFmtId="49" fontId="10" fillId="3" borderId="0" xfId="0" applyNumberFormat="1" applyFont="1" applyFill="1" applyBorder="1" applyAlignment="1" applyProtection="1">
      <alignment horizontal="center" vertical="center"/>
    </xf>
    <xf numFmtId="49" fontId="10" fillId="3" borderId="12" xfId="0" applyNumberFormat="1" applyFont="1" applyFill="1" applyBorder="1" applyAlignment="1" applyProtection="1">
      <alignment horizontal="center" vertical="center"/>
    </xf>
    <xf numFmtId="0" fontId="10" fillId="3" borderId="26" xfId="0" applyFont="1" applyFill="1" applyBorder="1" applyAlignment="1" applyProtection="1">
      <alignment horizontal="center" vertical="center" wrapText="1" shrinkToFit="1"/>
    </xf>
    <xf numFmtId="0" fontId="10" fillId="3" borderId="30" xfId="0" applyFont="1" applyFill="1" applyBorder="1" applyAlignment="1" applyProtection="1">
      <alignment horizontal="center" vertical="center" wrapText="1" shrinkToFit="1"/>
    </xf>
    <xf numFmtId="0" fontId="10" fillId="15" borderId="26" xfId="0" applyFont="1" applyFill="1" applyBorder="1" applyAlignment="1" applyProtection="1">
      <alignment horizontal="center" vertical="center" wrapText="1" shrinkToFit="1"/>
    </xf>
    <xf numFmtId="0" fontId="10" fillId="15" borderId="30" xfId="0" applyFont="1" applyFill="1" applyBorder="1" applyAlignment="1" applyProtection="1">
      <alignment horizontal="center" vertical="center" wrapText="1" shrinkToFit="1"/>
    </xf>
    <xf numFmtId="0" fontId="10" fillId="3" borderId="25" xfId="0" applyFont="1" applyFill="1" applyBorder="1" applyAlignment="1" applyProtection="1">
      <alignment horizontal="center" vertical="center" wrapText="1" shrinkToFit="1"/>
    </xf>
    <xf numFmtId="0" fontId="22" fillId="8" borderId="13" xfId="0" applyFont="1" applyFill="1" applyBorder="1" applyAlignment="1" applyProtection="1">
      <alignment horizontal="center" vertical="center" wrapText="1" shrinkToFit="1"/>
    </xf>
    <xf numFmtId="0" fontId="22" fillId="3" borderId="24" xfId="0" applyFont="1" applyFill="1" applyBorder="1" applyAlignment="1" applyProtection="1">
      <alignment horizontal="center" vertical="center" wrapText="1"/>
    </xf>
    <xf numFmtId="0" fontId="8" fillId="4" borderId="24" xfId="0" applyFont="1" applyFill="1" applyBorder="1" applyAlignment="1" applyProtection="1">
      <alignment horizontal="center" vertical="center"/>
    </xf>
    <xf numFmtId="181" fontId="18" fillId="4" borderId="26" xfId="0" applyNumberFormat="1" applyFont="1" applyFill="1" applyBorder="1" applyAlignment="1" applyProtection="1">
      <alignment horizontal="center" vertical="center"/>
    </xf>
    <xf numFmtId="181" fontId="18" fillId="4" borderId="30" xfId="0" applyNumberFormat="1" applyFont="1" applyFill="1" applyBorder="1" applyAlignment="1" applyProtection="1">
      <alignment horizontal="center" vertical="center"/>
    </xf>
    <xf numFmtId="181" fontId="18" fillId="4" borderId="25" xfId="0" applyNumberFormat="1" applyFont="1" applyFill="1" applyBorder="1" applyAlignment="1" applyProtection="1">
      <alignment horizontal="center" vertical="center"/>
    </xf>
    <xf numFmtId="181" fontId="18" fillId="3" borderId="30" xfId="0" applyNumberFormat="1" applyFont="1" applyFill="1" applyBorder="1" applyAlignment="1" applyProtection="1">
      <alignment horizontal="center" vertical="center"/>
    </xf>
    <xf numFmtId="181" fontId="18" fillId="3" borderId="25" xfId="0" applyNumberFormat="1" applyFont="1" applyFill="1" applyBorder="1" applyAlignment="1" applyProtection="1">
      <alignment horizontal="center" vertical="center"/>
    </xf>
    <xf numFmtId="181" fontId="18" fillId="3" borderId="30" xfId="0" applyNumberFormat="1" applyFont="1" applyFill="1" applyBorder="1" applyAlignment="1" applyProtection="1">
      <alignment horizontal="center" vertical="center" wrapText="1"/>
    </xf>
    <xf numFmtId="181" fontId="18" fillId="3" borderId="25" xfId="0" applyNumberFormat="1" applyFont="1" applyFill="1" applyBorder="1" applyAlignment="1" applyProtection="1">
      <alignment horizontal="center" vertical="center" wrapText="1"/>
    </xf>
    <xf numFmtId="0" fontId="9" fillId="4" borderId="26" xfId="0" applyFont="1" applyFill="1" applyBorder="1" applyAlignment="1" applyProtection="1">
      <alignment horizontal="center" vertical="center"/>
    </xf>
    <xf numFmtId="0" fontId="9" fillId="4" borderId="30" xfId="0" applyFont="1" applyFill="1" applyBorder="1" applyAlignment="1" applyProtection="1">
      <alignment horizontal="center" vertical="center"/>
    </xf>
    <xf numFmtId="0" fontId="9" fillId="4" borderId="25" xfId="0" applyFont="1" applyFill="1" applyBorder="1" applyAlignment="1" applyProtection="1">
      <alignment horizontal="center" vertical="center"/>
    </xf>
    <xf numFmtId="0" fontId="8" fillId="3" borderId="0" xfId="0" applyFont="1" applyFill="1" applyAlignment="1" applyProtection="1">
      <alignment horizontal="left" vertical="center" shrinkToFit="1"/>
    </xf>
    <xf numFmtId="0" fontId="37" fillId="13" borderId="84" xfId="1" applyFont="1" applyFill="1" applyBorder="1" applyAlignment="1" applyProtection="1">
      <alignment horizontal="center" vertical="center"/>
    </xf>
    <xf numFmtId="0" fontId="37" fillId="13" borderId="68" xfId="1" applyFont="1" applyFill="1" applyBorder="1" applyAlignment="1" applyProtection="1">
      <alignment horizontal="center" vertical="center"/>
    </xf>
    <xf numFmtId="0" fontId="37" fillId="13" borderId="85" xfId="1" applyFont="1" applyFill="1" applyBorder="1" applyAlignment="1" applyProtection="1">
      <alignment horizontal="center" vertical="center"/>
    </xf>
    <xf numFmtId="0" fontId="37" fillId="13" borderId="82" xfId="1" applyFont="1" applyFill="1" applyBorder="1" applyAlignment="1" applyProtection="1">
      <alignment horizontal="center" vertical="center"/>
    </xf>
    <xf numFmtId="0" fontId="37" fillId="13" borderId="61" xfId="1" applyFont="1" applyFill="1" applyBorder="1" applyAlignment="1" applyProtection="1">
      <alignment horizontal="center" vertical="center"/>
    </xf>
    <xf numFmtId="0" fontId="37" fillId="13" borderId="83" xfId="1" applyFont="1" applyFill="1" applyBorder="1" applyAlignment="1" applyProtection="1">
      <alignment horizontal="center" vertical="center"/>
    </xf>
    <xf numFmtId="0" fontId="12" fillId="3" borderId="0" xfId="0" applyFont="1" applyFill="1" applyAlignment="1" applyProtection="1">
      <alignment horizontal="center" vertical="center" shrinkToFit="1"/>
    </xf>
    <xf numFmtId="0" fontId="9" fillId="3" borderId="0" xfId="0" applyFont="1" applyFill="1" applyAlignment="1" applyProtection="1">
      <alignment horizontal="right" vertical="center"/>
    </xf>
    <xf numFmtId="0" fontId="0" fillId="3" borderId="0" xfId="0" applyFont="1" applyFill="1" applyAlignment="1" applyProtection="1">
      <alignment vertical="center"/>
    </xf>
    <xf numFmtId="181" fontId="18" fillId="3" borderId="13" xfId="0" applyNumberFormat="1" applyFont="1" applyFill="1" applyBorder="1" applyAlignment="1" applyProtection="1">
      <alignment horizontal="center" vertical="center"/>
    </xf>
    <xf numFmtId="0" fontId="0" fillId="3" borderId="0" xfId="0" applyFont="1" applyFill="1" applyAlignment="1" applyProtection="1">
      <alignment horizontal="right" vertical="center"/>
    </xf>
    <xf numFmtId="0" fontId="9" fillId="3" borderId="33" xfId="0" applyFont="1" applyFill="1" applyBorder="1" applyAlignment="1" applyProtection="1">
      <alignment horizontal="center" vertical="center"/>
    </xf>
    <xf numFmtId="0" fontId="9" fillId="3" borderId="1" xfId="0" applyFont="1" applyFill="1" applyBorder="1" applyAlignment="1" applyProtection="1">
      <alignment horizontal="center" vertical="center"/>
    </xf>
    <xf numFmtId="0" fontId="9" fillId="3" borderId="47" xfId="0" applyFont="1" applyFill="1" applyBorder="1" applyAlignment="1" applyProtection="1">
      <alignment horizontal="center" vertical="center"/>
    </xf>
    <xf numFmtId="0" fontId="9" fillId="3" borderId="29" xfId="0" applyFont="1" applyFill="1" applyBorder="1" applyAlignment="1" applyProtection="1">
      <alignment horizontal="center" vertical="center"/>
    </xf>
    <xf numFmtId="0" fontId="9" fillId="3" borderId="30" xfId="0" applyFont="1" applyFill="1" applyBorder="1" applyAlignment="1" applyProtection="1">
      <alignment horizontal="center" vertical="center"/>
    </xf>
    <xf numFmtId="0" fontId="9" fillId="3" borderId="25" xfId="0" applyFont="1" applyFill="1" applyBorder="1" applyAlignment="1" applyProtection="1">
      <alignment horizontal="center" vertical="center"/>
    </xf>
    <xf numFmtId="0" fontId="9" fillId="3" borderId="3" xfId="0" applyFont="1" applyFill="1" applyBorder="1" applyAlignment="1" applyProtection="1">
      <alignment horizontal="right" vertical="center"/>
    </xf>
    <xf numFmtId="0" fontId="9" fillId="3" borderId="4" xfId="0" applyFont="1" applyFill="1" applyBorder="1" applyAlignment="1" applyProtection="1">
      <alignment horizontal="right" vertical="center"/>
    </xf>
    <xf numFmtId="0" fontId="9" fillId="3" borderId="55" xfId="0" applyFont="1" applyFill="1" applyBorder="1" applyAlignment="1" applyProtection="1">
      <alignment horizontal="center" vertical="center"/>
    </xf>
    <xf numFmtId="0" fontId="9" fillId="3" borderId="17" xfId="0" applyFont="1" applyFill="1" applyBorder="1" applyAlignment="1" applyProtection="1">
      <alignment horizontal="center" vertical="center"/>
    </xf>
    <xf numFmtId="0" fontId="9" fillId="3" borderId="8" xfId="0" applyFont="1" applyFill="1" applyBorder="1" applyAlignment="1" applyProtection="1">
      <alignment horizontal="right" vertical="center"/>
    </xf>
    <xf numFmtId="0" fontId="9" fillId="3" borderId="7" xfId="0" applyFont="1" applyFill="1" applyBorder="1" applyAlignment="1" applyProtection="1">
      <alignment horizontal="right" vertical="center"/>
    </xf>
    <xf numFmtId="0" fontId="9" fillId="3" borderId="19" xfId="0" applyFont="1" applyFill="1" applyBorder="1" applyAlignment="1" applyProtection="1">
      <alignment horizontal="center" vertical="center"/>
    </xf>
    <xf numFmtId="0" fontId="9" fillId="3" borderId="9" xfId="0" applyFont="1" applyFill="1" applyBorder="1" applyAlignment="1" applyProtection="1">
      <alignment horizontal="center" vertical="center"/>
    </xf>
    <xf numFmtId="179" fontId="9" fillId="3" borderId="19" xfId="0" applyNumberFormat="1" applyFont="1" applyFill="1" applyBorder="1" applyAlignment="1" applyProtection="1">
      <alignment horizontal="center" vertical="center"/>
    </xf>
    <xf numFmtId="179" fontId="9" fillId="3" borderId="9" xfId="0" applyNumberFormat="1" applyFont="1" applyFill="1" applyBorder="1" applyAlignment="1" applyProtection="1">
      <alignment horizontal="center" vertical="center"/>
    </xf>
    <xf numFmtId="0" fontId="9" fillId="3" borderId="45" xfId="0" applyFont="1" applyFill="1" applyBorder="1" applyAlignment="1" applyProtection="1">
      <alignment horizontal="right" vertical="center"/>
    </xf>
    <xf numFmtId="0" fontId="9" fillId="3" borderId="20" xfId="0" applyFont="1" applyFill="1" applyBorder="1" applyAlignment="1" applyProtection="1">
      <alignment horizontal="right" vertical="center"/>
    </xf>
    <xf numFmtId="0" fontId="8" fillId="0" borderId="0" xfId="0" applyFont="1" applyAlignment="1" applyProtection="1">
      <alignment horizontal="left" vertical="center" shrinkToFit="1"/>
    </xf>
    <xf numFmtId="0" fontId="9" fillId="3" borderId="28" xfId="0" applyFont="1" applyFill="1" applyBorder="1" applyAlignment="1" applyProtection="1">
      <alignment horizontal="center" vertical="center"/>
    </xf>
    <xf numFmtId="0" fontId="9" fillId="3" borderId="13" xfId="0" applyFont="1" applyFill="1" applyBorder="1" applyAlignment="1" applyProtection="1">
      <alignment horizontal="center" vertical="center"/>
    </xf>
    <xf numFmtId="0" fontId="9" fillId="3" borderId="31" xfId="0" applyFont="1" applyFill="1" applyBorder="1" applyAlignment="1" applyProtection="1">
      <alignment horizontal="right" vertical="center"/>
    </xf>
    <xf numFmtId="0" fontId="9" fillId="3" borderId="38" xfId="0" applyFont="1" applyFill="1" applyBorder="1" applyAlignment="1" applyProtection="1">
      <alignment horizontal="right" vertical="center"/>
    </xf>
    <xf numFmtId="0" fontId="9" fillId="3" borderId="32" xfId="0" applyFont="1" applyFill="1" applyBorder="1" applyAlignment="1" applyProtection="1">
      <alignment horizontal="distributed" vertical="center"/>
    </xf>
    <xf numFmtId="0" fontId="9" fillId="3" borderId="33" xfId="0" applyFont="1" applyFill="1" applyBorder="1" applyAlignment="1" applyProtection="1">
      <alignment horizontal="distributed" vertical="center"/>
    </xf>
    <xf numFmtId="0" fontId="38" fillId="3" borderId="0" xfId="0" applyFont="1" applyFill="1" applyBorder="1" applyAlignment="1" applyProtection="1">
      <alignment horizontal="center" vertical="center"/>
    </xf>
    <xf numFmtId="0" fontId="12" fillId="3" borderId="0" xfId="0" applyFont="1" applyFill="1" applyAlignment="1" applyProtection="1">
      <alignment horizontal="center" vertical="center"/>
    </xf>
    <xf numFmtId="0" fontId="9" fillId="3" borderId="16" xfId="0" applyFont="1" applyFill="1" applyBorder="1" applyAlignment="1" applyProtection="1">
      <alignment horizontal="center" vertical="center"/>
    </xf>
    <xf numFmtId="0" fontId="9" fillId="3" borderId="18" xfId="0" applyFont="1" applyFill="1" applyBorder="1" applyAlignment="1" applyProtection="1">
      <alignment horizontal="center" vertical="center"/>
    </xf>
    <xf numFmtId="0" fontId="8" fillId="3" borderId="0" xfId="0" applyFont="1" applyFill="1" applyAlignment="1" applyProtection="1">
      <alignment horizontal="left" vertical="center"/>
    </xf>
    <xf numFmtId="0" fontId="8" fillId="3" borderId="0" xfId="0" applyFont="1" applyFill="1" applyAlignment="1" applyProtection="1">
      <alignment horizontal="left" vertical="center" wrapText="1"/>
    </xf>
    <xf numFmtId="0" fontId="0" fillId="3" borderId="0" xfId="0" applyFont="1" applyFill="1" applyAlignment="1" applyProtection="1">
      <alignment horizontal="left" vertical="center"/>
    </xf>
    <xf numFmtId="0" fontId="9" fillId="3" borderId="27" xfId="0" applyFont="1" applyFill="1" applyBorder="1" applyAlignment="1" applyProtection="1">
      <alignment horizontal="center" vertical="center"/>
    </xf>
    <xf numFmtId="0" fontId="9" fillId="3" borderId="56" xfId="0" applyFont="1" applyFill="1" applyBorder="1" applyAlignment="1" applyProtection="1">
      <alignment horizontal="distributed" vertical="center"/>
    </xf>
    <xf numFmtId="0" fontId="9" fillId="3" borderId="43" xfId="0" applyFont="1" applyFill="1" applyBorder="1" applyAlignment="1" applyProtection="1">
      <alignment horizontal="distributed" vertical="center"/>
    </xf>
    <xf numFmtId="0" fontId="9" fillId="3" borderId="81" xfId="0" applyFont="1" applyFill="1" applyBorder="1" applyAlignment="1" applyProtection="1">
      <alignment horizontal="distributed" vertical="center"/>
    </xf>
    <xf numFmtId="0" fontId="9" fillId="3" borderId="9" xfId="0" applyFont="1" applyFill="1" applyBorder="1" applyAlignment="1" applyProtection="1">
      <alignment horizontal="right" vertical="center"/>
    </xf>
    <xf numFmtId="0" fontId="10" fillId="4" borderId="26" xfId="0" applyFont="1" applyFill="1" applyBorder="1" applyAlignment="1" applyProtection="1">
      <alignment horizontal="center" vertical="center"/>
    </xf>
    <xf numFmtId="0" fontId="10" fillId="4" borderId="30" xfId="0" applyFont="1" applyFill="1" applyBorder="1" applyAlignment="1" applyProtection="1">
      <alignment horizontal="center" vertical="center"/>
    </xf>
    <xf numFmtId="0" fontId="10" fillId="4" borderId="25" xfId="0" applyFont="1" applyFill="1" applyBorder="1" applyAlignment="1" applyProtection="1">
      <alignment horizontal="center" vertical="center"/>
    </xf>
    <xf numFmtId="0" fontId="10" fillId="3" borderId="86" xfId="0" applyFont="1" applyFill="1" applyBorder="1" applyAlignment="1" applyProtection="1">
      <alignment horizontal="center" vertical="center" wrapText="1" shrinkToFit="1"/>
    </xf>
    <xf numFmtId="0" fontId="10" fillId="3" borderId="87" xfId="0" applyFont="1" applyFill="1" applyBorder="1" applyAlignment="1" applyProtection="1">
      <alignment horizontal="center" vertical="center" wrapText="1" shrinkToFit="1"/>
    </xf>
    <xf numFmtId="0" fontId="10" fillId="0" borderId="53" xfId="0" applyFont="1" applyFill="1" applyBorder="1" applyAlignment="1" applyProtection="1">
      <alignment horizontal="center" vertical="center"/>
    </xf>
    <xf numFmtId="0" fontId="10" fillId="0" borderId="23" xfId="0" applyFont="1" applyFill="1" applyBorder="1" applyAlignment="1" applyProtection="1">
      <alignment horizontal="center" vertical="center"/>
    </xf>
    <xf numFmtId="0" fontId="10" fillId="0" borderId="54" xfId="0" applyFont="1" applyFill="1" applyBorder="1" applyAlignment="1" applyProtection="1">
      <alignment horizontal="center" vertical="center"/>
    </xf>
    <xf numFmtId="0" fontId="10" fillId="2" borderId="32" xfId="0" applyFont="1" applyFill="1" applyBorder="1" applyAlignment="1" applyProtection="1">
      <alignment horizontal="center" vertical="center" shrinkToFit="1"/>
    </xf>
    <xf numFmtId="0" fontId="10" fillId="2" borderId="23" xfId="0" applyFont="1" applyFill="1" applyBorder="1" applyAlignment="1" applyProtection="1">
      <alignment horizontal="center" vertical="center" shrinkToFit="1"/>
    </xf>
    <xf numFmtId="0" fontId="10" fillId="2" borderId="27" xfId="0" applyFont="1" applyFill="1" applyBorder="1" applyAlignment="1" applyProtection="1">
      <alignment horizontal="center" vertical="center" shrinkToFit="1"/>
    </xf>
    <xf numFmtId="0" fontId="10" fillId="7" borderId="53" xfId="0" applyFont="1" applyFill="1" applyBorder="1" applyAlignment="1" applyProtection="1">
      <alignment horizontal="center" vertical="center" shrinkToFit="1"/>
    </xf>
    <xf numFmtId="0" fontId="10" fillId="7" borderId="23" xfId="0" applyFont="1" applyFill="1" applyBorder="1" applyAlignment="1" applyProtection="1">
      <alignment horizontal="center" vertical="center" shrinkToFit="1"/>
    </xf>
    <xf numFmtId="0" fontId="10" fillId="7" borderId="54" xfId="0" applyFont="1" applyFill="1" applyBorder="1" applyAlignment="1" applyProtection="1">
      <alignment horizontal="center" vertical="center" shrinkToFit="1"/>
    </xf>
    <xf numFmtId="0" fontId="10" fillId="7" borderId="53" xfId="0" applyFont="1" applyFill="1" applyBorder="1" applyAlignment="1" applyProtection="1">
      <alignment horizontal="center" vertical="center"/>
    </xf>
    <xf numFmtId="0" fontId="10" fillId="7" borderId="23" xfId="0" applyFont="1" applyFill="1" applyBorder="1" applyAlignment="1" applyProtection="1">
      <alignment horizontal="center" vertical="center"/>
    </xf>
    <xf numFmtId="0" fontId="10" fillId="7" borderId="54" xfId="0" applyFont="1" applyFill="1" applyBorder="1" applyAlignment="1" applyProtection="1">
      <alignment horizontal="center" vertical="center"/>
    </xf>
    <xf numFmtId="0" fontId="8" fillId="3" borderId="43" xfId="0" applyFont="1" applyFill="1" applyBorder="1" applyAlignment="1" applyProtection="1">
      <alignment vertical="center" wrapText="1" shrinkToFit="1"/>
      <protection locked="0"/>
    </xf>
    <xf numFmtId="0" fontId="0" fillId="0" borderId="10" xfId="0" applyBorder="1" applyAlignment="1" applyProtection="1">
      <alignment vertical="center" shrinkToFit="1"/>
      <protection locked="0"/>
    </xf>
    <xf numFmtId="0" fontId="8" fillId="3" borderId="44" xfId="0" applyFont="1" applyFill="1" applyBorder="1" applyAlignment="1" applyProtection="1">
      <alignment vertical="center" wrapText="1" shrinkToFit="1"/>
      <protection locked="0"/>
    </xf>
    <xf numFmtId="0" fontId="0" fillId="0" borderId="88" xfId="0" applyBorder="1" applyAlignment="1" applyProtection="1">
      <alignment vertical="center" shrinkToFit="1"/>
      <protection locked="0"/>
    </xf>
    <xf numFmtId="0" fontId="0" fillId="2" borderId="0" xfId="0" applyFill="1" applyAlignment="1" applyProtection="1">
      <alignment horizontal="center" vertical="center" shrinkToFit="1"/>
    </xf>
    <xf numFmtId="0" fontId="9" fillId="3" borderId="24" xfId="0" applyFont="1" applyFill="1" applyBorder="1" applyAlignment="1" applyProtection="1">
      <alignment horizontal="center" vertical="center"/>
    </xf>
    <xf numFmtId="0" fontId="0" fillId="0" borderId="18" xfId="0" applyBorder="1" applyAlignment="1" applyProtection="1">
      <alignment horizontal="center" vertical="center"/>
    </xf>
    <xf numFmtId="0" fontId="0" fillId="3" borderId="28" xfId="0" applyFill="1" applyBorder="1" applyAlignment="1" applyProtection="1">
      <alignment horizontal="center" vertical="center"/>
    </xf>
    <xf numFmtId="0" fontId="0" fillId="0" borderId="15" xfId="0" applyBorder="1" applyAlignment="1" applyProtection="1">
      <alignment horizontal="center" vertical="center"/>
    </xf>
    <xf numFmtId="0" fontId="9" fillId="3" borderId="32" xfId="0" applyFont="1" applyFill="1" applyBorder="1" applyAlignment="1" applyProtection="1">
      <alignment horizontal="center" vertical="center" shrinkToFit="1"/>
    </xf>
    <xf numFmtId="0" fontId="9" fillId="3" borderId="33" xfId="0" applyFont="1" applyFill="1" applyBorder="1" applyAlignment="1" applyProtection="1">
      <alignment horizontal="center" vertical="center" shrinkToFit="1"/>
    </xf>
    <xf numFmtId="0" fontId="9" fillId="3" borderId="32" xfId="0" applyFont="1" applyFill="1" applyBorder="1" applyAlignment="1" applyProtection="1">
      <alignment horizontal="center" vertical="center"/>
    </xf>
    <xf numFmtId="0" fontId="8" fillId="3" borderId="37" xfId="0" applyFont="1" applyFill="1" applyBorder="1" applyAlignment="1" applyProtection="1">
      <alignment vertical="center" wrapText="1" shrinkToFit="1"/>
      <protection locked="0"/>
    </xf>
    <xf numFmtId="0" fontId="0" fillId="0" borderId="63" xfId="0" applyBorder="1" applyAlignment="1" applyProtection="1">
      <alignment vertical="center" shrinkToFit="1"/>
      <protection locked="0"/>
    </xf>
    <xf numFmtId="0" fontId="22" fillId="2" borderId="0" xfId="0" applyFont="1" applyFill="1" applyAlignment="1">
      <alignment horizontal="center" textRotation="255" wrapText="1"/>
    </xf>
    <xf numFmtId="0" fontId="22" fillId="2" borderId="0" xfId="0" applyFont="1" applyFill="1" applyAlignment="1">
      <alignment horizontal="center" textRotation="255" wrapText="1" shrinkToFit="1"/>
    </xf>
    <xf numFmtId="0" fontId="0" fillId="0" borderId="18" xfId="0" applyBorder="1" applyAlignment="1">
      <alignment horizontal="center" vertical="center"/>
    </xf>
    <xf numFmtId="0" fontId="0" fillId="0" borderId="15" xfId="0" applyBorder="1" applyAlignment="1">
      <alignment horizontal="center" vertical="center"/>
    </xf>
    <xf numFmtId="0" fontId="8" fillId="3" borderId="13" xfId="0" applyFont="1" applyFill="1" applyBorder="1" applyAlignment="1" applyProtection="1">
      <alignment horizontal="left" vertical="center" wrapText="1" shrinkToFit="1"/>
    </xf>
    <xf numFmtId="0" fontId="8" fillId="3" borderId="48" xfId="0" applyFont="1" applyFill="1" applyBorder="1" applyAlignment="1" applyProtection="1">
      <alignment vertical="center" wrapText="1" shrinkToFit="1"/>
      <protection locked="0"/>
    </xf>
    <xf numFmtId="0" fontId="0" fillId="0" borderId="55" xfId="0" applyBorder="1" applyAlignment="1" applyProtection="1">
      <alignment vertical="center" shrinkToFit="1"/>
      <protection locked="0"/>
    </xf>
    <xf numFmtId="0" fontId="0" fillId="2" borderId="0" xfId="0" applyFill="1" applyAlignment="1" applyProtection="1">
      <alignment horizontal="center" vertical="center" shrinkToFit="1"/>
      <protection locked="0"/>
    </xf>
  </cellXfs>
  <cellStyles count="6">
    <cellStyle name="標準" xfId="0" builtinId="0"/>
    <cellStyle name="標準 2" xfId="1"/>
    <cellStyle name="標準 2 2" xfId="2"/>
    <cellStyle name="標準 2 2 2" xfId="5"/>
    <cellStyle name="標準 2 3" xfId="4"/>
    <cellStyle name="標準 2 4" xfId="3"/>
  </cellStyles>
  <dxfs count="782">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0"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0"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1"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0" indent="0" justifyLastLine="0" shrinkToFit="0" readingOrder="0"/>
    </dxf>
    <dxf>
      <font>
        <b val="0"/>
        <i val="0"/>
        <strike val="0"/>
        <condense val="0"/>
        <extend val="0"/>
        <outline val="0"/>
        <shadow val="0"/>
        <u val="none"/>
        <vertAlign val="baseline"/>
        <sz val="11"/>
        <color rgb="FF000000"/>
        <name val="ＭＳ 明朝"/>
        <scheme val="none"/>
      </font>
      <alignment horizontal="justify" vertical="center" textRotation="0" wrapText="0" indent="0" justifyLastLine="0" shrinkToFit="0" readingOrder="0"/>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indexed="9"/>
        </patternFill>
      </fill>
    </dxf>
    <dxf>
      <fill>
        <patternFill patternType="none">
          <bgColor indexed="65"/>
        </patternFill>
      </fill>
    </dxf>
    <dxf>
      <fill>
        <patternFill>
          <bgColor indexed="9"/>
        </patternFill>
      </fill>
    </dxf>
    <dxf>
      <fill>
        <patternFill>
          <bgColor indexed="9"/>
        </patternFill>
      </fill>
    </dxf>
    <dxf>
      <fill>
        <patternFill patternType="none">
          <bgColor indexed="6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0000"/>
        </patternFill>
      </fill>
    </dxf>
    <dxf>
      <fill>
        <patternFill>
          <bgColor rgb="FFFF0000"/>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251113</xdr:colOff>
      <xdr:row>7</xdr:row>
      <xdr:rowOff>51955</xdr:rowOff>
    </xdr:from>
    <xdr:to>
      <xdr:col>6</xdr:col>
      <xdr:colOff>460663</xdr:colOff>
      <xdr:row>7</xdr:row>
      <xdr:rowOff>251980</xdr:rowOff>
    </xdr:to>
    <xdr:sp macro="" textlink="">
      <xdr:nvSpPr>
        <xdr:cNvPr id="2" name="円/楕円 1">
          <a:extLst>
            <a:ext uri="{FF2B5EF4-FFF2-40B4-BE49-F238E27FC236}">
              <a16:creationId xmlns:a16="http://schemas.microsoft.com/office/drawing/2014/main" id="{00000000-0008-0000-0100-000002000000}"/>
            </a:ext>
          </a:extLst>
        </xdr:cNvPr>
        <xdr:cNvSpPr/>
      </xdr:nvSpPr>
      <xdr:spPr bwMode="auto">
        <a:xfrm>
          <a:off x="3333749" y="1134341"/>
          <a:ext cx="209550" cy="200025"/>
        </a:xfrm>
        <a:prstGeom prst="ellipse">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endParaRPr kumimoji="1" lang="ja-JP" altLang="en-US" sz="1100"/>
        </a:p>
      </xdr:txBody>
    </xdr:sp>
    <xdr:clientData/>
  </xdr:twoCellAnchor>
  <xdr:twoCellAnchor>
    <xdr:from>
      <xdr:col>15</xdr:col>
      <xdr:colOff>311728</xdr:colOff>
      <xdr:row>17</xdr:row>
      <xdr:rowOff>0</xdr:rowOff>
    </xdr:from>
    <xdr:to>
      <xdr:col>19</xdr:col>
      <xdr:colOff>119495</xdr:colOff>
      <xdr:row>18</xdr:row>
      <xdr:rowOff>207818</xdr:rowOff>
    </xdr:to>
    <xdr:sp macro="" textlink="">
      <xdr:nvSpPr>
        <xdr:cNvPr id="4" name="線吹き出し 1 (枠付き) 3">
          <a:extLst>
            <a:ext uri="{FF2B5EF4-FFF2-40B4-BE49-F238E27FC236}">
              <a16:creationId xmlns:a16="http://schemas.microsoft.com/office/drawing/2014/main" id="{00000000-0008-0000-0100-000004000000}"/>
            </a:ext>
          </a:extLst>
        </xdr:cNvPr>
        <xdr:cNvSpPr/>
      </xdr:nvSpPr>
      <xdr:spPr bwMode="auto">
        <a:xfrm>
          <a:off x="7810501" y="4000500"/>
          <a:ext cx="2310244" cy="467591"/>
        </a:xfrm>
        <a:prstGeom prst="borderCallout1">
          <a:avLst>
            <a:gd name="adj1" fmla="val 17560"/>
            <a:gd name="adj2" fmla="val -877"/>
            <a:gd name="adj3" fmla="val 36442"/>
            <a:gd name="adj4" fmla="val -98915"/>
          </a:avLst>
        </a:prstGeom>
        <a:solidFill>
          <a:schemeClr val="bg1"/>
        </a:solid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rot="0" spcFirstLastPara="0" vertOverflow="clip" horzOverflow="clip" vert="horz" wrap="square" lIns="0" tIns="0" rIns="0" bIns="0" numCol="1" spcCol="0" rtlCol="0" fromWordArt="0" anchor="ctr" anchorCtr="0" forceAA="0" upright="1" compatLnSpc="1">
          <a:prstTxWarp prst="textNoShape">
            <a:avLst/>
          </a:prstTxWarp>
          <a:noAutofit/>
        </a:bodyPr>
        <a:lstStyle/>
        <a:p>
          <a:pPr algn="ctr"/>
          <a:r>
            <a:rPr kumimoji="1" lang="ja-JP" altLang="en-US" sz="1100">
              <a:solidFill>
                <a:srgbClr val="FF0000"/>
              </a:solidFill>
            </a:rPr>
            <a:t>月ごとの実施予定時数を入力</a:t>
          </a:r>
          <a:endParaRPr kumimoji="1" lang="en-US" altLang="ja-JP" sz="1100">
            <a:solidFill>
              <a:srgbClr val="FF0000"/>
            </a:solidFill>
          </a:endParaRPr>
        </a:p>
        <a:p>
          <a:pPr algn="ctr"/>
          <a:r>
            <a:rPr kumimoji="1" lang="ja-JP" altLang="en-US" sz="1100">
              <a:solidFill>
                <a:srgbClr val="FF0000"/>
              </a:solidFill>
            </a:rPr>
            <a:t>実施の予定がない場合は空欄</a:t>
          </a:r>
          <a:endParaRPr kumimoji="1" lang="en-US" altLang="ja-JP" sz="1100">
            <a:solidFill>
              <a:srgbClr val="FF0000"/>
            </a:solidFill>
          </a:endParaRPr>
        </a:p>
        <a:p>
          <a:pPr algn="ctr"/>
          <a:endParaRPr kumimoji="1" lang="ja-JP" altLang="en-US" sz="1100"/>
        </a:p>
      </xdr:txBody>
    </xdr:sp>
    <xdr:clientData/>
  </xdr:twoCellAnchor>
  <xdr:twoCellAnchor>
    <xdr:from>
      <xdr:col>15</xdr:col>
      <xdr:colOff>363683</xdr:colOff>
      <xdr:row>19</xdr:row>
      <xdr:rowOff>49068</xdr:rowOff>
    </xdr:from>
    <xdr:to>
      <xdr:col>17</xdr:col>
      <xdr:colOff>339653</xdr:colOff>
      <xdr:row>21</xdr:row>
      <xdr:rowOff>27549</xdr:rowOff>
    </xdr:to>
    <xdr:sp macro="" textlink="">
      <xdr:nvSpPr>
        <xdr:cNvPr id="5" name="線吹き出し 1 (枠付き) 4">
          <a:extLst>
            <a:ext uri="{FF2B5EF4-FFF2-40B4-BE49-F238E27FC236}">
              <a16:creationId xmlns:a16="http://schemas.microsoft.com/office/drawing/2014/main" id="{00000000-0008-0000-0100-000005000000}"/>
            </a:ext>
          </a:extLst>
        </xdr:cNvPr>
        <xdr:cNvSpPr/>
      </xdr:nvSpPr>
      <xdr:spPr bwMode="auto">
        <a:xfrm>
          <a:off x="7862456" y="4569113"/>
          <a:ext cx="1110311" cy="498027"/>
        </a:xfrm>
        <a:prstGeom prst="borderCallout1">
          <a:avLst>
            <a:gd name="adj1" fmla="val 17560"/>
            <a:gd name="adj2" fmla="val -877"/>
            <a:gd name="adj3" fmla="val 438133"/>
            <a:gd name="adj4" fmla="val -537695"/>
          </a:avLst>
        </a:prstGeom>
        <a:solidFill>
          <a:schemeClr val="bg1"/>
        </a:solid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rot="0" spcFirstLastPara="0" vertOverflow="clip" horzOverflow="clip" vert="horz" wrap="square" lIns="0" tIns="0" rIns="0" bIns="0" numCol="1" spcCol="0" rtlCol="0" fromWordArt="0" anchor="ctr" anchorCtr="0" forceAA="0" upright="1" compatLnSpc="1">
          <a:prstTxWarp prst="textNoShape">
            <a:avLst/>
          </a:prstTxWarp>
          <a:noAutofit/>
        </a:bodyPr>
        <a:lstStyle/>
        <a:p>
          <a:pPr algn="ctr"/>
          <a:r>
            <a:rPr kumimoji="1" lang="ja-JP" altLang="en-US" sz="1100">
              <a:solidFill>
                <a:srgbClr val="FF0000"/>
              </a:solidFill>
            </a:rPr>
            <a:t>上限</a:t>
          </a:r>
          <a:r>
            <a:rPr kumimoji="1" lang="en-US" altLang="ja-JP" sz="1100">
              <a:solidFill>
                <a:srgbClr val="FF0000"/>
              </a:solidFill>
            </a:rPr>
            <a:t>10</a:t>
          </a:r>
          <a:r>
            <a:rPr kumimoji="1" lang="ja-JP" altLang="en-US" sz="1100">
              <a:solidFill>
                <a:srgbClr val="FF0000"/>
              </a:solidFill>
            </a:rPr>
            <a:t>時間</a:t>
          </a:r>
        </a:p>
      </xdr:txBody>
    </xdr:sp>
    <xdr:clientData/>
  </xdr:twoCellAnchor>
  <xdr:twoCellAnchor>
    <xdr:from>
      <xdr:col>13</xdr:col>
      <xdr:colOff>103910</xdr:colOff>
      <xdr:row>28</xdr:row>
      <xdr:rowOff>69272</xdr:rowOff>
    </xdr:from>
    <xdr:to>
      <xdr:col>16</xdr:col>
      <xdr:colOff>389660</xdr:colOff>
      <xdr:row>30</xdr:row>
      <xdr:rowOff>173182</xdr:rowOff>
    </xdr:to>
    <xdr:sp macro="" textlink="">
      <xdr:nvSpPr>
        <xdr:cNvPr id="7" name="線吹き出し 1 (枠付き) 6">
          <a:extLst>
            <a:ext uri="{FF2B5EF4-FFF2-40B4-BE49-F238E27FC236}">
              <a16:creationId xmlns:a16="http://schemas.microsoft.com/office/drawing/2014/main" id="{00000000-0008-0000-0100-000007000000}"/>
            </a:ext>
          </a:extLst>
        </xdr:cNvPr>
        <xdr:cNvSpPr/>
      </xdr:nvSpPr>
      <xdr:spPr bwMode="auto">
        <a:xfrm>
          <a:off x="6702137" y="6927272"/>
          <a:ext cx="1636568" cy="623455"/>
        </a:xfrm>
        <a:prstGeom prst="borderCallout1">
          <a:avLst>
            <a:gd name="adj1" fmla="val 41171"/>
            <a:gd name="adj2" fmla="val -877"/>
            <a:gd name="adj3" fmla="val 11297"/>
            <a:gd name="adj4" fmla="val -322118"/>
          </a:avLst>
        </a:prstGeom>
        <a:solidFill>
          <a:schemeClr val="bg1"/>
        </a:solid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rot="0" spcFirstLastPara="0" vertOverflow="clip" horzOverflow="clip" vert="horz" wrap="square" lIns="0" tIns="0" rIns="0" bIns="0" numCol="1" spcCol="0" rtlCol="0" fromWordArt="0" anchor="ctr" anchorCtr="0" forceAA="0" upright="1" compatLnSpc="1">
          <a:prstTxWarp prst="textNoShape">
            <a:avLst/>
          </a:prstTxWarp>
          <a:noAutofit/>
        </a:bodyPr>
        <a:lstStyle/>
        <a:p>
          <a:pPr algn="ctr"/>
          <a:r>
            <a:rPr kumimoji="1" lang="ja-JP" altLang="en-US" sz="1100">
              <a:solidFill>
                <a:srgbClr val="FF0000"/>
              </a:solidFill>
            </a:rPr>
            <a:t>自動的に計上されます。</a:t>
          </a:r>
          <a:endParaRPr kumimoji="1" lang="en-US" altLang="ja-JP" sz="1100">
            <a:solidFill>
              <a:srgbClr val="FF0000"/>
            </a:solidFill>
          </a:endParaRPr>
        </a:p>
        <a:p>
          <a:pPr algn="ctr"/>
          <a:r>
            <a:rPr kumimoji="1" lang="ja-JP" altLang="en-US" sz="1100">
              <a:solidFill>
                <a:srgbClr val="FF0000"/>
              </a:solidFill>
            </a:rPr>
            <a:t>手入力しないこと</a:t>
          </a:r>
        </a:p>
      </xdr:txBody>
    </xdr:sp>
    <xdr:clientData/>
  </xdr:twoCellAnchor>
  <xdr:twoCellAnchor>
    <xdr:from>
      <xdr:col>3</xdr:col>
      <xdr:colOff>294408</xdr:colOff>
      <xdr:row>30</xdr:row>
      <xdr:rowOff>86591</xdr:rowOff>
    </xdr:from>
    <xdr:to>
      <xdr:col>6</xdr:col>
      <xdr:colOff>191220</xdr:colOff>
      <xdr:row>31</xdr:row>
      <xdr:rowOff>129887</xdr:rowOff>
    </xdr:to>
    <xdr:sp macro="" textlink="">
      <xdr:nvSpPr>
        <xdr:cNvPr id="9" name="四角形吹き出し 8">
          <a:extLst>
            <a:ext uri="{FF2B5EF4-FFF2-40B4-BE49-F238E27FC236}">
              <a16:creationId xmlns:a16="http://schemas.microsoft.com/office/drawing/2014/main" id="{00000000-0008-0000-0100-000009000000}"/>
            </a:ext>
          </a:extLst>
        </xdr:cNvPr>
        <xdr:cNvSpPr/>
      </xdr:nvSpPr>
      <xdr:spPr bwMode="auto">
        <a:xfrm>
          <a:off x="1870363" y="7464136"/>
          <a:ext cx="1403493" cy="303069"/>
        </a:xfrm>
        <a:prstGeom prst="wedgeRectCallout">
          <a:avLst>
            <a:gd name="adj1" fmla="val -1749"/>
            <a:gd name="adj2" fmla="val -91667"/>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ctr" upright="1"/>
        <a:lstStyle/>
        <a:p>
          <a:pPr algn="ctr"/>
          <a:r>
            <a:rPr kumimoji="1" lang="en-US" altLang="ja-JP" sz="1100">
              <a:solidFill>
                <a:srgbClr val="FF0000"/>
              </a:solidFill>
            </a:rPr>
            <a:t>20%</a:t>
          </a:r>
          <a:r>
            <a:rPr kumimoji="1" lang="ja-JP" altLang="en-US" sz="1100">
              <a:solidFill>
                <a:srgbClr val="FF0000"/>
              </a:solidFill>
            </a:rPr>
            <a:t>以上</a:t>
          </a:r>
        </a:p>
      </xdr:txBody>
    </xdr:sp>
    <xdr:clientData/>
  </xdr:twoCellAnchor>
  <xdr:twoCellAnchor>
    <xdr:from>
      <xdr:col>8</xdr:col>
      <xdr:colOff>0</xdr:colOff>
      <xdr:row>30</xdr:row>
      <xdr:rowOff>51954</xdr:rowOff>
    </xdr:from>
    <xdr:to>
      <xdr:col>9</xdr:col>
      <xdr:colOff>430212</xdr:colOff>
      <xdr:row>30</xdr:row>
      <xdr:rowOff>248227</xdr:rowOff>
    </xdr:to>
    <xdr:sp macro="" textlink="">
      <xdr:nvSpPr>
        <xdr:cNvPr id="10" name="四角形吹き出し 9">
          <a:extLst>
            <a:ext uri="{FF2B5EF4-FFF2-40B4-BE49-F238E27FC236}">
              <a16:creationId xmlns:a16="http://schemas.microsoft.com/office/drawing/2014/main" id="{00000000-0008-0000-0100-00000A000000}"/>
            </a:ext>
          </a:extLst>
        </xdr:cNvPr>
        <xdr:cNvSpPr/>
      </xdr:nvSpPr>
      <xdr:spPr bwMode="auto">
        <a:xfrm>
          <a:off x="3584864" y="6909954"/>
          <a:ext cx="932439" cy="196273"/>
        </a:xfrm>
        <a:prstGeom prst="wedgeRectCallout">
          <a:avLst>
            <a:gd name="adj1" fmla="val -1749"/>
            <a:gd name="adj2" fmla="val -91667"/>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ctr" upright="1"/>
        <a:lstStyle/>
        <a:p>
          <a:pPr algn="ctr"/>
          <a:r>
            <a:rPr kumimoji="1" lang="en-US" altLang="ja-JP" sz="1100">
              <a:solidFill>
                <a:srgbClr val="FF0000"/>
              </a:solidFill>
            </a:rPr>
            <a:t>10%</a:t>
          </a:r>
          <a:r>
            <a:rPr kumimoji="1" lang="ja-JP" altLang="en-US" sz="1100">
              <a:solidFill>
                <a:srgbClr val="FF0000"/>
              </a:solidFill>
            </a:rPr>
            <a:t>以上</a:t>
          </a:r>
        </a:p>
      </xdr:txBody>
    </xdr:sp>
    <xdr:clientData/>
  </xdr:twoCellAnchor>
  <xdr:twoCellAnchor>
    <xdr:from>
      <xdr:col>16</xdr:col>
      <xdr:colOff>389660</xdr:colOff>
      <xdr:row>22</xdr:row>
      <xdr:rowOff>164522</xdr:rowOff>
    </xdr:from>
    <xdr:to>
      <xdr:col>19</xdr:col>
      <xdr:colOff>647699</xdr:colOff>
      <xdr:row>24</xdr:row>
      <xdr:rowOff>112568</xdr:rowOff>
    </xdr:to>
    <xdr:sp macro="" textlink="">
      <xdr:nvSpPr>
        <xdr:cNvPr id="12" name="線吹き出し 1 (枠付き) 11">
          <a:extLst>
            <a:ext uri="{FF2B5EF4-FFF2-40B4-BE49-F238E27FC236}">
              <a16:creationId xmlns:a16="http://schemas.microsoft.com/office/drawing/2014/main" id="{00000000-0008-0000-0100-00000C000000}"/>
            </a:ext>
          </a:extLst>
        </xdr:cNvPr>
        <xdr:cNvSpPr/>
      </xdr:nvSpPr>
      <xdr:spPr bwMode="auto">
        <a:xfrm>
          <a:off x="8338705" y="5463886"/>
          <a:ext cx="2310244" cy="467591"/>
        </a:xfrm>
        <a:prstGeom prst="borderCallout1">
          <a:avLst>
            <a:gd name="adj1" fmla="val 17560"/>
            <a:gd name="adj2" fmla="val -877"/>
            <a:gd name="adj3" fmla="val 258664"/>
            <a:gd name="adj4" fmla="val -82423"/>
          </a:avLst>
        </a:prstGeom>
        <a:solidFill>
          <a:schemeClr val="bg1"/>
        </a:solid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rot="0" spcFirstLastPara="0" vertOverflow="clip" horzOverflow="clip" vert="horz" wrap="square" lIns="0" tIns="0" rIns="0" bIns="0" numCol="1" spcCol="0" rtlCol="0" fromWordArt="0" anchor="ctr" anchorCtr="0" forceAA="0" upright="1" compatLnSpc="1">
          <a:prstTxWarp prst="textNoShape">
            <a:avLst/>
          </a:prstTxWarp>
          <a:noAutofit/>
        </a:bodyPr>
        <a:lstStyle/>
        <a:p>
          <a:pPr algn="ctr"/>
          <a:r>
            <a:rPr kumimoji="1" lang="en-US" altLang="ja-JP" sz="1100">
              <a:solidFill>
                <a:srgbClr val="FF0000"/>
              </a:solidFill>
            </a:rPr>
            <a:t>45</a:t>
          </a:r>
          <a:r>
            <a:rPr kumimoji="1" lang="ja-JP" altLang="en-US" sz="1100">
              <a:solidFill>
                <a:srgbClr val="FF0000"/>
              </a:solidFill>
            </a:rPr>
            <a:t>時間～</a:t>
          </a:r>
          <a:r>
            <a:rPr kumimoji="1" lang="en-US" altLang="ja-JP" sz="1100">
              <a:solidFill>
                <a:srgbClr val="FF0000"/>
              </a:solidFill>
            </a:rPr>
            <a:t>60</a:t>
          </a:r>
          <a:r>
            <a:rPr kumimoji="1" lang="ja-JP" altLang="en-US" sz="1100">
              <a:solidFill>
                <a:srgbClr val="FF0000"/>
              </a:solidFill>
            </a:rPr>
            <a:t>時間＋</a:t>
          </a:r>
          <a:r>
            <a:rPr kumimoji="1" lang="en-US" altLang="ja-JP" sz="1100">
              <a:solidFill>
                <a:srgbClr val="FF0000"/>
              </a:solidFill>
            </a:rPr>
            <a:t>10</a:t>
          </a:r>
          <a:r>
            <a:rPr kumimoji="1" lang="ja-JP" altLang="en-US" sz="1100">
              <a:solidFill>
                <a:srgbClr val="FF0000"/>
              </a:solidFill>
            </a:rPr>
            <a:t>時間の範囲に</a:t>
          </a:r>
          <a:endParaRPr kumimoji="1" lang="en-US" altLang="ja-JP" sz="1100">
            <a:solidFill>
              <a:srgbClr val="FF0000"/>
            </a:solidFill>
          </a:endParaRPr>
        </a:p>
        <a:p>
          <a:pPr algn="ctr"/>
          <a:r>
            <a:rPr kumimoji="1" lang="ja-JP" altLang="en-US" sz="1100">
              <a:solidFill>
                <a:srgbClr val="FF0000"/>
              </a:solidFill>
            </a:rPr>
            <a:t>設定すること。</a:t>
          </a:r>
          <a:endParaRPr kumimoji="1" lang="ja-JP" altLang="en-US" sz="1100"/>
        </a:p>
      </xdr:txBody>
    </xdr:sp>
    <xdr:clientData/>
  </xdr:twoCellAnchor>
  <xdr:twoCellAnchor>
    <xdr:from>
      <xdr:col>0</xdr:col>
      <xdr:colOff>0</xdr:colOff>
      <xdr:row>44</xdr:row>
      <xdr:rowOff>155864</xdr:rowOff>
    </xdr:from>
    <xdr:to>
      <xdr:col>16</xdr:col>
      <xdr:colOff>216477</xdr:colOff>
      <xdr:row>51</xdr:row>
      <xdr:rowOff>113187</xdr:rowOff>
    </xdr:to>
    <xdr:sp macro="" textlink="">
      <xdr:nvSpPr>
        <xdr:cNvPr id="13" name="Text Box 1">
          <a:extLst>
            <a:ext uri="{FF2B5EF4-FFF2-40B4-BE49-F238E27FC236}">
              <a16:creationId xmlns:a16="http://schemas.microsoft.com/office/drawing/2014/main" id="{00000000-0008-0000-0100-00000D000000}"/>
            </a:ext>
          </a:extLst>
        </xdr:cNvPr>
        <xdr:cNvSpPr txBox="1">
          <a:spLocks noChangeArrowheads="1"/>
        </xdr:cNvSpPr>
      </xdr:nvSpPr>
      <xdr:spPr bwMode="auto">
        <a:xfrm>
          <a:off x="0" y="11083637"/>
          <a:ext cx="8165522" cy="3204482"/>
        </a:xfrm>
        <a:prstGeom prst="rect">
          <a:avLst/>
        </a:prstGeom>
        <a:solidFill>
          <a:srgbClr val="FFFFFF"/>
        </a:solidFill>
        <a:ln w="9525">
          <a:noFill/>
          <a:miter lim="800000"/>
          <a:headEnd/>
          <a:tailEnd/>
        </a:ln>
      </xdr:spPr>
      <xdr:txBody>
        <a:bodyPr vertOverflow="clip" wrap="square" lIns="36576" tIns="22860" rIns="0" bIns="0" anchor="t" upright="1"/>
        <a:lstStyle/>
        <a:p>
          <a:pPr rtl="0"/>
          <a:r>
            <a:rPr lang="ja-JP" altLang="ja-JP" sz="1100" b="0" i="0" baseline="0">
              <a:effectLst/>
              <a:latin typeface="+mn-lt"/>
              <a:ea typeface="+mn-ea"/>
              <a:cs typeface="+mn-cs"/>
            </a:rPr>
            <a:t>・ 「担任・担当」には、正担任（正）又は副担任（副）のいずれかに○を記し、担任をもたない初任者については、「所属学年」や「専科」につい</a:t>
          </a:r>
          <a:endParaRPr lang="en-US" altLang="ja-JP" sz="1100" b="0" i="0" baseline="0">
            <a:effectLst/>
            <a:latin typeface="+mn-lt"/>
            <a:ea typeface="+mn-ea"/>
            <a:cs typeface="+mn-cs"/>
          </a:endParaRPr>
        </a:p>
        <a:p>
          <a:pPr rtl="0"/>
          <a:r>
            <a:rPr lang="ja-JP" altLang="en-US" sz="1100" b="0" i="0" baseline="0">
              <a:effectLst/>
              <a:latin typeface="+mn-lt"/>
              <a:ea typeface="+mn-ea"/>
              <a:cs typeface="+mn-cs"/>
            </a:rPr>
            <a:t>　</a:t>
          </a:r>
          <a:r>
            <a:rPr lang="ja-JP" altLang="ja-JP" sz="1100" b="0" i="0" baseline="0">
              <a:effectLst/>
              <a:latin typeface="+mn-lt"/>
              <a:ea typeface="+mn-ea"/>
              <a:cs typeface="+mn-cs"/>
            </a:rPr>
            <a:t>て欄に記入する。</a:t>
          </a:r>
          <a:endParaRPr lang="ja-JP" altLang="ja-JP">
            <a:effectLst/>
          </a:endParaRPr>
        </a:p>
        <a:p>
          <a:pPr rtl="0"/>
          <a:r>
            <a:rPr lang="ja-JP" altLang="ja-JP" sz="1100" b="0" i="0" baseline="0">
              <a:effectLst/>
              <a:latin typeface="+mn-lt"/>
              <a:ea typeface="+mn-ea"/>
              <a:cs typeface="+mn-cs"/>
            </a:rPr>
            <a:t>・ 「教科（中のみ）」は、中学校の初任者についてのみ記入する。</a:t>
          </a:r>
          <a:endParaRPr lang="ja-JP" altLang="ja-JP">
            <a:effectLst/>
          </a:endParaRP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・教職大学院修了者は、研修の総時間のうち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50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％にあたる「（教科指導）」が免除（校内における研修の時間が</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90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時間の場合は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45</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120</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　時間の場合は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60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時間）となる。ただし、初任者の希望や状況に応じて</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10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時間を限度として「（教科指導）」を加えて研修を行ってもよい。　</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・「作成上の配慮点」については、研修時間の確保、校内指導体制の確立、地域・学校・初任者の実情への配慮等について記入する。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・「領域別時間数」には月ごとに計画した①～⑧の領域の研修時数を記入する。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・①～⑧の研修時数を入力すると、免除時数が自動で反映され、その免除時数が、</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45</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時間以上</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60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時間以内になるようにする。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・「学習指導力」のうち②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-1</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は、初任者の希望や状況に応じて実施する研修（追加指導）であるため、</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10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時間以内で設定する。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・「学習指導力」のうち②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-2</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は、「（教科指導）」の項目のうち、免除されない＜学習指導全般＞について時数計上すること。詳しくは、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p.30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の</a:t>
          </a:r>
          <a:endParaRPr lang="en-US" altLang="ja-JP" sz="11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　研修項目例を確認すること。</a:t>
          </a:r>
          <a:endParaRPr lang="en-US" altLang="ja-JP" sz="11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・「学習指導力」のうち②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３は、（領域等の指導）である。詳しくは、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p.30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の研修項目例を確認すること。</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・「学習指導力」の②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-2</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と②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-3</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の領域を合わせて</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20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％以上確保する。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・「総合的な人間力」と「教育公務員としての自覚」を合わせて</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10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％以上確保する。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・上記以外の各領域については、年間を通して０時間となることのないよう配慮する。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・合計時間は、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45</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時間以上</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60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時間以内とし、「（教科指導）」を追加して研修を行った場合は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70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時間以内になるようにすること。</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・条件に満たない箇所はセルが赤く塗りつぶされる。すべて白抜きになるように時数計上すること。</a:t>
          </a:r>
        </a:p>
      </xdr:txBody>
    </xdr:sp>
    <xdr:clientData/>
  </xdr:twoCellAnchor>
  <xdr:twoCellAnchor>
    <xdr:from>
      <xdr:col>17</xdr:col>
      <xdr:colOff>519545</xdr:colOff>
      <xdr:row>32</xdr:row>
      <xdr:rowOff>242455</xdr:rowOff>
    </xdr:from>
    <xdr:to>
      <xdr:col>23</xdr:col>
      <xdr:colOff>209982</xdr:colOff>
      <xdr:row>35</xdr:row>
      <xdr:rowOff>14575</xdr:rowOff>
    </xdr:to>
    <xdr:sp macro="" textlink="">
      <xdr:nvSpPr>
        <xdr:cNvPr id="11" name="角丸四角形吹き出し 10">
          <a:extLst>
            <a:ext uri="{FF2B5EF4-FFF2-40B4-BE49-F238E27FC236}">
              <a16:creationId xmlns:a16="http://schemas.microsoft.com/office/drawing/2014/main" id="{00000000-0008-0000-0100-00000B000000}"/>
            </a:ext>
          </a:extLst>
        </xdr:cNvPr>
        <xdr:cNvSpPr/>
      </xdr:nvSpPr>
      <xdr:spPr bwMode="auto">
        <a:xfrm>
          <a:off x="9152659" y="8139546"/>
          <a:ext cx="3794846" cy="551438"/>
        </a:xfrm>
        <a:prstGeom prst="wedgeRoundRectCallout">
          <a:avLst>
            <a:gd name="adj1" fmla="val -35102"/>
            <a:gd name="adj2" fmla="val -142272"/>
            <a:gd name="adj3" fmla="val 16667"/>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ctr" upright="1"/>
        <a:lstStyle/>
        <a:p>
          <a:pPr algn="ctr"/>
          <a:r>
            <a:rPr kumimoji="1" lang="ja-JP" altLang="en-US" sz="1100" b="1">
              <a:solidFill>
                <a:srgbClr val="FF0000"/>
              </a:solidFill>
            </a:rPr>
            <a:t>９０～１２０時間以内に設定する。</a:t>
          </a:r>
          <a:endParaRPr kumimoji="1" lang="en-US" altLang="ja-JP" sz="1100" b="1">
            <a:solidFill>
              <a:srgbClr val="FF0000"/>
            </a:solidFill>
          </a:endParaRPr>
        </a:p>
        <a:p>
          <a:pPr algn="ctr"/>
          <a:r>
            <a:rPr kumimoji="1" lang="ja-JP" altLang="en-US" sz="1100" b="1">
              <a:solidFill>
                <a:srgbClr val="FF0000"/>
              </a:solidFill>
            </a:rPr>
            <a:t>（免除時数・追加指導（②</a:t>
          </a:r>
          <a:r>
            <a:rPr kumimoji="1" lang="en-US" altLang="ja-JP" sz="1100" b="1">
              <a:solidFill>
                <a:srgbClr val="FF0000"/>
              </a:solidFill>
            </a:rPr>
            <a:t>-</a:t>
          </a:r>
          <a:r>
            <a:rPr kumimoji="1" lang="ja-JP" altLang="en-US" sz="1100" b="1">
              <a:solidFill>
                <a:srgbClr val="FF0000"/>
              </a:solidFill>
            </a:rPr>
            <a:t>１）以外の総指導時数</a:t>
          </a:r>
          <a:r>
            <a:rPr kumimoji="1" lang="en-US" altLang="ja-JP" sz="1100" b="1">
              <a:solidFill>
                <a:srgbClr val="FF0000"/>
              </a:solidFill>
            </a:rPr>
            <a:t>×</a:t>
          </a:r>
          <a:r>
            <a:rPr kumimoji="1" lang="ja-JP" altLang="en-US" sz="1100" b="1">
              <a:solidFill>
                <a:srgbClr val="FF0000"/>
              </a:solidFill>
            </a:rPr>
            <a:t>２で算出）</a:t>
          </a:r>
          <a:endParaRPr kumimoji="1" lang="en-US" altLang="ja-JP" sz="1100" b="1">
            <a:solidFill>
              <a:srgbClr val="FF0000"/>
            </a:solidFill>
          </a:endParaRPr>
        </a:p>
      </xdr:txBody>
    </xdr:sp>
    <xdr:clientData/>
  </xdr:twoCellAnchor>
  <xdr:twoCellAnchor>
    <xdr:from>
      <xdr:col>19</xdr:col>
      <xdr:colOff>476250</xdr:colOff>
      <xdr:row>27</xdr:row>
      <xdr:rowOff>0</xdr:rowOff>
    </xdr:from>
    <xdr:to>
      <xdr:col>23</xdr:col>
      <xdr:colOff>340303</xdr:colOff>
      <xdr:row>29</xdr:row>
      <xdr:rowOff>23378</xdr:rowOff>
    </xdr:to>
    <xdr:sp macro="" textlink="">
      <xdr:nvSpPr>
        <xdr:cNvPr id="14" name="角丸四角形吹き出し 13">
          <a:extLst>
            <a:ext uri="{FF2B5EF4-FFF2-40B4-BE49-F238E27FC236}">
              <a16:creationId xmlns:a16="http://schemas.microsoft.com/office/drawing/2014/main" id="{00000000-0008-0000-0100-00000E000000}"/>
            </a:ext>
          </a:extLst>
        </xdr:cNvPr>
        <xdr:cNvSpPr/>
      </xdr:nvSpPr>
      <xdr:spPr bwMode="auto">
        <a:xfrm>
          <a:off x="10477500" y="6598227"/>
          <a:ext cx="2600326" cy="542924"/>
        </a:xfrm>
        <a:prstGeom prst="wedgeRoundRectCallout">
          <a:avLst>
            <a:gd name="adj1" fmla="val -70087"/>
            <a:gd name="adj2" fmla="val -47626"/>
            <a:gd name="adj3" fmla="val 16667"/>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ctr" upright="1"/>
        <a:lstStyle/>
        <a:p>
          <a:pPr algn="ctr"/>
          <a:r>
            <a:rPr kumimoji="1" lang="ja-JP" altLang="en-US" sz="1100" b="1">
              <a:solidFill>
                <a:srgbClr val="FF0000"/>
              </a:solidFill>
            </a:rPr>
            <a:t>４５～６０時間以内に設定する。</a:t>
          </a:r>
          <a:r>
            <a:rPr kumimoji="1" lang="ja-JP" altLang="ja-JP" sz="1100" b="1">
              <a:solidFill>
                <a:srgbClr val="FF0000"/>
              </a:solidFill>
              <a:effectLst/>
              <a:latin typeface="+mn-lt"/>
              <a:ea typeface="+mn-ea"/>
              <a:cs typeface="+mn-cs"/>
            </a:rPr>
            <a:t>（免除時数・追加指導（②</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１）以外の総指導時数）</a:t>
          </a:r>
          <a:endParaRPr kumimoji="1" lang="ja-JP" altLang="en-US" sz="1100" b="1">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85725</xdr:colOff>
      <xdr:row>0</xdr:row>
      <xdr:rowOff>47625</xdr:rowOff>
    </xdr:from>
    <xdr:to>
      <xdr:col>9</xdr:col>
      <xdr:colOff>28575</xdr:colOff>
      <xdr:row>2</xdr:row>
      <xdr:rowOff>19050</xdr:rowOff>
    </xdr:to>
    <xdr:sp macro="" textlink="">
      <xdr:nvSpPr>
        <xdr:cNvPr id="3" name="角丸四角形 2">
          <a:extLst>
            <a:ext uri="{FF2B5EF4-FFF2-40B4-BE49-F238E27FC236}">
              <a16:creationId xmlns:a16="http://schemas.microsoft.com/office/drawing/2014/main" id="{00000000-0008-0000-0700-000002000000}"/>
            </a:ext>
          </a:extLst>
        </xdr:cNvPr>
        <xdr:cNvSpPr/>
      </xdr:nvSpPr>
      <xdr:spPr bwMode="auto">
        <a:xfrm>
          <a:off x="85725" y="47625"/>
          <a:ext cx="7972425" cy="723900"/>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　この記録簿は、初任者研修の研修内容の実施内容の記録用にお使いください。提出必要はありません。</a:t>
          </a:r>
          <a:endParaRPr kumimoji="1" lang="en-US" altLang="ja-JP" sz="1100"/>
        </a:p>
        <a:p>
          <a:pPr algn="l"/>
          <a:r>
            <a:rPr kumimoji="1" lang="ja-JP" altLang="en-US" sz="1100"/>
            <a:t>　なお、年間指導報告書（様式５）と時数のリンクを張り、この記録簿に記載した研修時数が様式５に自動反映するようになっ</a:t>
          </a:r>
          <a:endParaRPr kumimoji="1" lang="en-US" altLang="ja-JP" sz="1100"/>
        </a:p>
        <a:p>
          <a:pPr algn="l"/>
          <a:r>
            <a:rPr kumimoji="1" lang="ja-JP" altLang="en-US" sz="1100"/>
            <a:t>ています。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104775</xdr:colOff>
      <xdr:row>0</xdr:row>
      <xdr:rowOff>57150</xdr:rowOff>
    </xdr:from>
    <xdr:to>
      <xdr:col>9</xdr:col>
      <xdr:colOff>47625</xdr:colOff>
      <xdr:row>2</xdr:row>
      <xdr:rowOff>28575</xdr:rowOff>
    </xdr:to>
    <xdr:sp macro="" textlink="">
      <xdr:nvSpPr>
        <xdr:cNvPr id="3" name="角丸四角形 2">
          <a:extLst>
            <a:ext uri="{FF2B5EF4-FFF2-40B4-BE49-F238E27FC236}">
              <a16:creationId xmlns:a16="http://schemas.microsoft.com/office/drawing/2014/main" id="{00000000-0008-0000-0700-000002000000}"/>
            </a:ext>
          </a:extLst>
        </xdr:cNvPr>
        <xdr:cNvSpPr/>
      </xdr:nvSpPr>
      <xdr:spPr bwMode="auto">
        <a:xfrm>
          <a:off x="104775" y="57150"/>
          <a:ext cx="7972425" cy="723900"/>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　この記録簿は、初任者研修の研修内容の実施内容の記録用にお使いください。提出必要はありません。</a:t>
          </a:r>
          <a:endParaRPr kumimoji="1" lang="en-US" altLang="ja-JP" sz="1100"/>
        </a:p>
        <a:p>
          <a:pPr algn="l"/>
          <a:r>
            <a:rPr kumimoji="1" lang="ja-JP" altLang="en-US" sz="1100"/>
            <a:t>　なお、年間指導報告書（様式５）と時数のリンクを張り、この記録簿に記載した研修時数が様式５に自動反映するようになっ</a:t>
          </a:r>
          <a:endParaRPr kumimoji="1" lang="en-US" altLang="ja-JP" sz="1100"/>
        </a:p>
        <a:p>
          <a:pPr algn="l"/>
          <a:r>
            <a:rPr kumimoji="1" lang="ja-JP" altLang="en-US" sz="1100"/>
            <a:t>ています。</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85725</xdr:colOff>
      <xdr:row>0</xdr:row>
      <xdr:rowOff>38100</xdr:rowOff>
    </xdr:from>
    <xdr:to>
      <xdr:col>9</xdr:col>
      <xdr:colOff>28575</xdr:colOff>
      <xdr:row>2</xdr:row>
      <xdr:rowOff>9525</xdr:rowOff>
    </xdr:to>
    <xdr:sp macro="" textlink="">
      <xdr:nvSpPr>
        <xdr:cNvPr id="3" name="角丸四角形 2">
          <a:extLst>
            <a:ext uri="{FF2B5EF4-FFF2-40B4-BE49-F238E27FC236}">
              <a16:creationId xmlns:a16="http://schemas.microsoft.com/office/drawing/2014/main" id="{00000000-0008-0000-0700-000002000000}"/>
            </a:ext>
          </a:extLst>
        </xdr:cNvPr>
        <xdr:cNvSpPr/>
      </xdr:nvSpPr>
      <xdr:spPr bwMode="auto">
        <a:xfrm>
          <a:off x="85725" y="38100"/>
          <a:ext cx="7972425" cy="723900"/>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　この記録簿は、初任者研修の研修内容の実施内容の記録用にお使いください。提出必要はありません。</a:t>
          </a:r>
          <a:endParaRPr kumimoji="1" lang="en-US" altLang="ja-JP" sz="1100"/>
        </a:p>
        <a:p>
          <a:pPr algn="l"/>
          <a:r>
            <a:rPr kumimoji="1" lang="ja-JP" altLang="en-US" sz="1100"/>
            <a:t>　なお、年間指導報告書（様式５）と時数のリンクを張り、この記録簿に記載した研修時数が様式５に自動反映するようになっ</a:t>
          </a:r>
          <a:endParaRPr kumimoji="1" lang="en-US" altLang="ja-JP" sz="1100"/>
        </a:p>
        <a:p>
          <a:pPr algn="l"/>
          <a:r>
            <a:rPr kumimoji="1" lang="ja-JP" altLang="en-US" sz="1100"/>
            <a:t>ています。</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66675</xdr:colOff>
      <xdr:row>0</xdr:row>
      <xdr:rowOff>47625</xdr:rowOff>
    </xdr:from>
    <xdr:to>
      <xdr:col>9</xdr:col>
      <xdr:colOff>9525</xdr:colOff>
      <xdr:row>2</xdr:row>
      <xdr:rowOff>19050</xdr:rowOff>
    </xdr:to>
    <xdr:sp macro="" textlink="">
      <xdr:nvSpPr>
        <xdr:cNvPr id="3" name="角丸四角形 2">
          <a:extLst>
            <a:ext uri="{FF2B5EF4-FFF2-40B4-BE49-F238E27FC236}">
              <a16:creationId xmlns:a16="http://schemas.microsoft.com/office/drawing/2014/main" id="{00000000-0008-0000-0700-000002000000}"/>
            </a:ext>
          </a:extLst>
        </xdr:cNvPr>
        <xdr:cNvSpPr/>
      </xdr:nvSpPr>
      <xdr:spPr bwMode="auto">
        <a:xfrm>
          <a:off x="66675" y="47625"/>
          <a:ext cx="7972425" cy="723900"/>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　この記録簿は、初任者研修の研修内容の実施内容の記録用にお使いください。提出必要はありません。</a:t>
          </a:r>
          <a:endParaRPr kumimoji="1" lang="en-US" altLang="ja-JP" sz="1100"/>
        </a:p>
        <a:p>
          <a:pPr algn="l"/>
          <a:r>
            <a:rPr kumimoji="1" lang="ja-JP" altLang="en-US" sz="1100"/>
            <a:t>　なお、年間指導報告書（様式５）と時数のリンクを張り、この記録簿に記載した研修時数が様式５に自動反映するようになっ</a:t>
          </a:r>
          <a:endParaRPr kumimoji="1" lang="en-US" altLang="ja-JP" sz="1100"/>
        </a:p>
        <a:p>
          <a:pPr algn="l"/>
          <a:r>
            <a:rPr kumimoji="1" lang="ja-JP" altLang="en-US" sz="1100"/>
            <a:t>ています。</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47625</xdr:colOff>
      <xdr:row>0</xdr:row>
      <xdr:rowOff>47625</xdr:rowOff>
    </xdr:from>
    <xdr:to>
      <xdr:col>8</xdr:col>
      <xdr:colOff>1409700</xdr:colOff>
      <xdr:row>2</xdr:row>
      <xdr:rowOff>19050</xdr:rowOff>
    </xdr:to>
    <xdr:sp macro="" textlink="">
      <xdr:nvSpPr>
        <xdr:cNvPr id="3" name="角丸四角形 2">
          <a:extLst>
            <a:ext uri="{FF2B5EF4-FFF2-40B4-BE49-F238E27FC236}">
              <a16:creationId xmlns:a16="http://schemas.microsoft.com/office/drawing/2014/main" id="{00000000-0008-0000-0700-000002000000}"/>
            </a:ext>
          </a:extLst>
        </xdr:cNvPr>
        <xdr:cNvSpPr/>
      </xdr:nvSpPr>
      <xdr:spPr bwMode="auto">
        <a:xfrm>
          <a:off x="47625" y="47625"/>
          <a:ext cx="7972425" cy="723900"/>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　この記録簿は、初任者研修の研修内容の実施内容の記録用にお使いください。提出必要はありません。</a:t>
          </a:r>
          <a:endParaRPr kumimoji="1" lang="en-US" altLang="ja-JP" sz="1100"/>
        </a:p>
        <a:p>
          <a:pPr algn="l"/>
          <a:r>
            <a:rPr kumimoji="1" lang="ja-JP" altLang="en-US" sz="1100"/>
            <a:t>　なお、年間指導報告書（様式５）と時数のリンクを張り、この記録簿に記載した研修時数が様式５に自動反映するようになっ</a:t>
          </a:r>
          <a:endParaRPr kumimoji="1" lang="en-US" altLang="ja-JP" sz="1100"/>
        </a:p>
        <a:p>
          <a:pPr algn="l"/>
          <a:r>
            <a:rPr kumimoji="1" lang="ja-JP" altLang="en-US" sz="1100"/>
            <a:t>ています。</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66675</xdr:colOff>
      <xdr:row>0</xdr:row>
      <xdr:rowOff>47625</xdr:rowOff>
    </xdr:from>
    <xdr:to>
      <xdr:col>9</xdr:col>
      <xdr:colOff>9525</xdr:colOff>
      <xdr:row>2</xdr:row>
      <xdr:rowOff>19050</xdr:rowOff>
    </xdr:to>
    <xdr:sp macro="" textlink="">
      <xdr:nvSpPr>
        <xdr:cNvPr id="3" name="角丸四角形 2">
          <a:extLst>
            <a:ext uri="{FF2B5EF4-FFF2-40B4-BE49-F238E27FC236}">
              <a16:creationId xmlns:a16="http://schemas.microsoft.com/office/drawing/2014/main" id="{00000000-0008-0000-0700-000002000000}"/>
            </a:ext>
          </a:extLst>
        </xdr:cNvPr>
        <xdr:cNvSpPr/>
      </xdr:nvSpPr>
      <xdr:spPr bwMode="auto">
        <a:xfrm>
          <a:off x="66675" y="47625"/>
          <a:ext cx="7972425" cy="723900"/>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　この記録簿は、初任者研修の研修内容の実施内容の記録用にお使いください。提出必要はありません。</a:t>
          </a:r>
          <a:endParaRPr kumimoji="1" lang="en-US" altLang="ja-JP" sz="1100"/>
        </a:p>
        <a:p>
          <a:pPr algn="l"/>
          <a:r>
            <a:rPr kumimoji="1" lang="ja-JP" altLang="en-US" sz="1100"/>
            <a:t>　なお、年間指導報告書（様式５）と時数のリンクを張り、この記録簿に記載した研修時数が様式５に自動反映するようになっ</a:t>
          </a:r>
          <a:endParaRPr kumimoji="1" lang="en-US" altLang="ja-JP" sz="1100"/>
        </a:p>
        <a:p>
          <a:pPr algn="l"/>
          <a:r>
            <a:rPr kumimoji="1" lang="ja-JP" altLang="en-US" sz="1100"/>
            <a:t>ています。</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66675</xdr:colOff>
      <xdr:row>0</xdr:row>
      <xdr:rowOff>66675</xdr:rowOff>
    </xdr:from>
    <xdr:to>
      <xdr:col>9</xdr:col>
      <xdr:colOff>9525</xdr:colOff>
      <xdr:row>2</xdr:row>
      <xdr:rowOff>38100</xdr:rowOff>
    </xdr:to>
    <xdr:sp macro="" textlink="">
      <xdr:nvSpPr>
        <xdr:cNvPr id="3" name="角丸四角形 2">
          <a:extLst>
            <a:ext uri="{FF2B5EF4-FFF2-40B4-BE49-F238E27FC236}">
              <a16:creationId xmlns:a16="http://schemas.microsoft.com/office/drawing/2014/main" id="{00000000-0008-0000-0700-000002000000}"/>
            </a:ext>
          </a:extLst>
        </xdr:cNvPr>
        <xdr:cNvSpPr/>
      </xdr:nvSpPr>
      <xdr:spPr bwMode="auto">
        <a:xfrm>
          <a:off x="66675" y="66675"/>
          <a:ext cx="7972425" cy="723900"/>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　この記録簿は、初任者研修の研修内容の実施内容の記録用にお使いください。提出必要はありません。</a:t>
          </a:r>
          <a:endParaRPr kumimoji="1" lang="en-US" altLang="ja-JP" sz="1100"/>
        </a:p>
        <a:p>
          <a:pPr algn="l"/>
          <a:r>
            <a:rPr kumimoji="1" lang="ja-JP" altLang="en-US" sz="1100"/>
            <a:t>　なお、年間指導報告書（様式５）と時数のリンクを張り、この記録簿に記載した研修時数が様式５に自動反映するようになっ</a:t>
          </a:r>
          <a:endParaRPr kumimoji="1" lang="en-US" altLang="ja-JP" sz="1100"/>
        </a:p>
        <a:p>
          <a:pPr algn="l"/>
          <a:r>
            <a:rPr kumimoji="1" lang="ja-JP" altLang="en-US" sz="1100"/>
            <a:t>ています。</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47625</xdr:colOff>
      <xdr:row>0</xdr:row>
      <xdr:rowOff>47625</xdr:rowOff>
    </xdr:from>
    <xdr:to>
      <xdr:col>8</xdr:col>
      <xdr:colOff>1409700</xdr:colOff>
      <xdr:row>2</xdr:row>
      <xdr:rowOff>19050</xdr:rowOff>
    </xdr:to>
    <xdr:sp macro="" textlink="">
      <xdr:nvSpPr>
        <xdr:cNvPr id="3" name="角丸四角形 2">
          <a:extLst>
            <a:ext uri="{FF2B5EF4-FFF2-40B4-BE49-F238E27FC236}">
              <a16:creationId xmlns:a16="http://schemas.microsoft.com/office/drawing/2014/main" id="{00000000-0008-0000-0700-000002000000}"/>
            </a:ext>
          </a:extLst>
        </xdr:cNvPr>
        <xdr:cNvSpPr/>
      </xdr:nvSpPr>
      <xdr:spPr bwMode="auto">
        <a:xfrm>
          <a:off x="47625" y="47625"/>
          <a:ext cx="7972425" cy="723900"/>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　この記録簿は、初任者研修の研修内容の実施内容の記録用にお使いください。提出必要はありません。</a:t>
          </a:r>
          <a:endParaRPr kumimoji="1" lang="en-US" altLang="ja-JP" sz="1100"/>
        </a:p>
        <a:p>
          <a:pPr algn="l"/>
          <a:r>
            <a:rPr kumimoji="1" lang="ja-JP" altLang="en-US" sz="1100"/>
            <a:t>　なお、年間指導報告書（様式５）と時数のリンクを張り、この記録簿に記載した研修時数が様式５に自動反映するようになっ</a:t>
          </a:r>
          <a:endParaRPr kumimoji="1" lang="en-US" altLang="ja-JP" sz="1100"/>
        </a:p>
        <a:p>
          <a:pPr algn="l"/>
          <a:r>
            <a:rPr kumimoji="1" lang="ja-JP" altLang="en-US" sz="1100"/>
            <a:t>ています。</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xdr:colOff>
      <xdr:row>0</xdr:row>
      <xdr:rowOff>47625</xdr:rowOff>
    </xdr:from>
    <xdr:to>
      <xdr:col>9</xdr:col>
      <xdr:colOff>0</xdr:colOff>
      <xdr:row>2</xdr:row>
      <xdr:rowOff>19050</xdr:rowOff>
    </xdr:to>
    <xdr:sp macro="" textlink="">
      <xdr:nvSpPr>
        <xdr:cNvPr id="3" name="角丸四角形 2">
          <a:extLst>
            <a:ext uri="{FF2B5EF4-FFF2-40B4-BE49-F238E27FC236}">
              <a16:creationId xmlns:a16="http://schemas.microsoft.com/office/drawing/2014/main" id="{00000000-0008-0000-0700-000002000000}"/>
            </a:ext>
          </a:extLst>
        </xdr:cNvPr>
        <xdr:cNvSpPr/>
      </xdr:nvSpPr>
      <xdr:spPr bwMode="auto">
        <a:xfrm>
          <a:off x="57150" y="47625"/>
          <a:ext cx="7972425" cy="723900"/>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　この記録簿は、初任者研修の研修内容の実施内容の記録用にお使いください。提出必要はありません。</a:t>
          </a:r>
          <a:endParaRPr kumimoji="1" lang="en-US" altLang="ja-JP" sz="1100"/>
        </a:p>
        <a:p>
          <a:pPr algn="l"/>
          <a:r>
            <a:rPr kumimoji="1" lang="ja-JP" altLang="en-US" sz="1100"/>
            <a:t>　なお、年間指導報告書（様式５）と時数のリンクを張り、この記録簿に記載した研修時数が様式５に自動反映するようになっ</a:t>
          </a:r>
          <a:endParaRPr kumimoji="1" lang="en-US" altLang="ja-JP" sz="1100"/>
        </a:p>
        <a:p>
          <a:pPr algn="l"/>
          <a:r>
            <a:rPr kumimoji="1" lang="ja-JP" altLang="en-US" sz="1100"/>
            <a:t>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675409</xdr:colOff>
      <xdr:row>32</xdr:row>
      <xdr:rowOff>242456</xdr:rowOff>
    </xdr:from>
    <xdr:to>
      <xdr:col>22</xdr:col>
      <xdr:colOff>660255</xdr:colOff>
      <xdr:row>35</xdr:row>
      <xdr:rowOff>22369</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9308523" y="8139547"/>
          <a:ext cx="3777527" cy="559231"/>
        </a:xfrm>
        <a:prstGeom prst="wedgeRoundRectCallout">
          <a:avLst>
            <a:gd name="adj1" fmla="val -35102"/>
            <a:gd name="adj2" fmla="val -142272"/>
            <a:gd name="adj3" fmla="val 16667"/>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ctr" upright="1"/>
        <a:lstStyle/>
        <a:p>
          <a:pPr algn="ctr"/>
          <a:r>
            <a:rPr kumimoji="1" lang="ja-JP" altLang="en-US" sz="1100" b="1">
              <a:solidFill>
                <a:srgbClr val="FF0000"/>
              </a:solidFill>
            </a:rPr>
            <a:t>９０～１２０時間以内に設定する。</a:t>
          </a:r>
          <a:endParaRPr kumimoji="1" lang="en-US" altLang="ja-JP" sz="1100" b="1">
            <a:solidFill>
              <a:srgbClr val="FF0000"/>
            </a:solidFill>
          </a:endParaRPr>
        </a:p>
        <a:p>
          <a:pPr algn="ctr"/>
          <a:r>
            <a:rPr kumimoji="1" lang="ja-JP" altLang="en-US" sz="1100" b="1">
              <a:solidFill>
                <a:srgbClr val="FF0000"/>
              </a:solidFill>
            </a:rPr>
            <a:t>（免除時数・追加指導（②</a:t>
          </a:r>
          <a:r>
            <a:rPr kumimoji="1" lang="en-US" altLang="ja-JP" sz="1100" b="1">
              <a:solidFill>
                <a:srgbClr val="FF0000"/>
              </a:solidFill>
            </a:rPr>
            <a:t>-</a:t>
          </a:r>
          <a:r>
            <a:rPr kumimoji="1" lang="ja-JP" altLang="en-US" sz="1100" b="1">
              <a:solidFill>
                <a:srgbClr val="FF0000"/>
              </a:solidFill>
            </a:rPr>
            <a:t>１）以外の総指導時数</a:t>
          </a:r>
          <a:r>
            <a:rPr kumimoji="1" lang="en-US" altLang="ja-JP" sz="1100" b="1">
              <a:solidFill>
                <a:srgbClr val="FF0000"/>
              </a:solidFill>
            </a:rPr>
            <a:t>×</a:t>
          </a:r>
          <a:r>
            <a:rPr kumimoji="1" lang="ja-JP" altLang="en-US" sz="1100" b="1">
              <a:solidFill>
                <a:srgbClr val="FF0000"/>
              </a:solidFill>
            </a:rPr>
            <a:t>２で算出）</a:t>
          </a:r>
          <a:endParaRPr kumimoji="1" lang="en-US" altLang="ja-JP" sz="1100" b="1">
            <a:solidFill>
              <a:srgbClr val="FF0000"/>
            </a:solidFill>
          </a:endParaRPr>
        </a:p>
      </xdr:txBody>
    </xdr:sp>
    <xdr:clientData/>
  </xdr:twoCellAnchor>
  <xdr:twoCellAnchor>
    <xdr:from>
      <xdr:col>20</xdr:col>
      <xdr:colOff>47624</xdr:colOff>
      <xdr:row>27</xdr:row>
      <xdr:rowOff>9526</xdr:rowOff>
    </xdr:from>
    <xdr:to>
      <xdr:col>24</xdr:col>
      <xdr:colOff>38100</xdr:colOff>
      <xdr:row>29</xdr:row>
      <xdr:rowOff>38100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bwMode="auto">
        <a:xfrm>
          <a:off x="10534649" y="6553201"/>
          <a:ext cx="2505076" cy="542924"/>
        </a:xfrm>
        <a:prstGeom prst="wedgeRoundRectCallout">
          <a:avLst>
            <a:gd name="adj1" fmla="val -70087"/>
            <a:gd name="adj2" fmla="val -39651"/>
            <a:gd name="adj3" fmla="val 16667"/>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ctr"/>
          <a:r>
            <a:rPr kumimoji="1" lang="ja-JP" altLang="en-US" sz="1100" b="1">
              <a:solidFill>
                <a:srgbClr val="FF0000"/>
              </a:solidFill>
            </a:rPr>
            <a:t>４５～６０時間以内に設定する。</a:t>
          </a:r>
          <a:r>
            <a:rPr kumimoji="1" lang="ja-JP" altLang="ja-JP" sz="1100" b="1">
              <a:solidFill>
                <a:srgbClr val="FF0000"/>
              </a:solidFill>
              <a:effectLst/>
              <a:latin typeface="+mn-lt"/>
              <a:ea typeface="+mn-ea"/>
              <a:cs typeface="+mn-cs"/>
            </a:rPr>
            <a:t>（免除時数・追加指導（②</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１）以外の総指導時数）</a:t>
          </a:r>
          <a:endParaRPr kumimoji="1" lang="ja-JP" altLang="en-US" sz="1100" b="1">
            <a:solidFill>
              <a:srgbClr val="FF0000"/>
            </a:solidFill>
          </a:endParaRPr>
        </a:p>
      </xdr:txBody>
    </xdr:sp>
    <xdr:clientData/>
  </xdr:twoCellAnchor>
  <xdr:twoCellAnchor>
    <xdr:from>
      <xdr:col>0</xdr:col>
      <xdr:colOff>0</xdr:colOff>
      <xdr:row>44</xdr:row>
      <xdr:rowOff>164523</xdr:rowOff>
    </xdr:from>
    <xdr:to>
      <xdr:col>16</xdr:col>
      <xdr:colOff>216477</xdr:colOff>
      <xdr:row>51</xdr:row>
      <xdr:rowOff>121846</xdr:rowOff>
    </xdr:to>
    <xdr:sp macro="" textlink="">
      <xdr:nvSpPr>
        <xdr:cNvPr id="7" name="Text Box 1">
          <a:extLst>
            <a:ext uri="{FF2B5EF4-FFF2-40B4-BE49-F238E27FC236}">
              <a16:creationId xmlns:a16="http://schemas.microsoft.com/office/drawing/2014/main" id="{00000000-0008-0000-0200-000007000000}"/>
            </a:ext>
          </a:extLst>
        </xdr:cNvPr>
        <xdr:cNvSpPr txBox="1">
          <a:spLocks noChangeArrowheads="1"/>
        </xdr:cNvSpPr>
      </xdr:nvSpPr>
      <xdr:spPr bwMode="auto">
        <a:xfrm>
          <a:off x="0" y="11092296"/>
          <a:ext cx="8165522" cy="3204482"/>
        </a:xfrm>
        <a:prstGeom prst="rect">
          <a:avLst/>
        </a:prstGeom>
        <a:solidFill>
          <a:srgbClr val="FFFFFF"/>
        </a:solidFill>
        <a:ln w="9525">
          <a:noFill/>
          <a:miter lim="800000"/>
          <a:headEnd/>
          <a:tailEnd/>
        </a:ln>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 「担任・担当」には、正担任（正）又は副担任（副）のいずれかに○を記し、担任をもたない初任者については、「所属学年」や「専科」について欄に記入する。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 「教科（中のみ）」は、中学校の初任者についてのみ記入する。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・教職大学院修了者は、研修の総時間のうち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50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％にあたる「（教科指導）」が免除（校内における研修の時間が</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90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時間の場合は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45</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120</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　時間の場合は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60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時間）となる。ただし、初任者の希望や状況に応じて</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10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時間を限度として「（教科指導）」を加えて研修を行ってもよい。　</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・「作成上の配慮点」については、研修時間の確保、校内指導体制の確立、地域・学校・初任者の実情への配慮等について記入する。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・「領域別時間数」には月ごとに計画した①～⑧の領域の研修時数を記入する。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・①～⑧の研修時数を入力すると、免除時数が自動で反映され、その免除時数が、</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45</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時間以上</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60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時間以内になるようにする。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・「学習指導力」のうち②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-1</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は、初任者の希望や状況に応じて実施する研修（追加指導）であるため、</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10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時間以内で設定する。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・「学習指導力」のうち②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-2</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は、「（教科指導）」の項目のうち、免除されない＜学習指導全般＞について時数計上すること。詳しくは、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p.30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の</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　研修項目例を確認すること。</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・「学習指導力」のうち②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３は、（領域等の指導）である。詳しくは、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p.30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の研修項目例を確認すること。</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・「学習指導力」の②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-2</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と②</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-3</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の領域を合わせて</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20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％以上確保する。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・「総合的な人間力」と「教育公務員としての自覚」を合わせて</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10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％以上確保する。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・上記以外の各領域については、年間を通して０時間となることのないよう配慮する。</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・合計時間は、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45</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時間以上</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60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時間以内とし、「（教科指導）」を追加して研修を行った場合は</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70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時間以内になるようにすること。</a:t>
          </a: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・条件に満たない箇所はセルが赤く塗りつぶされる。すべて白抜きになるように時数計上すること。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228600</xdr:colOff>
      <xdr:row>24</xdr:row>
      <xdr:rowOff>47625</xdr:rowOff>
    </xdr:from>
    <xdr:to>
      <xdr:col>22</xdr:col>
      <xdr:colOff>633412</xdr:colOff>
      <xdr:row>27</xdr:row>
      <xdr:rowOff>121081</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bwMode="auto">
        <a:xfrm>
          <a:off x="7905750" y="6038850"/>
          <a:ext cx="3586162" cy="559231"/>
        </a:xfrm>
        <a:prstGeom prst="wedgeRoundRectCallout">
          <a:avLst>
            <a:gd name="adj1" fmla="val -35102"/>
            <a:gd name="adj2" fmla="val -142272"/>
            <a:gd name="adj3" fmla="val 16667"/>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ctr" upright="1"/>
        <a:lstStyle/>
        <a:p>
          <a:pPr algn="ctr"/>
          <a:r>
            <a:rPr kumimoji="1" lang="ja-JP" altLang="en-US" sz="1100" b="1">
              <a:solidFill>
                <a:srgbClr val="FF0000"/>
              </a:solidFill>
            </a:rPr>
            <a:t>９０～１２０時間以内に設定する。</a:t>
          </a:r>
          <a:endParaRPr kumimoji="1" lang="en-US" altLang="ja-JP" sz="1100" b="1">
            <a:solidFill>
              <a:srgbClr val="FF0000"/>
            </a:solidFill>
          </a:endParaRPr>
        </a:p>
        <a:p>
          <a:pPr algn="ctr"/>
          <a:r>
            <a:rPr kumimoji="1" lang="ja-JP" altLang="en-US" sz="1100" b="1">
              <a:solidFill>
                <a:srgbClr val="FF0000"/>
              </a:solidFill>
            </a:rPr>
            <a:t>（追加指導（②</a:t>
          </a:r>
          <a:r>
            <a:rPr kumimoji="1" lang="en-US" altLang="ja-JP" sz="1100" b="1">
              <a:solidFill>
                <a:srgbClr val="FF0000"/>
              </a:solidFill>
            </a:rPr>
            <a:t>-1</a:t>
          </a:r>
          <a:r>
            <a:rPr kumimoji="1" lang="ja-JP" altLang="en-US" sz="1100" b="1">
              <a:solidFill>
                <a:srgbClr val="FF0000"/>
              </a:solidFill>
            </a:rPr>
            <a:t>）以外の総指導時数</a:t>
          </a:r>
          <a:r>
            <a:rPr kumimoji="1" lang="en-US" altLang="ja-JP" sz="1100" b="1">
              <a:solidFill>
                <a:srgbClr val="FF0000"/>
              </a:solidFill>
            </a:rPr>
            <a:t>×</a:t>
          </a:r>
          <a:r>
            <a:rPr kumimoji="1" lang="ja-JP" altLang="en-US" sz="1100" b="1">
              <a:solidFill>
                <a:srgbClr val="FF0000"/>
              </a:solidFill>
            </a:rPr>
            <a:t>２で算出）</a:t>
          </a:r>
          <a:endParaRPr kumimoji="1" lang="en-US" altLang="ja-JP" sz="1100" b="1">
            <a:solidFill>
              <a:srgbClr val="FF0000"/>
            </a:solidFill>
          </a:endParaRPr>
        </a:p>
        <a:p>
          <a:pPr algn="ctr"/>
          <a:endParaRPr kumimoji="1" lang="ja-JP" altLang="en-US" sz="1100">
            <a:solidFill>
              <a:srgbClr val="FF0000"/>
            </a:solidFill>
          </a:endParaRPr>
        </a:p>
      </xdr:txBody>
    </xdr:sp>
    <xdr:clientData/>
  </xdr:twoCellAnchor>
  <xdr:twoCellAnchor>
    <xdr:from>
      <xdr:col>20</xdr:col>
      <xdr:colOff>232930</xdr:colOff>
      <xdr:row>17</xdr:row>
      <xdr:rowOff>18184</xdr:rowOff>
    </xdr:from>
    <xdr:to>
      <xdr:col>24</xdr:col>
      <xdr:colOff>226004</xdr:colOff>
      <xdr:row>19</xdr:row>
      <xdr:rowOff>237258</xdr:rowOff>
    </xdr:to>
    <xdr:sp macro="" textlink="">
      <xdr:nvSpPr>
        <xdr:cNvPr id="4" name="角丸四角形吹き出し 3">
          <a:extLst>
            <a:ext uri="{FF2B5EF4-FFF2-40B4-BE49-F238E27FC236}">
              <a16:creationId xmlns:a16="http://schemas.microsoft.com/office/drawing/2014/main" id="{00000000-0008-0000-0300-000004000000}"/>
            </a:ext>
          </a:extLst>
        </xdr:cNvPr>
        <xdr:cNvSpPr/>
      </xdr:nvSpPr>
      <xdr:spPr bwMode="auto">
        <a:xfrm>
          <a:off x="9776980" y="4723534"/>
          <a:ext cx="2621974" cy="676274"/>
        </a:xfrm>
        <a:prstGeom prst="wedgeRoundRectCallout">
          <a:avLst>
            <a:gd name="adj1" fmla="val -70087"/>
            <a:gd name="adj2" fmla="val -39651"/>
            <a:gd name="adj3" fmla="val 16667"/>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ctr" upright="1"/>
        <a:lstStyle/>
        <a:p>
          <a:pPr algn="ctr"/>
          <a:r>
            <a:rPr kumimoji="1" lang="ja-JP" altLang="en-US" sz="1100" b="1">
              <a:solidFill>
                <a:srgbClr val="FF0000"/>
              </a:solidFill>
            </a:rPr>
            <a:t>４５～６０時間以内に設定する。</a:t>
          </a:r>
          <a:endParaRPr kumimoji="1" lang="en-US" altLang="ja-JP" sz="1100" b="1">
            <a:solidFill>
              <a:srgbClr val="FF0000"/>
            </a:solidFill>
          </a:endParaRPr>
        </a:p>
        <a:p>
          <a:pPr algn="ctr"/>
          <a:r>
            <a:rPr kumimoji="1" lang="ja-JP" altLang="ja-JP" sz="1100" b="1">
              <a:solidFill>
                <a:srgbClr val="FF0000"/>
              </a:solidFill>
              <a:effectLst/>
              <a:latin typeface="+mn-lt"/>
              <a:ea typeface="+mn-ea"/>
              <a:cs typeface="+mn-cs"/>
            </a:rPr>
            <a:t>（追加指導（②</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１）以外の総指導時数）</a:t>
          </a:r>
          <a:endParaRPr kumimoji="1" lang="ja-JP" altLang="en-US" sz="11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78</xdr:row>
      <xdr:rowOff>123825</xdr:rowOff>
    </xdr:from>
    <xdr:to>
      <xdr:col>32</xdr:col>
      <xdr:colOff>485775</xdr:colOff>
      <xdr:row>78</xdr:row>
      <xdr:rowOff>1876425</xdr:rowOff>
    </xdr:to>
    <xdr:sp macro="" textlink="">
      <xdr:nvSpPr>
        <xdr:cNvPr id="4" name="Text Box 1">
          <a:extLst>
            <a:ext uri="{FF2B5EF4-FFF2-40B4-BE49-F238E27FC236}">
              <a16:creationId xmlns:a16="http://schemas.microsoft.com/office/drawing/2014/main" id="{00000000-0008-0000-0400-000004000000}"/>
            </a:ext>
          </a:extLst>
        </xdr:cNvPr>
        <xdr:cNvSpPr txBox="1">
          <a:spLocks noChangeArrowheads="1"/>
        </xdr:cNvSpPr>
      </xdr:nvSpPr>
      <xdr:spPr bwMode="auto">
        <a:xfrm>
          <a:off x="76200" y="19126200"/>
          <a:ext cx="8105775" cy="1752600"/>
        </a:xfrm>
        <a:prstGeom prst="rect">
          <a:avLst/>
        </a:prstGeom>
        <a:solidFill>
          <a:srgbClr val="FFFFFF"/>
        </a:solidFill>
        <a:ln w="9525">
          <a:noFill/>
          <a:miter lim="800000"/>
          <a:headEnd/>
          <a:tailEnd/>
        </a:ln>
      </xdr:spPr>
      <xdr:txBody>
        <a:bodyPr vertOverflow="clip" wrap="square" lIns="27432" tIns="18288" rIns="0" bIns="0" anchor="t" upright="1"/>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・領域ごと、月ごとの指導者別実施時数を記入する。</a:t>
          </a:r>
          <a:endPar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・「指導者別担当時数」の左側：「年間計画時数」は、年間指導計画書（様式３）に入力すると自動的に入力される。</a:t>
          </a:r>
          <a:endPar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・備考欄には、必要のある場合のみ記入する。</a:t>
          </a:r>
          <a:endPar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・提出の際は、（様式４）の「領域別時間配分表」、「指導者別時間配分表」を添付する。</a:t>
          </a:r>
          <a:endPar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 </a:t>
          </a:r>
          <a:r>
            <a:rPr kumimoji="0"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OJT</a:t>
          </a: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の成果」の記入欄には、校内における研修以外の日常の教育活動において、</a:t>
          </a:r>
          <a:r>
            <a:rPr kumimoji="0"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OJT</a:t>
          </a: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を機能させ、初任者の教員としての資</a:t>
          </a:r>
          <a:endParaRPr kumimoji="0"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　</a:t>
          </a: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質・能力の向上につながった成果を記入する。</a:t>
          </a:r>
          <a:endPar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18</xdr:col>
      <xdr:colOff>252845</xdr:colOff>
      <xdr:row>24</xdr:row>
      <xdr:rowOff>71582</xdr:rowOff>
    </xdr:from>
    <xdr:to>
      <xdr:col>23</xdr:col>
      <xdr:colOff>237691</xdr:colOff>
      <xdr:row>28</xdr:row>
      <xdr:rowOff>151677</xdr:rowOff>
    </xdr:to>
    <xdr:sp macro="" textlink="">
      <xdr:nvSpPr>
        <xdr:cNvPr id="2" name="角丸四角形吹き出し 5">
          <a:extLst>
            <a:ext uri="{FF2B5EF4-FFF2-40B4-BE49-F238E27FC236}">
              <a16:creationId xmlns:a16="http://schemas.microsoft.com/office/drawing/2014/main" id="{00000000-0008-0000-0500-000002000000}"/>
            </a:ext>
          </a:extLst>
        </xdr:cNvPr>
        <xdr:cNvSpPr/>
      </xdr:nvSpPr>
      <xdr:spPr bwMode="auto">
        <a:xfrm>
          <a:off x="8686800" y="5855855"/>
          <a:ext cx="3032846" cy="764163"/>
        </a:xfrm>
        <a:prstGeom prst="wedgeRoundRectCallout">
          <a:avLst>
            <a:gd name="adj1" fmla="val -43748"/>
            <a:gd name="adj2" fmla="val -140724"/>
            <a:gd name="adj3" fmla="val 16667"/>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ctr" upright="1"/>
        <a:lstStyle/>
        <a:p>
          <a:pPr algn="ctr"/>
          <a:r>
            <a:rPr kumimoji="1" lang="ja-JP" altLang="en-US" sz="1100" b="1">
              <a:solidFill>
                <a:srgbClr val="FF0000"/>
              </a:solidFill>
            </a:rPr>
            <a:t>９０～１２０時間以内に設定する。</a:t>
          </a:r>
          <a:endParaRPr kumimoji="1" lang="en-US" altLang="ja-JP" sz="1100" b="1">
            <a:solidFill>
              <a:srgbClr val="FF0000"/>
            </a:solidFill>
          </a:endParaRPr>
        </a:p>
        <a:p>
          <a:pPr algn="ctr"/>
          <a:r>
            <a:rPr kumimoji="1" lang="ja-JP" altLang="en-US" sz="1100" b="1">
              <a:solidFill>
                <a:srgbClr val="FF0000"/>
              </a:solidFill>
            </a:rPr>
            <a:t>（②－１以外の総指導時数</a:t>
          </a:r>
          <a:r>
            <a:rPr kumimoji="1" lang="en-US" altLang="ja-JP" sz="1100" b="1">
              <a:solidFill>
                <a:srgbClr val="FF0000"/>
              </a:solidFill>
            </a:rPr>
            <a:t>×</a:t>
          </a:r>
          <a:r>
            <a:rPr kumimoji="1" lang="ja-JP" altLang="en-US" sz="1100" b="1">
              <a:solidFill>
                <a:srgbClr val="FF0000"/>
              </a:solidFill>
            </a:rPr>
            <a:t>２で算出）</a:t>
          </a:r>
          <a:endParaRPr kumimoji="1" lang="en-US" altLang="ja-JP" sz="1100" b="1">
            <a:solidFill>
              <a:srgbClr val="FF0000"/>
            </a:solidFill>
          </a:endParaRPr>
        </a:p>
        <a:p>
          <a:pPr algn="ctr"/>
          <a:endParaRPr kumimoji="1" lang="ja-JP" altLang="en-US" sz="1100">
            <a:solidFill>
              <a:srgbClr val="FF0000"/>
            </a:solidFill>
          </a:endParaRPr>
        </a:p>
      </xdr:txBody>
    </xdr:sp>
    <xdr:clientData/>
  </xdr:twoCellAnchor>
  <xdr:twoCellAnchor>
    <xdr:from>
      <xdr:col>20</xdr:col>
      <xdr:colOff>86591</xdr:colOff>
      <xdr:row>16</xdr:row>
      <xdr:rowOff>43296</xdr:rowOff>
    </xdr:from>
    <xdr:to>
      <xdr:col>24</xdr:col>
      <xdr:colOff>76201</xdr:colOff>
      <xdr:row>19</xdr:row>
      <xdr:rowOff>44161</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bwMode="auto">
        <a:xfrm>
          <a:off x="9464386" y="4450773"/>
          <a:ext cx="2621974" cy="676274"/>
        </a:xfrm>
        <a:prstGeom prst="wedgeRoundRectCallout">
          <a:avLst>
            <a:gd name="adj1" fmla="val -70087"/>
            <a:gd name="adj2" fmla="val -39651"/>
            <a:gd name="adj3" fmla="val 16667"/>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ctr"/>
          <a:r>
            <a:rPr kumimoji="1" lang="ja-JP" altLang="en-US" sz="1100" b="1">
              <a:solidFill>
                <a:srgbClr val="FF0000"/>
              </a:solidFill>
            </a:rPr>
            <a:t>４５～６０時間以内に設定する。</a:t>
          </a:r>
          <a:endParaRPr kumimoji="1" lang="en-US" altLang="ja-JP" sz="1100" b="1">
            <a:solidFill>
              <a:srgbClr val="FF0000"/>
            </a:solidFill>
          </a:endParaRPr>
        </a:p>
        <a:p>
          <a:pPr algn="ctr"/>
          <a:r>
            <a:rPr kumimoji="1" lang="ja-JP" altLang="ja-JP" sz="1100" b="1">
              <a:solidFill>
                <a:srgbClr val="FF0000"/>
              </a:solidFill>
              <a:effectLst/>
              <a:latin typeface="+mn-lt"/>
              <a:ea typeface="+mn-ea"/>
              <a:cs typeface="+mn-cs"/>
            </a:rPr>
            <a:t>（追加指導（②</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１）以外の総指導時数）</a:t>
          </a:r>
          <a:endParaRPr kumimoji="1" lang="ja-JP" altLang="en-US" sz="1100" b="1">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38100</xdr:colOff>
      <xdr:row>78</xdr:row>
      <xdr:rowOff>85725</xdr:rowOff>
    </xdr:from>
    <xdr:to>
      <xdr:col>33</xdr:col>
      <xdr:colOff>57150</xdr:colOff>
      <xdr:row>88</xdr:row>
      <xdr:rowOff>123825</xdr:rowOff>
    </xdr:to>
    <xdr:sp macro="" textlink="">
      <xdr:nvSpPr>
        <xdr:cNvPr id="5" name="Text Box 1">
          <a:extLst>
            <a:ext uri="{FF2B5EF4-FFF2-40B4-BE49-F238E27FC236}">
              <a16:creationId xmlns:a16="http://schemas.microsoft.com/office/drawing/2014/main" id="{00000000-0008-0000-0600-000005000000}"/>
            </a:ext>
          </a:extLst>
        </xdr:cNvPr>
        <xdr:cNvSpPr txBox="1">
          <a:spLocks noChangeArrowheads="1"/>
        </xdr:cNvSpPr>
      </xdr:nvSpPr>
      <xdr:spPr bwMode="auto">
        <a:xfrm>
          <a:off x="38100" y="19088100"/>
          <a:ext cx="8105775" cy="1752600"/>
        </a:xfrm>
        <a:prstGeom prst="rect">
          <a:avLst/>
        </a:prstGeom>
        <a:solidFill>
          <a:srgbClr val="FFFFFF"/>
        </a:solidFill>
        <a:ln w="9525">
          <a:noFill/>
          <a:miter lim="800000"/>
          <a:headEnd/>
          <a:tailEnd/>
        </a:ln>
      </xdr:spPr>
      <xdr:txBody>
        <a:bodyPr vertOverflow="clip" wrap="square" lIns="27432" tIns="18288" rIns="0" bIns="0" anchor="t" upright="1"/>
        <a:lstStyle/>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・領域ごと、月ごとの指導者別実施時数を記入する。</a:t>
          </a:r>
          <a:endPar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・「指導者別担当時数」の左側：「年間計画時数」は、年間指導計画書（様式３）に入力すると自動的に入力される。</a:t>
          </a:r>
          <a:endPar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・備考欄には、必要のある場合のみ記入する。</a:t>
          </a:r>
          <a:endPar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・提出の際は、（様式４）の「領域別時間配分表」、「指導者別時間配分表」を添付する。</a:t>
          </a:r>
          <a:endPar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 </a:t>
          </a:r>
          <a:r>
            <a:rPr kumimoji="0"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OJT</a:t>
          </a: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の成果」の記入欄には、校内における研修以外の日常の教育活動において、</a:t>
          </a:r>
          <a:r>
            <a:rPr kumimoji="0"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OJT</a:t>
          </a: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を機能させ、初任者の教員としての資</a:t>
          </a:r>
          <a:endParaRPr kumimoji="0"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　</a:t>
          </a:r>
          <a:r>
            <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質・能力の向上につながった成果を記入する。</a:t>
          </a:r>
          <a:endParaRPr kumimoji="0" lang="ja-JP"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47625</xdr:colOff>
      <xdr:row>0</xdr:row>
      <xdr:rowOff>55562</xdr:rowOff>
    </xdr:from>
    <xdr:to>
      <xdr:col>8</xdr:col>
      <xdr:colOff>1416050</xdr:colOff>
      <xdr:row>2</xdr:row>
      <xdr:rowOff>25399</xdr:rowOff>
    </xdr:to>
    <xdr:sp macro="" textlink="">
      <xdr:nvSpPr>
        <xdr:cNvPr id="6" name="角丸四角形 5">
          <a:extLst>
            <a:ext uri="{FF2B5EF4-FFF2-40B4-BE49-F238E27FC236}">
              <a16:creationId xmlns:a16="http://schemas.microsoft.com/office/drawing/2014/main" id="{00000000-0008-0000-0700-000002000000}"/>
            </a:ext>
          </a:extLst>
        </xdr:cNvPr>
        <xdr:cNvSpPr/>
      </xdr:nvSpPr>
      <xdr:spPr bwMode="auto">
        <a:xfrm>
          <a:off x="47625" y="55562"/>
          <a:ext cx="7972425" cy="723900"/>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　この記録簿は、初任者研修の研修内容の実施内容の記録用にお使いください。提出必要はありません。</a:t>
          </a:r>
          <a:endParaRPr kumimoji="1" lang="en-US" altLang="ja-JP" sz="1100"/>
        </a:p>
        <a:p>
          <a:pPr algn="l"/>
          <a:r>
            <a:rPr kumimoji="1" lang="ja-JP" altLang="en-US" sz="1100"/>
            <a:t>　なお、年間指導報告書（様式５）と時数のリンクを張り、この記録簿に記載した研修時数が様式５に自動反映するようになっ</a:t>
          </a:r>
          <a:endParaRPr kumimoji="1" lang="en-US" altLang="ja-JP" sz="1100"/>
        </a:p>
        <a:p>
          <a:pPr algn="l"/>
          <a:r>
            <a:rPr kumimoji="1" lang="ja-JP" altLang="en-US" sz="1100"/>
            <a:t>ています。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66675</xdr:colOff>
      <xdr:row>0</xdr:row>
      <xdr:rowOff>57150</xdr:rowOff>
    </xdr:from>
    <xdr:to>
      <xdr:col>9</xdr:col>
      <xdr:colOff>9525</xdr:colOff>
      <xdr:row>1</xdr:row>
      <xdr:rowOff>581025</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bwMode="auto">
        <a:xfrm>
          <a:off x="66675" y="57150"/>
          <a:ext cx="7972425" cy="619125"/>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この記録簿は、初任者研修の研修内容の実施内容の記録用にお使いください。提出必要はありません。</a:t>
          </a:r>
          <a:endParaRPr kumimoji="1" lang="en-US" altLang="ja-JP" sz="1100"/>
        </a:p>
        <a:p>
          <a:pPr algn="l"/>
          <a:r>
            <a:rPr kumimoji="1" lang="ja-JP" altLang="en-US" sz="1100"/>
            <a:t>なお、年間指導報告書（様式５）と時数のリンクを張り、この記録簿に記載した研修時数が様式５に自動反映するようになっています。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85725</xdr:colOff>
      <xdr:row>0</xdr:row>
      <xdr:rowOff>47625</xdr:rowOff>
    </xdr:from>
    <xdr:to>
      <xdr:col>9</xdr:col>
      <xdr:colOff>28575</xdr:colOff>
      <xdr:row>2</xdr:row>
      <xdr:rowOff>19050</xdr:rowOff>
    </xdr:to>
    <xdr:sp macro="" textlink="">
      <xdr:nvSpPr>
        <xdr:cNvPr id="3" name="角丸四角形 2">
          <a:extLst>
            <a:ext uri="{FF2B5EF4-FFF2-40B4-BE49-F238E27FC236}">
              <a16:creationId xmlns:a16="http://schemas.microsoft.com/office/drawing/2014/main" id="{00000000-0008-0000-0700-000002000000}"/>
            </a:ext>
          </a:extLst>
        </xdr:cNvPr>
        <xdr:cNvSpPr/>
      </xdr:nvSpPr>
      <xdr:spPr bwMode="auto">
        <a:xfrm>
          <a:off x="85725" y="47625"/>
          <a:ext cx="7972425" cy="723900"/>
        </a:xfrm>
        <a:prstGeom prst="roundRect">
          <a:avLst/>
        </a:prstGeom>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xdr:spPr>
      <xdr:txBody>
        <a:bodyPr vertOverflow="clip" horzOverflow="clip" wrap="square" lIns="0" tIns="0" rIns="0" bIns="0" rtlCol="0" anchor="t" upright="1"/>
        <a:lstStyle/>
        <a:p>
          <a:pPr algn="l"/>
          <a:r>
            <a:rPr kumimoji="1" lang="ja-JP" altLang="en-US" sz="1100"/>
            <a:t>　この記録簿は、初任者研修の研修内容の実施内容の記録用にお使いください。提出必要はありません。</a:t>
          </a:r>
          <a:endParaRPr kumimoji="1" lang="en-US" altLang="ja-JP" sz="1100"/>
        </a:p>
        <a:p>
          <a:pPr algn="l"/>
          <a:r>
            <a:rPr kumimoji="1" lang="ja-JP" altLang="en-US" sz="1100"/>
            <a:t>　なお、年間指導報告書（様式５）と時数のリンクを張り、この記録簿に記載した研修時数が様式５に自動反映するようになっ</a:t>
          </a:r>
          <a:endParaRPr kumimoji="1" lang="en-US" altLang="ja-JP" sz="1100"/>
        </a:p>
        <a:p>
          <a:pPr algn="l"/>
          <a:r>
            <a:rPr kumimoji="1" lang="ja-JP" altLang="en-US" sz="1100"/>
            <a:t>ています。</a:t>
          </a:r>
        </a:p>
      </xdr:txBody>
    </xdr:sp>
    <xdr:clientData/>
  </xdr:twoCellAnchor>
</xdr:wsDr>
</file>

<file path=xl/tables/table1.xml><?xml version="1.0" encoding="utf-8"?>
<table xmlns="http://schemas.openxmlformats.org/spreadsheetml/2006/main" id="1" name="テーブル1" displayName="テーブル1" ref="A1:A21" totalsRowShown="0" dataDxfId="21">
  <autoFilter ref="A1:A21"/>
  <tableColumns count="1">
    <tableColumn id="1" name="①" dataDxfId="20"/>
  </tableColumns>
  <tableStyleInfo name="TableStyleLight1" showFirstColumn="0" showLastColumn="0" showRowStripes="1" showColumnStripes="0"/>
</table>
</file>

<file path=xl/tables/table10.xml><?xml version="1.0" encoding="utf-8"?>
<table xmlns="http://schemas.openxmlformats.org/spreadsheetml/2006/main" id="10" name="テーブル211" displayName="テーブル211" ref="D1:D40" totalsRowShown="0" dataDxfId="3">
  <autoFilter ref="D1:D40"/>
  <tableColumns count="1">
    <tableColumn id="1" name="②3" dataDxfId="2"/>
  </tableColumns>
  <tableStyleInfo name="TableStyleLight1" showFirstColumn="0" showLastColumn="0" showRowStripes="1" showColumnStripes="0"/>
</table>
</file>

<file path=xl/tables/table11.xml><?xml version="1.0" encoding="utf-8"?>
<table xmlns="http://schemas.openxmlformats.org/spreadsheetml/2006/main" id="11" name="テーブル212" displayName="テーブル212" ref="C1:C40" totalsRowShown="0" dataDxfId="1">
  <autoFilter ref="C1:C40"/>
  <tableColumns count="1">
    <tableColumn id="1" name="②2" dataDxfId="0"/>
  </tableColumns>
  <tableStyleInfo name="TableStyleLight1" showFirstColumn="0" showLastColumn="0" showRowStripes="1" showColumnStripes="0"/>
</table>
</file>

<file path=xl/tables/table2.xml><?xml version="1.0" encoding="utf-8"?>
<table xmlns="http://schemas.openxmlformats.org/spreadsheetml/2006/main" id="2" name="テーブル2" displayName="テーブル2" ref="B1:B40" totalsRowShown="0" dataDxfId="19">
  <autoFilter ref="B1:B40"/>
  <tableColumns count="1">
    <tableColumn id="1" name="②1" dataDxfId="18"/>
  </tableColumns>
  <tableStyleInfo name="TableStyleLight1" showFirstColumn="0" showLastColumn="0" showRowStripes="1" showColumnStripes="0"/>
</table>
</file>

<file path=xl/tables/table3.xml><?xml version="1.0" encoding="utf-8"?>
<table xmlns="http://schemas.openxmlformats.org/spreadsheetml/2006/main" id="3" name="テーブル3" displayName="テーブル3" ref="E1:E8" totalsRowShown="0" dataDxfId="17">
  <autoFilter ref="E1:E8"/>
  <tableColumns count="1">
    <tableColumn id="1" name="③" dataDxfId="16"/>
  </tableColumns>
  <tableStyleInfo name="TableStyleLight1" showFirstColumn="0" showLastColumn="0" showRowStripes="1" showColumnStripes="0"/>
</table>
</file>

<file path=xl/tables/table4.xml><?xml version="1.0" encoding="utf-8"?>
<table xmlns="http://schemas.openxmlformats.org/spreadsheetml/2006/main" id="4" name="テーブル4" displayName="テーブル4" ref="F1:F8" totalsRowShown="0" dataDxfId="15">
  <autoFilter ref="F1:F8"/>
  <tableColumns count="1">
    <tableColumn id="1" name="④" dataDxfId="14"/>
  </tableColumns>
  <tableStyleInfo name="TableStyleLight1" showFirstColumn="0" showLastColumn="0" showRowStripes="1" showColumnStripes="0"/>
</table>
</file>

<file path=xl/tables/table5.xml><?xml version="1.0" encoding="utf-8"?>
<table xmlns="http://schemas.openxmlformats.org/spreadsheetml/2006/main" id="5" name="テーブル5" displayName="テーブル5" ref="G1:G8" totalsRowShown="0" dataDxfId="13">
  <autoFilter ref="G1:G8"/>
  <tableColumns count="1">
    <tableColumn id="1" name="⑤" dataDxfId="12"/>
  </tableColumns>
  <tableStyleInfo name="TableStyleLight1" showFirstColumn="0" showLastColumn="0" showRowStripes="1" showColumnStripes="0"/>
</table>
</file>

<file path=xl/tables/table6.xml><?xml version="1.0" encoding="utf-8"?>
<table xmlns="http://schemas.openxmlformats.org/spreadsheetml/2006/main" id="6" name="テーブル6" displayName="テーブル6" ref="H1:H10" totalsRowShown="0" dataDxfId="11">
  <autoFilter ref="H1:H10"/>
  <tableColumns count="1">
    <tableColumn id="1" name="⑥" dataDxfId="10"/>
  </tableColumns>
  <tableStyleInfo name="TableStyleLight1" showFirstColumn="0" showLastColumn="0" showRowStripes="1" showColumnStripes="0"/>
</table>
</file>

<file path=xl/tables/table7.xml><?xml version="1.0" encoding="utf-8"?>
<table xmlns="http://schemas.openxmlformats.org/spreadsheetml/2006/main" id="7" name="テーブル7" displayName="テーブル7" ref="I1:I10" totalsRowShown="0" dataDxfId="9">
  <autoFilter ref="I1:I10"/>
  <tableColumns count="1">
    <tableColumn id="1" name="⑦" dataDxfId="8"/>
  </tableColumns>
  <tableStyleInfo name="TableStyleLight1" showFirstColumn="0" showLastColumn="0" showRowStripes="1" showColumnStripes="0"/>
</table>
</file>

<file path=xl/tables/table8.xml><?xml version="1.0" encoding="utf-8"?>
<table xmlns="http://schemas.openxmlformats.org/spreadsheetml/2006/main" id="8" name="テーブル8" displayName="テーブル8" ref="J1:J40" totalsRowShown="0" dataDxfId="7">
  <autoFilter ref="J1:J40"/>
  <tableColumns count="1">
    <tableColumn id="1" name="⑧" dataDxfId="6"/>
  </tableColumns>
  <tableStyleInfo name="TableStyleLight1" showFirstColumn="0" showLastColumn="0" showRowStripes="1" showColumnStripes="0"/>
</table>
</file>

<file path=xl/tables/table9.xml><?xml version="1.0" encoding="utf-8"?>
<table xmlns="http://schemas.openxmlformats.org/spreadsheetml/2006/main" id="9" name="テーブル9" displayName="テーブル9" ref="L1:L6" totalsRowShown="0" dataDxfId="5">
  <autoFilter ref="L1:L6"/>
  <tableColumns count="1">
    <tableColumn id="1" name="指導者" dataDxfId="4"/>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cap="flat" cmpd="sng" algn="ctr">
          <a:solidFill>
            <a:srgbClr val="000000"/>
          </a:solidFill>
          <a:prstDash val="solid"/>
          <a:round/>
          <a:headEnd type="none" w="med" len="med"/>
          <a:tailEnd type="none" w="med" len="med"/>
        </a:ln>
        <a:effectLst/>
        <a:extLst>
          <a:ext uri="{53640926-AAD7-44D8-BBD7-CCE9431645EC}">
            <a14:shadowObscured xmlns:a14="http://schemas.microsoft.com/office/drawing/2010/main" val="1"/>
          </a:ext>
        </a:extLst>
      </a:spPr>
      <a:bodyPr vertOverflow="clip" horzOverflow="clip" wrap="square" lIns="0" tIns="0" rIns="0" bIns="0" rtlCol="0" anchor="t"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sheetPr>
  <dimension ref="A1:AF47"/>
  <sheetViews>
    <sheetView tabSelected="1" zoomScaleNormal="100" zoomScaleSheetLayoutView="110" workbookViewId="0">
      <selection activeCell="D9" sqref="D9:G9"/>
    </sheetView>
  </sheetViews>
  <sheetFormatPr defaultColWidth="9" defaultRowHeight="13.5" x14ac:dyDescent="0.15"/>
  <cols>
    <col min="1" max="1" width="7.5" style="113" customWidth="1"/>
    <col min="2" max="13" width="6.625" style="113" customWidth="1"/>
    <col min="14" max="16" width="5.875" style="113" customWidth="1"/>
    <col min="17" max="34" width="9" style="113"/>
    <col min="35" max="48" width="0" style="113" hidden="1" customWidth="1"/>
    <col min="49" max="16384" width="9" style="113"/>
  </cols>
  <sheetData>
    <row r="1" spans="1:32" ht="4.5" customHeight="1" x14ac:dyDescent="0.15">
      <c r="A1" s="109"/>
      <c r="B1" s="111"/>
      <c r="C1" s="111"/>
      <c r="D1" s="111"/>
      <c r="E1" s="111"/>
      <c r="F1" s="111"/>
      <c r="G1" s="111"/>
      <c r="H1" s="111"/>
      <c r="I1" s="111"/>
      <c r="J1" s="111"/>
      <c r="K1" s="111"/>
      <c r="L1" s="111"/>
      <c r="M1" s="111"/>
      <c r="N1" s="111"/>
      <c r="O1" s="111"/>
      <c r="P1" s="111"/>
    </row>
    <row r="2" spans="1:32" ht="15" customHeight="1" x14ac:dyDescent="0.15">
      <c r="A2" s="191" t="s">
        <v>285</v>
      </c>
      <c r="B2" s="5"/>
      <c r="C2" s="5"/>
      <c r="D2" s="5"/>
      <c r="E2" s="5"/>
      <c r="F2" s="5"/>
      <c r="G2" s="5"/>
      <c r="H2" s="5"/>
      <c r="I2" s="5"/>
      <c r="J2" s="5"/>
      <c r="K2" s="5"/>
      <c r="L2" s="5"/>
      <c r="M2" s="5"/>
      <c r="N2" s="5"/>
      <c r="O2" s="5"/>
      <c r="P2" s="5"/>
    </row>
    <row r="3" spans="1:32" ht="5.25" customHeight="1" x14ac:dyDescent="0.15">
      <c r="A3" s="114"/>
      <c r="B3" s="110"/>
      <c r="C3" s="110"/>
      <c r="D3" s="110"/>
      <c r="E3" s="110"/>
      <c r="F3" s="110"/>
      <c r="G3" s="111"/>
      <c r="H3" s="111"/>
      <c r="I3" s="111"/>
      <c r="J3" s="111"/>
      <c r="K3" s="111"/>
      <c r="L3" s="111"/>
      <c r="M3" s="111"/>
      <c r="N3" s="111"/>
      <c r="O3" s="111"/>
      <c r="P3" s="112"/>
    </row>
    <row r="4" spans="1:32" ht="18" customHeight="1" x14ac:dyDescent="0.15">
      <c r="A4" s="636" t="s">
        <v>339</v>
      </c>
      <c r="B4" s="636"/>
      <c r="C4" s="636"/>
      <c r="D4" s="636"/>
      <c r="E4" s="636"/>
      <c r="F4" s="636"/>
      <c r="G4" s="636"/>
      <c r="H4" s="636"/>
      <c r="I4" s="636"/>
      <c r="J4" s="636"/>
      <c r="K4" s="636"/>
      <c r="L4" s="636"/>
      <c r="M4" s="636"/>
      <c r="N4" s="636"/>
      <c r="O4" s="636"/>
      <c r="P4" s="636"/>
      <c r="Q4" s="178"/>
      <c r="R4" s="178"/>
      <c r="S4" s="178"/>
      <c r="T4" s="178"/>
      <c r="U4" s="178"/>
      <c r="V4" s="178"/>
      <c r="W4" s="178"/>
      <c r="X4" s="178"/>
      <c r="Y4" s="178"/>
      <c r="Z4" s="178"/>
      <c r="AA4" s="178"/>
      <c r="AB4" s="178"/>
      <c r="AC4" s="178"/>
      <c r="AD4" s="178"/>
      <c r="AE4" s="178"/>
      <c r="AF4" s="178"/>
    </row>
    <row r="5" spans="1:32" ht="3" customHeight="1" x14ac:dyDescent="0.15">
      <c r="A5" s="111"/>
      <c r="B5" s="110"/>
      <c r="C5" s="110"/>
      <c r="D5" s="110"/>
      <c r="E5" s="110"/>
      <c r="F5" s="110"/>
      <c r="G5" s="111"/>
      <c r="H5" s="111"/>
      <c r="I5" s="111"/>
      <c r="J5" s="111"/>
      <c r="K5" s="111"/>
      <c r="L5" s="111"/>
      <c r="M5" s="111"/>
      <c r="N5" s="111"/>
      <c r="O5" s="111"/>
      <c r="P5" s="112"/>
    </row>
    <row r="6" spans="1:32" ht="19.5" customHeight="1" x14ac:dyDescent="0.15">
      <c r="A6" s="186" t="s">
        <v>0</v>
      </c>
      <c r="B6" s="637" t="s">
        <v>292</v>
      </c>
      <c r="C6" s="637"/>
      <c r="D6" s="637"/>
      <c r="E6" s="637"/>
      <c r="F6" s="637"/>
      <c r="G6" s="637"/>
      <c r="H6" s="637"/>
      <c r="I6" s="638"/>
      <c r="J6" s="639" t="s">
        <v>30</v>
      </c>
      <c r="K6" s="640"/>
      <c r="L6" s="643" t="s">
        <v>293</v>
      </c>
      <c r="M6" s="643"/>
      <c r="N6" s="643"/>
      <c r="O6" s="643"/>
      <c r="P6" s="644"/>
    </row>
    <row r="7" spans="1:32" ht="19.5" customHeight="1" x14ac:dyDescent="0.15">
      <c r="A7" s="647" t="s">
        <v>1</v>
      </c>
      <c r="B7" s="650" t="s">
        <v>64</v>
      </c>
      <c r="C7" s="651"/>
      <c r="D7" s="650" t="s">
        <v>197</v>
      </c>
      <c r="E7" s="651"/>
      <c r="F7" s="651"/>
      <c r="G7" s="651"/>
      <c r="H7" s="651"/>
      <c r="I7" s="652"/>
      <c r="J7" s="641"/>
      <c r="K7" s="642"/>
      <c r="L7" s="645"/>
      <c r="M7" s="645"/>
      <c r="N7" s="645"/>
      <c r="O7" s="645"/>
      <c r="P7" s="646"/>
    </row>
    <row r="8" spans="1:32" ht="23.25" customHeight="1" x14ac:dyDescent="0.15">
      <c r="A8" s="648"/>
      <c r="B8" s="650" t="s">
        <v>340</v>
      </c>
      <c r="C8" s="651"/>
      <c r="D8" s="539" t="s">
        <v>338</v>
      </c>
      <c r="E8" s="540"/>
      <c r="F8" s="540"/>
      <c r="G8" s="540"/>
      <c r="H8" s="540"/>
      <c r="I8" s="559"/>
      <c r="J8" s="653" t="s">
        <v>251</v>
      </c>
      <c r="K8" s="654"/>
      <c r="L8" s="226" t="s">
        <v>294</v>
      </c>
      <c r="M8" s="543" t="s">
        <v>295</v>
      </c>
      <c r="N8" s="543"/>
      <c r="O8" s="543"/>
      <c r="P8" s="544"/>
    </row>
    <row r="9" spans="1:32" ht="23.25" customHeight="1" x14ac:dyDescent="0.15">
      <c r="A9" s="649"/>
      <c r="B9" s="655" t="s">
        <v>341</v>
      </c>
      <c r="C9" s="651"/>
      <c r="D9" s="650"/>
      <c r="E9" s="651"/>
      <c r="F9" s="651"/>
      <c r="G9" s="652"/>
      <c r="H9" s="656" t="s">
        <v>69</v>
      </c>
      <c r="I9" s="657"/>
      <c r="J9" s="653" t="s">
        <v>27</v>
      </c>
      <c r="K9" s="654"/>
      <c r="L9" s="226" t="s">
        <v>294</v>
      </c>
      <c r="M9" s="543" t="s">
        <v>296</v>
      </c>
      <c r="N9" s="543"/>
      <c r="O9" s="543"/>
      <c r="P9" s="544"/>
    </row>
    <row r="10" spans="1:32" s="147" customFormat="1" ht="15.75" customHeight="1" x14ac:dyDescent="0.15">
      <c r="A10" s="141"/>
      <c r="B10" s="142"/>
      <c r="C10" s="142"/>
      <c r="D10" s="142"/>
      <c r="E10" s="142"/>
      <c r="F10" s="143"/>
      <c r="G10" s="144"/>
      <c r="H10" s="144"/>
      <c r="I10" s="144"/>
      <c r="J10" s="144"/>
      <c r="K10" s="144"/>
      <c r="L10" s="145"/>
      <c r="M10" s="145"/>
      <c r="N10" s="145"/>
      <c r="O10" s="145"/>
      <c r="P10" s="146"/>
    </row>
    <row r="11" spans="1:32" s="147" customFormat="1" ht="48.75" customHeight="1" x14ac:dyDescent="0.15">
      <c r="A11" s="539" t="s">
        <v>19</v>
      </c>
      <c r="B11" s="540"/>
      <c r="C11" s="634"/>
      <c r="D11" s="634"/>
      <c r="E11" s="634"/>
      <c r="F11" s="634"/>
      <c r="G11" s="634"/>
      <c r="H11" s="634"/>
      <c r="I11" s="634"/>
      <c r="J11" s="634"/>
      <c r="K11" s="634"/>
      <c r="L11" s="634"/>
      <c r="M11" s="634"/>
      <c r="N11" s="634"/>
      <c r="O11" s="634"/>
      <c r="P11" s="635"/>
    </row>
    <row r="12" spans="1:32" s="147" customFormat="1" ht="23.25" customHeight="1" x14ac:dyDescent="0.15">
      <c r="A12" s="610" t="s">
        <v>297</v>
      </c>
      <c r="B12" s="610"/>
      <c r="C12" s="610"/>
      <c r="D12" s="610"/>
      <c r="E12" s="610"/>
      <c r="F12" s="610"/>
      <c r="G12" s="610"/>
      <c r="H12" s="610"/>
      <c r="I12" s="610"/>
      <c r="J12" s="610"/>
      <c r="K12" s="610"/>
      <c r="L12" s="610"/>
      <c r="M12" s="610"/>
      <c r="N12" s="610"/>
      <c r="O12" s="610"/>
      <c r="P12" s="610"/>
    </row>
    <row r="13" spans="1:32" s="147" customFormat="1" ht="20.25" customHeight="1" x14ac:dyDescent="0.15">
      <c r="A13" s="611" t="s">
        <v>20</v>
      </c>
      <c r="B13" s="614" t="s">
        <v>26</v>
      </c>
      <c r="C13" s="615"/>
      <c r="D13" s="615"/>
      <c r="E13" s="615"/>
      <c r="F13" s="615"/>
      <c r="G13" s="615"/>
      <c r="H13" s="615"/>
      <c r="I13" s="615"/>
      <c r="J13" s="615"/>
      <c r="K13" s="615"/>
      <c r="L13" s="616"/>
      <c r="M13" s="617" t="s">
        <v>68</v>
      </c>
      <c r="N13" s="620" t="s">
        <v>342</v>
      </c>
      <c r="O13" s="621"/>
      <c r="P13" s="622"/>
    </row>
    <row r="14" spans="1:32" s="147" customFormat="1" ht="20.25" customHeight="1" x14ac:dyDescent="0.15">
      <c r="A14" s="612"/>
      <c r="B14" s="560" t="s">
        <v>72</v>
      </c>
      <c r="C14" s="629" t="s">
        <v>260</v>
      </c>
      <c r="D14" s="630"/>
      <c r="E14" s="630"/>
      <c r="F14" s="631"/>
      <c r="G14" s="560" t="s">
        <v>73</v>
      </c>
      <c r="H14" s="560" t="s">
        <v>74</v>
      </c>
      <c r="I14" s="560" t="s">
        <v>75</v>
      </c>
      <c r="J14" s="560" t="s">
        <v>76</v>
      </c>
      <c r="K14" s="560" t="s">
        <v>77</v>
      </c>
      <c r="L14" s="560" t="s">
        <v>78</v>
      </c>
      <c r="M14" s="618"/>
      <c r="N14" s="623"/>
      <c r="O14" s="624"/>
      <c r="P14" s="625"/>
    </row>
    <row r="15" spans="1:32" s="147" customFormat="1" ht="20.25" customHeight="1" x14ac:dyDescent="0.15">
      <c r="A15" s="612"/>
      <c r="B15" s="561"/>
      <c r="C15" s="614" t="s">
        <v>262</v>
      </c>
      <c r="D15" s="615"/>
      <c r="E15" s="615"/>
      <c r="F15" s="632" t="s">
        <v>278</v>
      </c>
      <c r="G15" s="561"/>
      <c r="H15" s="561"/>
      <c r="I15" s="561"/>
      <c r="J15" s="561"/>
      <c r="K15" s="561"/>
      <c r="L15" s="561"/>
      <c r="M15" s="618"/>
      <c r="N15" s="623"/>
      <c r="O15" s="624"/>
      <c r="P15" s="625"/>
      <c r="V15" s="147" t="s">
        <v>263</v>
      </c>
    </row>
    <row r="16" spans="1:32" s="147" customFormat="1" ht="20.25" customHeight="1" x14ac:dyDescent="0.15">
      <c r="A16" s="613"/>
      <c r="B16" s="562"/>
      <c r="C16" s="195" t="s">
        <v>241</v>
      </c>
      <c r="D16" s="208" t="s">
        <v>276</v>
      </c>
      <c r="E16" s="212" t="s">
        <v>277</v>
      </c>
      <c r="F16" s="633"/>
      <c r="G16" s="562"/>
      <c r="H16" s="562"/>
      <c r="I16" s="562"/>
      <c r="J16" s="562"/>
      <c r="K16" s="562"/>
      <c r="L16" s="562"/>
      <c r="M16" s="619"/>
      <c r="N16" s="626"/>
      <c r="O16" s="627"/>
      <c r="P16" s="628"/>
      <c r="V16" s="147" t="s">
        <v>264</v>
      </c>
    </row>
    <row r="17" spans="1:22" s="148" customFormat="1" ht="20.25" customHeight="1" x14ac:dyDescent="0.15">
      <c r="A17" s="13" t="s">
        <v>40</v>
      </c>
      <c r="B17" s="65">
        <v>1</v>
      </c>
      <c r="C17" s="196"/>
      <c r="D17" s="209"/>
      <c r="E17" s="65"/>
      <c r="F17" s="65"/>
      <c r="G17" s="65"/>
      <c r="H17" s="65"/>
      <c r="I17" s="65"/>
      <c r="J17" s="65"/>
      <c r="K17" s="65"/>
      <c r="L17" s="65"/>
      <c r="M17" s="127">
        <f>SUM(B17:L17)</f>
        <v>1</v>
      </c>
      <c r="N17" s="217"/>
      <c r="O17" s="218"/>
      <c r="P17" s="219"/>
      <c r="V17" s="148" t="s">
        <v>265</v>
      </c>
    </row>
    <row r="18" spans="1:22" s="148" customFormat="1" ht="20.25" customHeight="1" x14ac:dyDescent="0.15">
      <c r="A18" s="14" t="s">
        <v>41</v>
      </c>
      <c r="B18" s="66"/>
      <c r="C18" s="197"/>
      <c r="D18" s="210">
        <v>1</v>
      </c>
      <c r="E18" s="66">
        <v>1</v>
      </c>
      <c r="F18" s="66">
        <v>9</v>
      </c>
      <c r="G18" s="66">
        <v>2</v>
      </c>
      <c r="H18" s="66">
        <v>2</v>
      </c>
      <c r="I18" s="66"/>
      <c r="J18" s="66"/>
      <c r="K18" s="66"/>
      <c r="L18" s="66"/>
      <c r="M18" s="128">
        <f>SUM(B18:L18)</f>
        <v>15</v>
      </c>
      <c r="N18" s="535"/>
      <c r="O18" s="536"/>
      <c r="P18" s="536"/>
      <c r="V18" s="148" t="s">
        <v>266</v>
      </c>
    </row>
    <row r="19" spans="1:22" s="148" customFormat="1" ht="20.25" customHeight="1" x14ac:dyDescent="0.15">
      <c r="A19" s="14" t="s">
        <v>42</v>
      </c>
      <c r="B19" s="66">
        <v>1</v>
      </c>
      <c r="C19" s="197"/>
      <c r="D19" s="210"/>
      <c r="E19" s="66">
        <v>1</v>
      </c>
      <c r="F19" s="66">
        <v>1</v>
      </c>
      <c r="G19" s="66"/>
      <c r="H19" s="66"/>
      <c r="I19" s="66"/>
      <c r="J19" s="66"/>
      <c r="K19" s="66">
        <v>2</v>
      </c>
      <c r="L19" s="66">
        <v>2</v>
      </c>
      <c r="M19" s="128">
        <f>SUM(B19:L19)</f>
        <v>7</v>
      </c>
      <c r="N19" s="537"/>
      <c r="O19" s="538"/>
      <c r="P19" s="538"/>
      <c r="V19" s="148" t="s">
        <v>323</v>
      </c>
    </row>
    <row r="20" spans="1:22" s="148" customFormat="1" ht="20.25" customHeight="1" x14ac:dyDescent="0.15">
      <c r="A20" s="14" t="s">
        <v>43</v>
      </c>
      <c r="B20" s="66"/>
      <c r="C20" s="197"/>
      <c r="D20" s="210"/>
      <c r="E20" s="66"/>
      <c r="F20" s="66">
        <v>1</v>
      </c>
      <c r="G20" s="66"/>
      <c r="H20" s="66"/>
      <c r="I20" s="66"/>
      <c r="J20" s="66">
        <v>4</v>
      </c>
      <c r="K20" s="66">
        <v>3</v>
      </c>
      <c r="L20" s="66">
        <v>3</v>
      </c>
      <c r="M20" s="128">
        <f t="shared" ref="M20:M27" si="0">SUM(B20:L20)</f>
        <v>11</v>
      </c>
      <c r="N20" s="531"/>
      <c r="O20" s="532"/>
      <c r="P20" s="533"/>
      <c r="V20" s="148" t="s">
        <v>267</v>
      </c>
    </row>
    <row r="21" spans="1:22" s="148" customFormat="1" ht="20.25" customHeight="1" x14ac:dyDescent="0.15">
      <c r="A21" s="15" t="s">
        <v>44</v>
      </c>
      <c r="B21" s="66"/>
      <c r="C21" s="197"/>
      <c r="D21" s="210">
        <v>1</v>
      </c>
      <c r="E21" s="66"/>
      <c r="F21" s="66">
        <v>1</v>
      </c>
      <c r="G21" s="66"/>
      <c r="H21" s="66"/>
      <c r="I21" s="66"/>
      <c r="J21" s="66">
        <v>2</v>
      </c>
      <c r="K21" s="66"/>
      <c r="L21" s="66">
        <v>1</v>
      </c>
      <c r="M21" s="128">
        <f t="shared" si="0"/>
        <v>5</v>
      </c>
      <c r="N21" s="534"/>
      <c r="O21" s="532"/>
      <c r="P21" s="533"/>
      <c r="R21" s="194"/>
      <c r="V21" s="148" t="s">
        <v>268</v>
      </c>
    </row>
    <row r="22" spans="1:22" s="148" customFormat="1" ht="20.25" customHeight="1" x14ac:dyDescent="0.15">
      <c r="A22" s="14" t="s">
        <v>45</v>
      </c>
      <c r="B22" s="66"/>
      <c r="C22" s="197"/>
      <c r="D22" s="210"/>
      <c r="E22" s="66">
        <v>1</v>
      </c>
      <c r="F22" s="66"/>
      <c r="G22" s="66"/>
      <c r="H22" s="66"/>
      <c r="I22" s="66">
        <v>3</v>
      </c>
      <c r="J22" s="66">
        <v>2</v>
      </c>
      <c r="K22" s="66"/>
      <c r="L22" s="66"/>
      <c r="M22" s="128">
        <f>SUM(B22:L22)</f>
        <v>6</v>
      </c>
      <c r="N22" s="531"/>
      <c r="O22" s="532"/>
      <c r="P22" s="533"/>
      <c r="V22" s="148" t="s">
        <v>269</v>
      </c>
    </row>
    <row r="23" spans="1:22" s="148" customFormat="1" ht="20.25" customHeight="1" x14ac:dyDescent="0.15">
      <c r="A23" s="14" t="s">
        <v>95</v>
      </c>
      <c r="B23" s="66"/>
      <c r="C23" s="197"/>
      <c r="D23" s="210">
        <v>1</v>
      </c>
      <c r="E23" s="66"/>
      <c r="F23" s="66">
        <v>4</v>
      </c>
      <c r="G23" s="66"/>
      <c r="H23" s="66">
        <v>4</v>
      </c>
      <c r="I23" s="66">
        <v>2</v>
      </c>
      <c r="J23" s="66"/>
      <c r="K23" s="66"/>
      <c r="L23" s="66"/>
      <c r="M23" s="128">
        <f t="shared" si="0"/>
        <v>11</v>
      </c>
      <c r="N23" s="531"/>
      <c r="O23" s="532"/>
      <c r="P23" s="533"/>
      <c r="V23" s="148" t="s">
        <v>270</v>
      </c>
    </row>
    <row r="24" spans="1:22" s="148" customFormat="1" ht="20.25" customHeight="1" x14ac:dyDescent="0.15">
      <c r="A24" s="14" t="s">
        <v>96</v>
      </c>
      <c r="B24" s="66"/>
      <c r="C24" s="197"/>
      <c r="D24" s="210">
        <v>1</v>
      </c>
      <c r="E24" s="66">
        <v>1</v>
      </c>
      <c r="F24" s="66"/>
      <c r="G24" s="66"/>
      <c r="H24" s="66"/>
      <c r="I24" s="66"/>
      <c r="J24" s="66"/>
      <c r="K24" s="66"/>
      <c r="L24" s="66"/>
      <c r="M24" s="128">
        <f t="shared" si="0"/>
        <v>2</v>
      </c>
      <c r="N24" s="534"/>
      <c r="O24" s="532"/>
      <c r="P24" s="533"/>
      <c r="V24" s="148" t="s">
        <v>271</v>
      </c>
    </row>
    <row r="25" spans="1:22" s="148" customFormat="1" ht="20.25" customHeight="1" thickBot="1" x14ac:dyDescent="0.2">
      <c r="A25" s="14" t="s">
        <v>97</v>
      </c>
      <c r="B25" s="66"/>
      <c r="C25" s="197"/>
      <c r="D25" s="210"/>
      <c r="E25" s="66"/>
      <c r="F25" s="66">
        <v>5</v>
      </c>
      <c r="G25" s="66"/>
      <c r="H25" s="66"/>
      <c r="I25" s="66"/>
      <c r="J25" s="66"/>
      <c r="K25" s="66"/>
      <c r="L25" s="66"/>
      <c r="M25" s="128">
        <f t="shared" si="0"/>
        <v>5</v>
      </c>
      <c r="N25" s="220"/>
      <c r="O25" s="221"/>
      <c r="P25" s="222"/>
    </row>
    <row r="26" spans="1:22" s="148" customFormat="1" ht="20.25" customHeight="1" x14ac:dyDescent="0.15">
      <c r="A26" s="14" t="s">
        <v>98</v>
      </c>
      <c r="B26" s="66"/>
      <c r="C26" s="198" t="s">
        <v>241</v>
      </c>
      <c r="D26" s="210">
        <v>1</v>
      </c>
      <c r="E26" s="66">
        <v>1</v>
      </c>
      <c r="F26" s="66"/>
      <c r="G26" s="66"/>
      <c r="H26" s="66"/>
      <c r="I26" s="66"/>
      <c r="J26" s="66"/>
      <c r="K26" s="66"/>
      <c r="L26" s="66"/>
      <c r="M26" s="128">
        <f t="shared" si="0"/>
        <v>2</v>
      </c>
      <c r="N26" s="220"/>
      <c r="O26" s="221"/>
      <c r="P26" s="222"/>
      <c r="R26" s="601" t="s">
        <v>261</v>
      </c>
      <c r="S26" s="602"/>
      <c r="T26" s="603"/>
    </row>
    <row r="27" spans="1:22" s="148" customFormat="1" ht="20.25" customHeight="1" thickBot="1" x14ac:dyDescent="0.2">
      <c r="A27" s="18" t="s">
        <v>99</v>
      </c>
      <c r="B27" s="67"/>
      <c r="C27" s="199" t="s">
        <v>257</v>
      </c>
      <c r="D27" s="211"/>
      <c r="E27" s="67"/>
      <c r="F27" s="67"/>
      <c r="G27" s="67"/>
      <c r="H27" s="67"/>
      <c r="I27" s="67"/>
      <c r="J27" s="67"/>
      <c r="K27" s="67"/>
      <c r="L27" s="67"/>
      <c r="M27" s="129">
        <f t="shared" si="0"/>
        <v>0</v>
      </c>
      <c r="N27" s="223"/>
      <c r="O27" s="224"/>
      <c r="P27" s="225"/>
      <c r="R27" s="604">
        <f>B28+SUM(E28:L28)</f>
        <v>60</v>
      </c>
      <c r="S27" s="605"/>
      <c r="T27" s="606"/>
    </row>
    <row r="28" spans="1:22" s="148" customFormat="1" ht="20.25" customHeight="1" x14ac:dyDescent="0.15">
      <c r="A28" s="553" t="s">
        <v>196</v>
      </c>
      <c r="B28" s="545">
        <f>SUM(B17:B27)</f>
        <v>2</v>
      </c>
      <c r="C28" s="555">
        <f>R31/2</f>
        <v>60</v>
      </c>
      <c r="D28" s="557">
        <f t="shared" ref="D28:L28" si="1">SUM(D17:D27)</f>
        <v>5</v>
      </c>
      <c r="E28" s="130">
        <f t="shared" si="1"/>
        <v>5</v>
      </c>
      <c r="F28" s="130">
        <f t="shared" si="1"/>
        <v>21</v>
      </c>
      <c r="G28" s="545">
        <f t="shared" si="1"/>
        <v>2</v>
      </c>
      <c r="H28" s="545">
        <f t="shared" si="1"/>
        <v>6</v>
      </c>
      <c r="I28" s="545">
        <f t="shared" si="1"/>
        <v>5</v>
      </c>
      <c r="J28" s="547">
        <f t="shared" si="1"/>
        <v>8</v>
      </c>
      <c r="K28" s="545">
        <f t="shared" si="1"/>
        <v>5</v>
      </c>
      <c r="L28" s="545">
        <f t="shared" si="1"/>
        <v>6</v>
      </c>
      <c r="M28" s="608">
        <f>SUM(M17:M27)</f>
        <v>65</v>
      </c>
      <c r="N28" s="183"/>
      <c r="O28" s="184"/>
      <c r="P28" s="185"/>
      <c r="R28" s="179"/>
      <c r="S28" s="179"/>
      <c r="T28" s="179"/>
    </row>
    <row r="29" spans="1:22" s="148" customFormat="1" ht="20.25" customHeight="1" thickBot="1" x14ac:dyDescent="0.2">
      <c r="A29" s="554"/>
      <c r="B29" s="546"/>
      <c r="C29" s="556"/>
      <c r="D29" s="558"/>
      <c r="E29" s="551">
        <f>SUM(E28:F28)</f>
        <v>26</v>
      </c>
      <c r="F29" s="552"/>
      <c r="G29" s="546"/>
      <c r="H29" s="546"/>
      <c r="I29" s="546"/>
      <c r="J29" s="548"/>
      <c r="K29" s="546"/>
      <c r="L29" s="546"/>
      <c r="M29" s="609"/>
      <c r="N29" s="213"/>
      <c r="O29" s="214"/>
      <c r="P29" s="215"/>
      <c r="R29" s="179"/>
      <c r="S29" s="179"/>
      <c r="T29" s="179"/>
    </row>
    <row r="30" spans="1:22" s="147" customFormat="1" ht="20.25" customHeight="1" x14ac:dyDescent="0.15">
      <c r="A30" s="16" t="s">
        <v>70</v>
      </c>
      <c r="B30" s="131">
        <f>B28/$R$31</f>
        <v>1.6666666666666666E-2</v>
      </c>
      <c r="C30" s="200"/>
      <c r="D30" s="200"/>
      <c r="E30" s="549">
        <f>E29/$R$31</f>
        <v>0.21666666666666667</v>
      </c>
      <c r="F30" s="550"/>
      <c r="G30" s="131">
        <f t="shared" ref="G30:H30" si="2">G28/$R$31</f>
        <v>1.6666666666666666E-2</v>
      </c>
      <c r="H30" s="131">
        <f t="shared" si="2"/>
        <v>0.05</v>
      </c>
      <c r="I30" s="549">
        <f>SUM(I28:J28)/$R$31</f>
        <v>0.10833333333333334</v>
      </c>
      <c r="J30" s="550">
        <f t="shared" ref="J30:L30" si="3">J28/$R$31</f>
        <v>6.6666666666666666E-2</v>
      </c>
      <c r="K30" s="131">
        <f t="shared" si="3"/>
        <v>4.1666666666666664E-2</v>
      </c>
      <c r="L30" s="131">
        <f t="shared" si="3"/>
        <v>0.05</v>
      </c>
      <c r="M30" s="131"/>
      <c r="N30" s="180"/>
      <c r="O30" s="181"/>
      <c r="P30" s="182"/>
      <c r="R30" s="607" t="s">
        <v>259</v>
      </c>
      <c r="S30" s="602"/>
      <c r="T30" s="603"/>
    </row>
    <row r="31" spans="1:22" s="147" customFormat="1" ht="20.25" customHeight="1" thickBot="1" x14ac:dyDescent="0.2">
      <c r="A31" s="149"/>
      <c r="B31" s="150"/>
      <c r="C31" s="150"/>
      <c r="D31" s="150"/>
      <c r="E31" s="150"/>
      <c r="F31" s="150"/>
      <c r="G31" s="150"/>
      <c r="H31" s="150"/>
      <c r="I31" s="150"/>
      <c r="J31" s="150"/>
      <c r="K31" s="150"/>
      <c r="L31" s="150"/>
      <c r="M31" s="150"/>
      <c r="N31" s="150"/>
      <c r="O31" s="150"/>
      <c r="P31" s="150"/>
      <c r="R31" s="604">
        <f>R27*2</f>
        <v>120</v>
      </c>
      <c r="S31" s="605"/>
      <c r="T31" s="606"/>
    </row>
    <row r="32" spans="1:22" s="147" customFormat="1" ht="20.25" customHeight="1" x14ac:dyDescent="0.15">
      <c r="A32" s="149"/>
      <c r="B32" s="150"/>
      <c r="C32" s="150"/>
      <c r="D32" s="150"/>
      <c r="E32" s="150"/>
      <c r="F32" s="150"/>
      <c r="G32" s="150"/>
      <c r="H32" s="150"/>
      <c r="I32" s="150"/>
      <c r="J32" s="150"/>
      <c r="K32" s="150"/>
      <c r="L32" s="150"/>
      <c r="M32" s="150"/>
      <c r="N32" s="150"/>
      <c r="O32" s="150"/>
      <c r="P32" s="150"/>
      <c r="R32" s="216"/>
      <c r="S32" s="216"/>
      <c r="T32" s="216"/>
    </row>
    <row r="33" spans="1:16" s="147" customFormat="1" ht="20.25" customHeight="1" x14ac:dyDescent="0.15">
      <c r="A33" s="539" t="s">
        <v>5</v>
      </c>
      <c r="B33" s="540"/>
      <c r="C33" s="540"/>
      <c r="D33" s="540"/>
      <c r="E33" s="540"/>
      <c r="F33" s="541"/>
      <c r="G33" s="542" t="s">
        <v>6</v>
      </c>
      <c r="H33" s="541"/>
      <c r="I33" s="542" t="s">
        <v>7</v>
      </c>
      <c r="J33" s="541"/>
      <c r="K33" s="542" t="s">
        <v>8</v>
      </c>
      <c r="L33" s="540"/>
      <c r="M33" s="540"/>
      <c r="N33" s="540"/>
      <c r="O33" s="540"/>
      <c r="P33" s="559"/>
    </row>
    <row r="34" spans="1:16" s="147" customFormat="1" ht="20.25" customHeight="1" x14ac:dyDescent="0.15">
      <c r="A34" s="598" t="s">
        <v>32</v>
      </c>
      <c r="B34" s="599"/>
      <c r="C34" s="599"/>
      <c r="D34" s="599"/>
      <c r="E34" s="599"/>
      <c r="F34" s="600"/>
      <c r="G34" s="132">
        <f>SUM(B17:B22)</f>
        <v>2</v>
      </c>
      <c r="H34" s="151" t="s">
        <v>2</v>
      </c>
      <c r="I34" s="133">
        <f>SUM(B23:B27)</f>
        <v>0</v>
      </c>
      <c r="J34" s="152" t="s">
        <v>2</v>
      </c>
      <c r="K34" s="586">
        <f>SUM(I34,G34)</f>
        <v>2</v>
      </c>
      <c r="L34" s="587"/>
      <c r="M34" s="188" t="s">
        <v>2</v>
      </c>
      <c r="N34" s="153" t="s">
        <v>9</v>
      </c>
      <c r="O34" s="134">
        <f>K34/$R$31*100</f>
        <v>1.6666666666666667</v>
      </c>
      <c r="P34" s="154" t="s">
        <v>66</v>
      </c>
    </row>
    <row r="35" spans="1:16" s="147" customFormat="1" ht="20.25" customHeight="1" x14ac:dyDescent="0.15">
      <c r="A35" s="588" t="s">
        <v>31</v>
      </c>
      <c r="B35" s="589"/>
      <c r="C35" s="589"/>
      <c r="D35" s="592" t="s">
        <v>290</v>
      </c>
      <c r="E35" s="593"/>
      <c r="F35" s="594"/>
      <c r="G35" s="135">
        <f>SUM(D17:D22)</f>
        <v>2</v>
      </c>
      <c r="H35" s="189" t="s">
        <v>2</v>
      </c>
      <c r="I35" s="135">
        <f>SUM(D23:D27)</f>
        <v>3</v>
      </c>
      <c r="J35" s="155" t="s">
        <v>2</v>
      </c>
      <c r="K35" s="563">
        <f>SUM(I35,G35)</f>
        <v>5</v>
      </c>
      <c r="L35" s="564"/>
      <c r="M35" s="155" t="s">
        <v>2</v>
      </c>
      <c r="N35" s="156"/>
      <c r="O35" s="136"/>
      <c r="P35" s="157"/>
    </row>
    <row r="36" spans="1:16" s="147" customFormat="1" ht="20.25" customHeight="1" x14ac:dyDescent="0.15">
      <c r="A36" s="590"/>
      <c r="B36" s="591"/>
      <c r="C36" s="591"/>
      <c r="D36" s="595" t="s">
        <v>291</v>
      </c>
      <c r="E36" s="596"/>
      <c r="F36" s="597"/>
      <c r="G36" s="135">
        <f>SUM(F17:F22)+SUM(E17:E22)</f>
        <v>15</v>
      </c>
      <c r="H36" s="189" t="s">
        <v>2</v>
      </c>
      <c r="I36" s="135">
        <f>SUM(F23:F27)+SUM(E23:E27)</f>
        <v>11</v>
      </c>
      <c r="J36" s="155" t="s">
        <v>2</v>
      </c>
      <c r="K36" s="563">
        <f>SUM(I36,G36)</f>
        <v>26</v>
      </c>
      <c r="L36" s="564"/>
      <c r="M36" s="155" t="s">
        <v>2</v>
      </c>
      <c r="N36" s="156" t="s">
        <v>9</v>
      </c>
      <c r="O36" s="201">
        <f t="shared" ref="O36:O42" si="4">K36/$R$31*100</f>
        <v>21.666666666666668</v>
      </c>
      <c r="P36" s="157" t="s">
        <v>10</v>
      </c>
    </row>
    <row r="37" spans="1:16" s="147" customFormat="1" ht="20.25" customHeight="1" x14ac:dyDescent="0.15">
      <c r="A37" s="583" t="s">
        <v>71</v>
      </c>
      <c r="B37" s="584"/>
      <c r="C37" s="584"/>
      <c r="D37" s="584"/>
      <c r="E37" s="584"/>
      <c r="F37" s="585"/>
      <c r="G37" s="133">
        <f>SUM(G17:G22)</f>
        <v>2</v>
      </c>
      <c r="H37" s="151" t="s">
        <v>2</v>
      </c>
      <c r="I37" s="135">
        <f>SUM(G23:G27)</f>
        <v>0</v>
      </c>
      <c r="J37" s="155" t="s">
        <v>2</v>
      </c>
      <c r="K37" s="563">
        <f>SUM(G37,I37)</f>
        <v>2</v>
      </c>
      <c r="L37" s="564"/>
      <c r="M37" s="155" t="s">
        <v>2</v>
      </c>
      <c r="N37" s="158" t="s">
        <v>9</v>
      </c>
      <c r="O37" s="137">
        <f t="shared" si="4"/>
        <v>1.6666666666666667</v>
      </c>
      <c r="P37" s="157" t="s">
        <v>66</v>
      </c>
    </row>
    <row r="38" spans="1:16" s="147" customFormat="1" ht="20.25" customHeight="1" x14ac:dyDescent="0.15">
      <c r="A38" s="578" t="s">
        <v>34</v>
      </c>
      <c r="B38" s="579"/>
      <c r="C38" s="579"/>
      <c r="D38" s="579"/>
      <c r="E38" s="579"/>
      <c r="F38" s="580"/>
      <c r="G38" s="135">
        <f>SUM(H17:H22)</f>
        <v>2</v>
      </c>
      <c r="H38" s="159" t="s">
        <v>2</v>
      </c>
      <c r="I38" s="133">
        <f>SUM(H23:H27)</f>
        <v>4</v>
      </c>
      <c r="J38" s="143" t="s">
        <v>2</v>
      </c>
      <c r="K38" s="563">
        <f>SUM(G38,I38)</f>
        <v>6</v>
      </c>
      <c r="L38" s="564"/>
      <c r="M38" s="143" t="s">
        <v>2</v>
      </c>
      <c r="N38" s="160" t="s">
        <v>9</v>
      </c>
      <c r="O38" s="136">
        <f t="shared" si="4"/>
        <v>5</v>
      </c>
      <c r="P38" s="161" t="s">
        <v>66</v>
      </c>
    </row>
    <row r="39" spans="1:16" s="147" customFormat="1" ht="20.25" customHeight="1" x14ac:dyDescent="0.15">
      <c r="A39" s="578" t="s">
        <v>35</v>
      </c>
      <c r="B39" s="579"/>
      <c r="C39" s="579"/>
      <c r="D39" s="579"/>
      <c r="E39" s="579"/>
      <c r="F39" s="580"/>
      <c r="G39" s="135">
        <f>SUM(I17:I22)</f>
        <v>3</v>
      </c>
      <c r="H39" s="189" t="s">
        <v>2</v>
      </c>
      <c r="I39" s="135">
        <f>SUM(I23:I27)</f>
        <v>2</v>
      </c>
      <c r="J39" s="155" t="s">
        <v>2</v>
      </c>
      <c r="K39" s="187">
        <f>SUM(G39,I39)</f>
        <v>5</v>
      </c>
      <c r="L39" s="581">
        <f>SUM(K39:K40)</f>
        <v>13</v>
      </c>
      <c r="M39" s="247" t="s">
        <v>2</v>
      </c>
      <c r="N39" s="572" t="s">
        <v>9</v>
      </c>
      <c r="O39" s="574">
        <f>L39/$R$31*100</f>
        <v>10.833333333333334</v>
      </c>
      <c r="P39" s="576" t="s">
        <v>66</v>
      </c>
    </row>
    <row r="40" spans="1:16" s="147" customFormat="1" ht="20.25" customHeight="1" x14ac:dyDescent="0.15">
      <c r="A40" s="578" t="s">
        <v>36</v>
      </c>
      <c r="B40" s="579"/>
      <c r="C40" s="579"/>
      <c r="D40" s="579"/>
      <c r="E40" s="579"/>
      <c r="F40" s="580"/>
      <c r="G40" s="135">
        <f>SUM(J17:J22)</f>
        <v>8</v>
      </c>
      <c r="H40" s="189" t="s">
        <v>2</v>
      </c>
      <c r="I40" s="135">
        <f>SUM(J23:J27)</f>
        <v>0</v>
      </c>
      <c r="J40" s="155" t="s">
        <v>2</v>
      </c>
      <c r="K40" s="138">
        <f>SUM(G40,I40)</f>
        <v>8</v>
      </c>
      <c r="L40" s="582"/>
      <c r="M40" s="188" t="s">
        <v>2</v>
      </c>
      <c r="N40" s="573"/>
      <c r="O40" s="575">
        <f t="shared" si="4"/>
        <v>6.666666666666667</v>
      </c>
      <c r="P40" s="577"/>
    </row>
    <row r="41" spans="1:16" s="147" customFormat="1" ht="20.25" customHeight="1" x14ac:dyDescent="0.15">
      <c r="A41" s="578" t="s">
        <v>38</v>
      </c>
      <c r="B41" s="579"/>
      <c r="C41" s="579"/>
      <c r="D41" s="579"/>
      <c r="E41" s="579"/>
      <c r="F41" s="580"/>
      <c r="G41" s="135">
        <f>SUM(K17:K22)</f>
        <v>5</v>
      </c>
      <c r="H41" s="189" t="s">
        <v>2</v>
      </c>
      <c r="I41" s="135">
        <f>SUM(K23:K27)</f>
        <v>0</v>
      </c>
      <c r="J41" s="155" t="s">
        <v>2</v>
      </c>
      <c r="K41" s="563">
        <f>SUM(I41,G41)</f>
        <v>5</v>
      </c>
      <c r="L41" s="564"/>
      <c r="M41" s="155" t="s">
        <v>2</v>
      </c>
      <c r="N41" s="158" t="s">
        <v>9</v>
      </c>
      <c r="O41" s="137">
        <f t="shared" si="4"/>
        <v>4.1666666666666661</v>
      </c>
      <c r="P41" s="157" t="s">
        <v>66</v>
      </c>
    </row>
    <row r="42" spans="1:16" s="147" customFormat="1" ht="20.25" customHeight="1" x14ac:dyDescent="0.15">
      <c r="A42" s="578" t="s">
        <v>37</v>
      </c>
      <c r="B42" s="579"/>
      <c r="C42" s="579"/>
      <c r="D42" s="579"/>
      <c r="E42" s="579"/>
      <c r="F42" s="580"/>
      <c r="G42" s="135">
        <f>SUM(L17:L22)</f>
        <v>6</v>
      </c>
      <c r="H42" s="189" t="s">
        <v>2</v>
      </c>
      <c r="I42" s="133">
        <f>SUM(L23:L27)</f>
        <v>0</v>
      </c>
      <c r="J42" s="155" t="s">
        <v>2</v>
      </c>
      <c r="K42" s="563">
        <f>SUM(I42,G42)</f>
        <v>6</v>
      </c>
      <c r="L42" s="564"/>
      <c r="M42" s="155" t="s">
        <v>2</v>
      </c>
      <c r="N42" s="158" t="s">
        <v>9</v>
      </c>
      <c r="O42" s="136">
        <f t="shared" si="4"/>
        <v>5</v>
      </c>
      <c r="P42" s="157" t="s">
        <v>66</v>
      </c>
    </row>
    <row r="43" spans="1:16" ht="20.25" customHeight="1" x14ac:dyDescent="0.15">
      <c r="A43" s="565" t="s">
        <v>11</v>
      </c>
      <c r="B43" s="566"/>
      <c r="C43" s="566"/>
      <c r="D43" s="566"/>
      <c r="E43" s="566"/>
      <c r="F43" s="567"/>
      <c r="G43" s="139">
        <f>SUM(G34:G42)</f>
        <v>45</v>
      </c>
      <c r="H43" s="162" t="s">
        <v>2</v>
      </c>
      <c r="I43" s="139">
        <f>SUM(I34:I42)</f>
        <v>20</v>
      </c>
      <c r="J43" s="163" t="s">
        <v>2</v>
      </c>
      <c r="K43" s="568">
        <f>SUM(I43,G43)</f>
        <v>65</v>
      </c>
      <c r="L43" s="569"/>
      <c r="M43" s="163" t="s">
        <v>2</v>
      </c>
      <c r="N43" s="164"/>
      <c r="O43" s="140"/>
      <c r="P43" s="165"/>
    </row>
    <row r="44" spans="1:16" x14ac:dyDescent="0.15">
      <c r="A44" s="166"/>
      <c r="B44" s="166"/>
      <c r="C44" s="166"/>
      <c r="D44" s="166"/>
      <c r="E44" s="166"/>
      <c r="F44" s="167"/>
      <c r="G44" s="166"/>
      <c r="H44" s="167"/>
      <c r="I44" s="166"/>
      <c r="J44" s="167"/>
      <c r="K44" s="168"/>
      <c r="L44" s="166"/>
      <c r="M44" s="169"/>
      <c r="N44" s="170"/>
      <c r="O44" s="168"/>
      <c r="P44" s="171"/>
    </row>
    <row r="45" spans="1:16" ht="174" customHeight="1" x14ac:dyDescent="0.15">
      <c r="A45" s="570"/>
      <c r="B45" s="571"/>
      <c r="C45" s="571"/>
      <c r="D45" s="571"/>
      <c r="E45" s="571"/>
      <c r="F45" s="571"/>
      <c r="G45" s="571"/>
      <c r="H45" s="571"/>
      <c r="I45" s="571"/>
      <c r="J45" s="571"/>
      <c r="K45" s="571"/>
      <c r="L45" s="571"/>
      <c r="M45" s="571"/>
      <c r="N45" s="571"/>
      <c r="O45" s="571"/>
      <c r="P45" s="571"/>
    </row>
    <row r="46" spans="1:16" x14ac:dyDescent="0.15">
      <c r="A46" s="172"/>
      <c r="B46" s="166"/>
      <c r="C46" s="166"/>
      <c r="D46" s="166"/>
      <c r="E46" s="166"/>
      <c r="F46" s="168"/>
      <c r="G46" s="166"/>
      <c r="H46" s="168"/>
      <c r="I46" s="166"/>
      <c r="J46" s="168"/>
      <c r="K46" s="168"/>
      <c r="L46" s="166"/>
      <c r="M46" s="169"/>
      <c r="N46" s="173"/>
      <c r="O46" s="168"/>
      <c r="P46" s="171"/>
    </row>
    <row r="47" spans="1:16" x14ac:dyDescent="0.15">
      <c r="A47" s="174"/>
      <c r="B47" s="174"/>
      <c r="C47" s="174"/>
      <c r="D47" s="174"/>
      <c r="E47" s="174"/>
      <c r="F47" s="174"/>
      <c r="G47" s="174"/>
      <c r="H47" s="174"/>
      <c r="I47" s="174"/>
      <c r="J47" s="174"/>
      <c r="K47" s="174"/>
      <c r="L47" s="174"/>
      <c r="M47" s="174"/>
      <c r="N47" s="174"/>
      <c r="O47" s="174"/>
      <c r="P47" s="175"/>
    </row>
  </sheetData>
  <protectedRanges>
    <protectedRange password="CECB" sqref="A4 A6 J6 L8:L9 K7 A7:C9 D7:E7 D9:E9 J8:J9" name="範囲1_1_1"/>
    <protectedRange password="CECB" sqref="A12:P12" name="範囲1_1_2_3"/>
    <protectedRange password="CECB" sqref="A11" name="範囲1_1_1_3"/>
    <protectedRange password="CECB" sqref="N13:O17 B13:B15 A13:A16 C13:E16 G13:M15 F13:F14 N25:O30" name="範囲1_2_1"/>
    <protectedRange password="CECB" sqref="N28:O33" name="範囲1_2_2"/>
    <protectedRange password="CECB" sqref="M6 L7" name="範囲1_1_1_1"/>
    <protectedRange password="CECB" sqref="N20:O24" name="範囲1_2_1_1"/>
    <protectedRange password="CECB" sqref="N18:P19" name="範囲1_2"/>
  </protectedRanges>
  <mergeCells count="86">
    <mergeCell ref="A4:P4"/>
    <mergeCell ref="B6:I6"/>
    <mergeCell ref="J6:K7"/>
    <mergeCell ref="L6:P7"/>
    <mergeCell ref="A7:A9"/>
    <mergeCell ref="B7:C7"/>
    <mergeCell ref="D7:I7"/>
    <mergeCell ref="B8:C8"/>
    <mergeCell ref="D8:I8"/>
    <mergeCell ref="J8:K8"/>
    <mergeCell ref="B9:C9"/>
    <mergeCell ref="D9:G9"/>
    <mergeCell ref="H9:I9"/>
    <mergeCell ref="J9:K9"/>
    <mergeCell ref="A11:B11"/>
    <mergeCell ref="A12:P12"/>
    <mergeCell ref="A13:A16"/>
    <mergeCell ref="B13:L13"/>
    <mergeCell ref="M13:M16"/>
    <mergeCell ref="N13:P16"/>
    <mergeCell ref="B14:B16"/>
    <mergeCell ref="G14:G16"/>
    <mergeCell ref="C14:F14"/>
    <mergeCell ref="C15:E15"/>
    <mergeCell ref="F15:F16"/>
    <mergeCell ref="I14:I16"/>
    <mergeCell ref="J14:J16"/>
    <mergeCell ref="K14:K16"/>
    <mergeCell ref="L14:L16"/>
    <mergeCell ref="C11:P11"/>
    <mergeCell ref="I33:J33"/>
    <mergeCell ref="R26:T26"/>
    <mergeCell ref="R27:T27"/>
    <mergeCell ref="I30:J30"/>
    <mergeCell ref="R30:T30"/>
    <mergeCell ref="R31:T31"/>
    <mergeCell ref="K28:K29"/>
    <mergeCell ref="L28:L29"/>
    <mergeCell ref="M28:M29"/>
    <mergeCell ref="K34:L34"/>
    <mergeCell ref="A35:C36"/>
    <mergeCell ref="D35:F35"/>
    <mergeCell ref="K35:L35"/>
    <mergeCell ref="D36:F36"/>
    <mergeCell ref="K36:L36"/>
    <mergeCell ref="A34:F34"/>
    <mergeCell ref="K37:L37"/>
    <mergeCell ref="A38:F38"/>
    <mergeCell ref="K38:L38"/>
    <mergeCell ref="A39:F39"/>
    <mergeCell ref="L39:L40"/>
    <mergeCell ref="A37:F37"/>
    <mergeCell ref="K42:L42"/>
    <mergeCell ref="A43:F43"/>
    <mergeCell ref="K43:L43"/>
    <mergeCell ref="A45:P45"/>
    <mergeCell ref="N39:N40"/>
    <mergeCell ref="O39:O40"/>
    <mergeCell ref="P39:P40"/>
    <mergeCell ref="A40:F40"/>
    <mergeCell ref="A41:F41"/>
    <mergeCell ref="K41:L41"/>
    <mergeCell ref="A42:F42"/>
    <mergeCell ref="A33:F33"/>
    <mergeCell ref="G33:H33"/>
    <mergeCell ref="M8:P8"/>
    <mergeCell ref="M9:P9"/>
    <mergeCell ref="G28:G29"/>
    <mergeCell ref="H28:H29"/>
    <mergeCell ref="I28:I29"/>
    <mergeCell ref="J28:J29"/>
    <mergeCell ref="E30:F30"/>
    <mergeCell ref="E29:F29"/>
    <mergeCell ref="A28:A29"/>
    <mergeCell ref="B28:B29"/>
    <mergeCell ref="C28:C29"/>
    <mergeCell ref="D28:D29"/>
    <mergeCell ref="K33:P33"/>
    <mergeCell ref="H14:H16"/>
    <mergeCell ref="N23:P23"/>
    <mergeCell ref="N24:P24"/>
    <mergeCell ref="N18:P18"/>
    <mergeCell ref="N19:P19"/>
    <mergeCell ref="N20:P20"/>
    <mergeCell ref="N21:P21"/>
    <mergeCell ref="N22:P22"/>
  </mergeCells>
  <phoneticPr fontId="7"/>
  <conditionalFormatting sqref="I30:J30">
    <cfRule type="cellIs" dxfId="781" priority="21" operator="lessThan">
      <formula>0.1</formula>
    </cfRule>
  </conditionalFormatting>
  <conditionalFormatting sqref="O39:O40">
    <cfRule type="cellIs" dxfId="780" priority="19" operator="lessThan">
      <formula>10</formula>
    </cfRule>
  </conditionalFormatting>
  <conditionalFormatting sqref="O34 O37:O38 O41:O42">
    <cfRule type="cellIs" dxfId="779" priority="18" operator="equal">
      <formula>0</formula>
    </cfRule>
  </conditionalFormatting>
  <conditionalFormatting sqref="O36">
    <cfRule type="cellIs" dxfId="778" priority="17" operator="lessThan">
      <formula>20</formula>
    </cfRule>
  </conditionalFormatting>
  <conditionalFormatting sqref="D28">
    <cfRule type="cellIs" dxfId="777" priority="14" operator="greaterThan">
      <formula>10</formula>
    </cfRule>
  </conditionalFormatting>
  <conditionalFormatting sqref="K43:L43">
    <cfRule type="cellIs" dxfId="776" priority="11" operator="notBetween">
      <formula>45</formula>
      <formula>70</formula>
    </cfRule>
  </conditionalFormatting>
  <conditionalFormatting sqref="B30 G30:H30 K30:L30">
    <cfRule type="cellIs" dxfId="775" priority="10" operator="equal">
      <formula>0</formula>
    </cfRule>
  </conditionalFormatting>
  <conditionalFormatting sqref="E30">
    <cfRule type="cellIs" dxfId="774" priority="9" operator="lessThan">
      <formula>0.2</formula>
    </cfRule>
  </conditionalFormatting>
  <conditionalFormatting sqref="K39:K40">
    <cfRule type="cellIs" dxfId="773" priority="8" operator="equal">
      <formula>0</formula>
    </cfRule>
  </conditionalFormatting>
  <conditionalFormatting sqref="K35:L35">
    <cfRule type="cellIs" dxfId="772" priority="7" operator="greaterThan">
      <formula>10</formula>
    </cfRule>
  </conditionalFormatting>
  <conditionalFormatting sqref="M28">
    <cfRule type="expression" dxfId="771" priority="2">
      <formula>SUM($B$28,$E$28:$F$28,$G$28:$L$29)&gt;60</formula>
    </cfRule>
  </conditionalFormatting>
  <conditionalFormatting sqref="M28:M29">
    <cfRule type="cellIs" dxfId="770" priority="1" operator="notBetween">
      <formula>45</formula>
      <formula>70</formula>
    </cfRule>
  </conditionalFormatting>
  <dataValidations count="1">
    <dataValidation type="list" allowBlank="1" showInputMessage="1" showErrorMessage="1" sqref="D9:G9">
      <formula1>$V$14:$V$24</formula1>
    </dataValidation>
  </dataValidations>
  <pageMargins left="0.51181102362204722" right="0.47244094488188981" top="0.43307086614173229" bottom="0.43307086614173229" header="0.31496062992125984" footer="0.35433070866141736"/>
  <pageSetup paperSize="9" scale="90" firstPageNumber="4" orientation="portrait" useFirstPageNumber="1" verticalDpi="300" r:id="rId1"/>
  <headerFooter alignWithMargins="0">
    <oddHeader>&amp;R№&amp;P</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BN44"/>
  <sheetViews>
    <sheetView zoomScaleNormal="100" workbookViewId="0">
      <selection activeCell="B2" sqref="B2"/>
    </sheetView>
  </sheetViews>
  <sheetFormatPr defaultRowHeight="13.5" x14ac:dyDescent="0.15"/>
  <cols>
    <col min="1" max="1" width="1.5" style="462" customWidth="1"/>
    <col min="2" max="2" width="4.625" style="462" customWidth="1"/>
    <col min="3" max="3" width="8.625" style="525" customWidth="1"/>
    <col min="4" max="4" width="37.25" style="462" customWidth="1"/>
    <col min="5" max="5" width="8.625" style="462" customWidth="1"/>
    <col min="6" max="6" width="10.625" style="462" customWidth="1"/>
    <col min="7" max="8" width="7.75" style="462" customWidth="1"/>
    <col min="9" max="9" width="18.625" style="462" customWidth="1"/>
    <col min="10" max="10" width="1.5" style="462" customWidth="1"/>
    <col min="11" max="11" width="13" style="462" customWidth="1"/>
    <col min="12" max="55" width="4.75" style="462" customWidth="1"/>
    <col min="56" max="65" width="5.375" style="462" customWidth="1"/>
    <col min="66" max="66" width="6.375" style="462" customWidth="1"/>
    <col min="67" max="67" width="9" style="462" customWidth="1"/>
    <col min="68" max="250" width="9" style="462"/>
    <col min="251" max="251" width="1.5" style="462" customWidth="1"/>
    <col min="252" max="252" width="4.625" style="462" customWidth="1"/>
    <col min="253" max="253" width="8.625" style="462" customWidth="1"/>
    <col min="254" max="254" width="37.25" style="462" customWidth="1"/>
    <col min="255" max="255" width="8.625" style="462" customWidth="1"/>
    <col min="256" max="256" width="10.625" style="462" customWidth="1"/>
    <col min="257" max="258" width="7.75" style="462" customWidth="1"/>
    <col min="259" max="259" width="18.625" style="462" customWidth="1"/>
    <col min="260" max="260" width="1.5" style="462" customWidth="1"/>
    <col min="261" max="277" width="0" style="462" hidden="1" customWidth="1"/>
    <col min="278" max="506" width="9" style="462"/>
    <col min="507" max="507" width="1.5" style="462" customWidth="1"/>
    <col min="508" max="508" width="4.625" style="462" customWidth="1"/>
    <col min="509" max="509" width="8.625" style="462" customWidth="1"/>
    <col min="510" max="510" width="37.25" style="462" customWidth="1"/>
    <col min="511" max="511" width="8.625" style="462" customWidth="1"/>
    <col min="512" max="512" width="10.625" style="462" customWidth="1"/>
    <col min="513" max="514" width="7.75" style="462" customWidth="1"/>
    <col min="515" max="515" width="18.625" style="462" customWidth="1"/>
    <col min="516" max="516" width="1.5" style="462" customWidth="1"/>
    <col min="517" max="533" width="0" style="462" hidden="1" customWidth="1"/>
    <col min="534" max="762" width="9" style="462"/>
    <col min="763" max="763" width="1.5" style="462" customWidth="1"/>
    <col min="764" max="764" width="4.625" style="462" customWidth="1"/>
    <col min="765" max="765" width="8.625" style="462" customWidth="1"/>
    <col min="766" max="766" width="37.25" style="462" customWidth="1"/>
    <col min="767" max="767" width="8.625" style="462" customWidth="1"/>
    <col min="768" max="768" width="10.625" style="462" customWidth="1"/>
    <col min="769" max="770" width="7.75" style="462" customWidth="1"/>
    <col min="771" max="771" width="18.625" style="462" customWidth="1"/>
    <col min="772" max="772" width="1.5" style="462" customWidth="1"/>
    <col min="773" max="789" width="0" style="462" hidden="1" customWidth="1"/>
    <col min="790" max="1018" width="9" style="462"/>
    <col min="1019" max="1019" width="1.5" style="462" customWidth="1"/>
    <col min="1020" max="1020" width="4.625" style="462" customWidth="1"/>
    <col min="1021" max="1021" width="8.625" style="462" customWidth="1"/>
    <col min="1022" max="1022" width="37.25" style="462" customWidth="1"/>
    <col min="1023" max="1023" width="8.625" style="462" customWidth="1"/>
    <col min="1024" max="1024" width="10.625" style="462" customWidth="1"/>
    <col min="1025" max="1026" width="7.75" style="462" customWidth="1"/>
    <col min="1027" max="1027" width="18.625" style="462" customWidth="1"/>
    <col min="1028" max="1028" width="1.5" style="462" customWidth="1"/>
    <col min="1029" max="1045" width="0" style="462" hidden="1" customWidth="1"/>
    <col min="1046" max="1274" width="9" style="462"/>
    <col min="1275" max="1275" width="1.5" style="462" customWidth="1"/>
    <col min="1276" max="1276" width="4.625" style="462" customWidth="1"/>
    <col min="1277" max="1277" width="8.625" style="462" customWidth="1"/>
    <col min="1278" max="1278" width="37.25" style="462" customWidth="1"/>
    <col min="1279" max="1279" width="8.625" style="462" customWidth="1"/>
    <col min="1280" max="1280" width="10.625" style="462" customWidth="1"/>
    <col min="1281" max="1282" width="7.75" style="462" customWidth="1"/>
    <col min="1283" max="1283" width="18.625" style="462" customWidth="1"/>
    <col min="1284" max="1284" width="1.5" style="462" customWidth="1"/>
    <col min="1285" max="1301" width="0" style="462" hidden="1" customWidth="1"/>
    <col min="1302" max="1530" width="9" style="462"/>
    <col min="1531" max="1531" width="1.5" style="462" customWidth="1"/>
    <col min="1532" max="1532" width="4.625" style="462" customWidth="1"/>
    <col min="1533" max="1533" width="8.625" style="462" customWidth="1"/>
    <col min="1534" max="1534" width="37.25" style="462" customWidth="1"/>
    <col min="1535" max="1535" width="8.625" style="462" customWidth="1"/>
    <col min="1536" max="1536" width="10.625" style="462" customWidth="1"/>
    <col min="1537" max="1538" width="7.75" style="462" customWidth="1"/>
    <col min="1539" max="1539" width="18.625" style="462" customWidth="1"/>
    <col min="1540" max="1540" width="1.5" style="462" customWidth="1"/>
    <col min="1541" max="1557" width="0" style="462" hidden="1" customWidth="1"/>
    <col min="1558" max="1786" width="9" style="462"/>
    <col min="1787" max="1787" width="1.5" style="462" customWidth="1"/>
    <col min="1788" max="1788" width="4.625" style="462" customWidth="1"/>
    <col min="1789" max="1789" width="8.625" style="462" customWidth="1"/>
    <col min="1790" max="1790" width="37.25" style="462" customWidth="1"/>
    <col min="1791" max="1791" width="8.625" style="462" customWidth="1"/>
    <col min="1792" max="1792" width="10.625" style="462" customWidth="1"/>
    <col min="1793" max="1794" width="7.75" style="462" customWidth="1"/>
    <col min="1795" max="1795" width="18.625" style="462" customWidth="1"/>
    <col min="1796" max="1796" width="1.5" style="462" customWidth="1"/>
    <col min="1797" max="1813" width="0" style="462" hidden="1" customWidth="1"/>
    <col min="1814" max="2042" width="9" style="462"/>
    <col min="2043" max="2043" width="1.5" style="462" customWidth="1"/>
    <col min="2044" max="2044" width="4.625" style="462" customWidth="1"/>
    <col min="2045" max="2045" width="8.625" style="462" customWidth="1"/>
    <col min="2046" max="2046" width="37.25" style="462" customWidth="1"/>
    <col min="2047" max="2047" width="8.625" style="462" customWidth="1"/>
    <col min="2048" max="2048" width="10.625" style="462" customWidth="1"/>
    <col min="2049" max="2050" width="7.75" style="462" customWidth="1"/>
    <col min="2051" max="2051" width="18.625" style="462" customWidth="1"/>
    <col min="2052" max="2052" width="1.5" style="462" customWidth="1"/>
    <col min="2053" max="2069" width="0" style="462" hidden="1" customWidth="1"/>
    <col min="2070" max="2298" width="9" style="462"/>
    <col min="2299" max="2299" width="1.5" style="462" customWidth="1"/>
    <col min="2300" max="2300" width="4.625" style="462" customWidth="1"/>
    <col min="2301" max="2301" width="8.625" style="462" customWidth="1"/>
    <col min="2302" max="2302" width="37.25" style="462" customWidth="1"/>
    <col min="2303" max="2303" width="8.625" style="462" customWidth="1"/>
    <col min="2304" max="2304" width="10.625" style="462" customWidth="1"/>
    <col min="2305" max="2306" width="7.75" style="462" customWidth="1"/>
    <col min="2307" max="2307" width="18.625" style="462" customWidth="1"/>
    <col min="2308" max="2308" width="1.5" style="462" customWidth="1"/>
    <col min="2309" max="2325" width="0" style="462" hidden="1" customWidth="1"/>
    <col min="2326" max="2554" width="9" style="462"/>
    <col min="2555" max="2555" width="1.5" style="462" customWidth="1"/>
    <col min="2556" max="2556" width="4.625" style="462" customWidth="1"/>
    <col min="2557" max="2557" width="8.625" style="462" customWidth="1"/>
    <col min="2558" max="2558" width="37.25" style="462" customWidth="1"/>
    <col min="2559" max="2559" width="8.625" style="462" customWidth="1"/>
    <col min="2560" max="2560" width="10.625" style="462" customWidth="1"/>
    <col min="2561" max="2562" width="7.75" style="462" customWidth="1"/>
    <col min="2563" max="2563" width="18.625" style="462" customWidth="1"/>
    <col min="2564" max="2564" width="1.5" style="462" customWidth="1"/>
    <col min="2565" max="2581" width="0" style="462" hidden="1" customWidth="1"/>
    <col min="2582" max="2810" width="9" style="462"/>
    <col min="2811" max="2811" width="1.5" style="462" customWidth="1"/>
    <col min="2812" max="2812" width="4.625" style="462" customWidth="1"/>
    <col min="2813" max="2813" width="8.625" style="462" customWidth="1"/>
    <col min="2814" max="2814" width="37.25" style="462" customWidth="1"/>
    <col min="2815" max="2815" width="8.625" style="462" customWidth="1"/>
    <col min="2816" max="2816" width="10.625" style="462" customWidth="1"/>
    <col min="2817" max="2818" width="7.75" style="462" customWidth="1"/>
    <col min="2819" max="2819" width="18.625" style="462" customWidth="1"/>
    <col min="2820" max="2820" width="1.5" style="462" customWidth="1"/>
    <col min="2821" max="2837" width="0" style="462" hidden="1" customWidth="1"/>
    <col min="2838" max="3066" width="9" style="462"/>
    <col min="3067" max="3067" width="1.5" style="462" customWidth="1"/>
    <col min="3068" max="3068" width="4.625" style="462" customWidth="1"/>
    <col min="3069" max="3069" width="8.625" style="462" customWidth="1"/>
    <col min="3070" max="3070" width="37.25" style="462" customWidth="1"/>
    <col min="3071" max="3071" width="8.625" style="462" customWidth="1"/>
    <col min="3072" max="3072" width="10.625" style="462" customWidth="1"/>
    <col min="3073" max="3074" width="7.75" style="462" customWidth="1"/>
    <col min="3075" max="3075" width="18.625" style="462" customWidth="1"/>
    <col min="3076" max="3076" width="1.5" style="462" customWidth="1"/>
    <col min="3077" max="3093" width="0" style="462" hidden="1" customWidth="1"/>
    <col min="3094" max="3322" width="9" style="462"/>
    <col min="3323" max="3323" width="1.5" style="462" customWidth="1"/>
    <col min="3324" max="3324" width="4.625" style="462" customWidth="1"/>
    <col min="3325" max="3325" width="8.625" style="462" customWidth="1"/>
    <col min="3326" max="3326" width="37.25" style="462" customWidth="1"/>
    <col min="3327" max="3327" width="8.625" style="462" customWidth="1"/>
    <col min="3328" max="3328" width="10.625" style="462" customWidth="1"/>
    <col min="3329" max="3330" width="7.75" style="462" customWidth="1"/>
    <col min="3331" max="3331" width="18.625" style="462" customWidth="1"/>
    <col min="3332" max="3332" width="1.5" style="462" customWidth="1"/>
    <col min="3333" max="3349" width="0" style="462" hidden="1" customWidth="1"/>
    <col min="3350" max="3578" width="9" style="462"/>
    <col min="3579" max="3579" width="1.5" style="462" customWidth="1"/>
    <col min="3580" max="3580" width="4.625" style="462" customWidth="1"/>
    <col min="3581" max="3581" width="8.625" style="462" customWidth="1"/>
    <col min="3582" max="3582" width="37.25" style="462" customWidth="1"/>
    <col min="3583" max="3583" width="8.625" style="462" customWidth="1"/>
    <col min="3584" max="3584" width="10.625" style="462" customWidth="1"/>
    <col min="3585" max="3586" width="7.75" style="462" customWidth="1"/>
    <col min="3587" max="3587" width="18.625" style="462" customWidth="1"/>
    <col min="3588" max="3588" width="1.5" style="462" customWidth="1"/>
    <col min="3589" max="3605" width="0" style="462" hidden="1" customWidth="1"/>
    <col min="3606" max="3834" width="9" style="462"/>
    <col min="3835" max="3835" width="1.5" style="462" customWidth="1"/>
    <col min="3836" max="3836" width="4.625" style="462" customWidth="1"/>
    <col min="3837" max="3837" width="8.625" style="462" customWidth="1"/>
    <col min="3838" max="3838" width="37.25" style="462" customWidth="1"/>
    <col min="3839" max="3839" width="8.625" style="462" customWidth="1"/>
    <col min="3840" max="3840" width="10.625" style="462" customWidth="1"/>
    <col min="3841" max="3842" width="7.75" style="462" customWidth="1"/>
    <col min="3843" max="3843" width="18.625" style="462" customWidth="1"/>
    <col min="3844" max="3844" width="1.5" style="462" customWidth="1"/>
    <col min="3845" max="3861" width="0" style="462" hidden="1" customWidth="1"/>
    <col min="3862" max="4090" width="9" style="462"/>
    <col min="4091" max="4091" width="1.5" style="462" customWidth="1"/>
    <col min="4092" max="4092" width="4.625" style="462" customWidth="1"/>
    <col min="4093" max="4093" width="8.625" style="462" customWidth="1"/>
    <col min="4094" max="4094" width="37.25" style="462" customWidth="1"/>
    <col min="4095" max="4095" width="8.625" style="462" customWidth="1"/>
    <col min="4096" max="4096" width="10.625" style="462" customWidth="1"/>
    <col min="4097" max="4098" width="7.75" style="462" customWidth="1"/>
    <col min="4099" max="4099" width="18.625" style="462" customWidth="1"/>
    <col min="4100" max="4100" width="1.5" style="462" customWidth="1"/>
    <col min="4101" max="4117" width="0" style="462" hidden="1" customWidth="1"/>
    <col min="4118" max="4346" width="9" style="462"/>
    <col min="4347" max="4347" width="1.5" style="462" customWidth="1"/>
    <col min="4348" max="4348" width="4.625" style="462" customWidth="1"/>
    <col min="4349" max="4349" width="8.625" style="462" customWidth="1"/>
    <col min="4350" max="4350" width="37.25" style="462" customWidth="1"/>
    <col min="4351" max="4351" width="8.625" style="462" customWidth="1"/>
    <col min="4352" max="4352" width="10.625" style="462" customWidth="1"/>
    <col min="4353" max="4354" width="7.75" style="462" customWidth="1"/>
    <col min="4355" max="4355" width="18.625" style="462" customWidth="1"/>
    <col min="4356" max="4356" width="1.5" style="462" customWidth="1"/>
    <col min="4357" max="4373" width="0" style="462" hidden="1" customWidth="1"/>
    <col min="4374" max="4602" width="9" style="462"/>
    <col min="4603" max="4603" width="1.5" style="462" customWidth="1"/>
    <col min="4604" max="4604" width="4.625" style="462" customWidth="1"/>
    <col min="4605" max="4605" width="8.625" style="462" customWidth="1"/>
    <col min="4606" max="4606" width="37.25" style="462" customWidth="1"/>
    <col min="4607" max="4607" width="8.625" style="462" customWidth="1"/>
    <col min="4608" max="4608" width="10.625" style="462" customWidth="1"/>
    <col min="4609" max="4610" width="7.75" style="462" customWidth="1"/>
    <col min="4611" max="4611" width="18.625" style="462" customWidth="1"/>
    <col min="4612" max="4612" width="1.5" style="462" customWidth="1"/>
    <col min="4613" max="4629" width="0" style="462" hidden="1" customWidth="1"/>
    <col min="4630" max="4858" width="9" style="462"/>
    <col min="4859" max="4859" width="1.5" style="462" customWidth="1"/>
    <col min="4860" max="4860" width="4.625" style="462" customWidth="1"/>
    <col min="4861" max="4861" width="8.625" style="462" customWidth="1"/>
    <col min="4862" max="4862" width="37.25" style="462" customWidth="1"/>
    <col min="4863" max="4863" width="8.625" style="462" customWidth="1"/>
    <col min="4864" max="4864" width="10.625" style="462" customWidth="1"/>
    <col min="4865" max="4866" width="7.75" style="462" customWidth="1"/>
    <col min="4867" max="4867" width="18.625" style="462" customWidth="1"/>
    <col min="4868" max="4868" width="1.5" style="462" customWidth="1"/>
    <col min="4869" max="4885" width="0" style="462" hidden="1" customWidth="1"/>
    <col min="4886" max="5114" width="9" style="462"/>
    <col min="5115" max="5115" width="1.5" style="462" customWidth="1"/>
    <col min="5116" max="5116" width="4.625" style="462" customWidth="1"/>
    <col min="5117" max="5117" width="8.625" style="462" customWidth="1"/>
    <col min="5118" max="5118" width="37.25" style="462" customWidth="1"/>
    <col min="5119" max="5119" width="8.625" style="462" customWidth="1"/>
    <col min="5120" max="5120" width="10.625" style="462" customWidth="1"/>
    <col min="5121" max="5122" width="7.75" style="462" customWidth="1"/>
    <col min="5123" max="5123" width="18.625" style="462" customWidth="1"/>
    <col min="5124" max="5124" width="1.5" style="462" customWidth="1"/>
    <col min="5125" max="5141" width="0" style="462" hidden="1" customWidth="1"/>
    <col min="5142" max="5370" width="9" style="462"/>
    <col min="5371" max="5371" width="1.5" style="462" customWidth="1"/>
    <col min="5372" max="5372" width="4.625" style="462" customWidth="1"/>
    <col min="5373" max="5373" width="8.625" style="462" customWidth="1"/>
    <col min="5374" max="5374" width="37.25" style="462" customWidth="1"/>
    <col min="5375" max="5375" width="8.625" style="462" customWidth="1"/>
    <col min="5376" max="5376" width="10.625" style="462" customWidth="1"/>
    <col min="5377" max="5378" width="7.75" style="462" customWidth="1"/>
    <col min="5379" max="5379" width="18.625" style="462" customWidth="1"/>
    <col min="5380" max="5380" width="1.5" style="462" customWidth="1"/>
    <col min="5381" max="5397" width="0" style="462" hidden="1" customWidth="1"/>
    <col min="5398" max="5626" width="9" style="462"/>
    <col min="5627" max="5627" width="1.5" style="462" customWidth="1"/>
    <col min="5628" max="5628" width="4.625" style="462" customWidth="1"/>
    <col min="5629" max="5629" width="8.625" style="462" customWidth="1"/>
    <col min="5630" max="5630" width="37.25" style="462" customWidth="1"/>
    <col min="5631" max="5631" width="8.625" style="462" customWidth="1"/>
    <col min="5632" max="5632" width="10.625" style="462" customWidth="1"/>
    <col min="5633" max="5634" width="7.75" style="462" customWidth="1"/>
    <col min="5635" max="5635" width="18.625" style="462" customWidth="1"/>
    <col min="5636" max="5636" width="1.5" style="462" customWidth="1"/>
    <col min="5637" max="5653" width="0" style="462" hidden="1" customWidth="1"/>
    <col min="5654" max="5882" width="9" style="462"/>
    <col min="5883" max="5883" width="1.5" style="462" customWidth="1"/>
    <col min="5884" max="5884" width="4.625" style="462" customWidth="1"/>
    <col min="5885" max="5885" width="8.625" style="462" customWidth="1"/>
    <col min="5886" max="5886" width="37.25" style="462" customWidth="1"/>
    <col min="5887" max="5887" width="8.625" style="462" customWidth="1"/>
    <col min="5888" max="5888" width="10.625" style="462" customWidth="1"/>
    <col min="5889" max="5890" width="7.75" style="462" customWidth="1"/>
    <col min="5891" max="5891" width="18.625" style="462" customWidth="1"/>
    <col min="5892" max="5892" width="1.5" style="462" customWidth="1"/>
    <col min="5893" max="5909" width="0" style="462" hidden="1" customWidth="1"/>
    <col min="5910" max="6138" width="9" style="462"/>
    <col min="6139" max="6139" width="1.5" style="462" customWidth="1"/>
    <col min="6140" max="6140" width="4.625" style="462" customWidth="1"/>
    <col min="6141" max="6141" width="8.625" style="462" customWidth="1"/>
    <col min="6142" max="6142" width="37.25" style="462" customWidth="1"/>
    <col min="6143" max="6143" width="8.625" style="462" customWidth="1"/>
    <col min="6144" max="6144" width="10.625" style="462" customWidth="1"/>
    <col min="6145" max="6146" width="7.75" style="462" customWidth="1"/>
    <col min="6147" max="6147" width="18.625" style="462" customWidth="1"/>
    <col min="6148" max="6148" width="1.5" style="462" customWidth="1"/>
    <col min="6149" max="6165" width="0" style="462" hidden="1" customWidth="1"/>
    <col min="6166" max="6394" width="9" style="462"/>
    <col min="6395" max="6395" width="1.5" style="462" customWidth="1"/>
    <col min="6396" max="6396" width="4.625" style="462" customWidth="1"/>
    <col min="6397" max="6397" width="8.625" style="462" customWidth="1"/>
    <col min="6398" max="6398" width="37.25" style="462" customWidth="1"/>
    <col min="6399" max="6399" width="8.625" style="462" customWidth="1"/>
    <col min="6400" max="6400" width="10.625" style="462" customWidth="1"/>
    <col min="6401" max="6402" width="7.75" style="462" customWidth="1"/>
    <col min="6403" max="6403" width="18.625" style="462" customWidth="1"/>
    <col min="6404" max="6404" width="1.5" style="462" customWidth="1"/>
    <col min="6405" max="6421" width="0" style="462" hidden="1" customWidth="1"/>
    <col min="6422" max="6650" width="9" style="462"/>
    <col min="6651" max="6651" width="1.5" style="462" customWidth="1"/>
    <col min="6652" max="6652" width="4.625" style="462" customWidth="1"/>
    <col min="6653" max="6653" width="8.625" style="462" customWidth="1"/>
    <col min="6654" max="6654" width="37.25" style="462" customWidth="1"/>
    <col min="6655" max="6655" width="8.625" style="462" customWidth="1"/>
    <col min="6656" max="6656" width="10.625" style="462" customWidth="1"/>
    <col min="6657" max="6658" width="7.75" style="462" customWidth="1"/>
    <col min="6659" max="6659" width="18.625" style="462" customWidth="1"/>
    <col min="6660" max="6660" width="1.5" style="462" customWidth="1"/>
    <col min="6661" max="6677" width="0" style="462" hidden="1" customWidth="1"/>
    <col min="6678" max="6906" width="9" style="462"/>
    <col min="6907" max="6907" width="1.5" style="462" customWidth="1"/>
    <col min="6908" max="6908" width="4.625" style="462" customWidth="1"/>
    <col min="6909" max="6909" width="8.625" style="462" customWidth="1"/>
    <col min="6910" max="6910" width="37.25" style="462" customWidth="1"/>
    <col min="6911" max="6911" width="8.625" style="462" customWidth="1"/>
    <col min="6912" max="6912" width="10.625" style="462" customWidth="1"/>
    <col min="6913" max="6914" width="7.75" style="462" customWidth="1"/>
    <col min="6915" max="6915" width="18.625" style="462" customWidth="1"/>
    <col min="6916" max="6916" width="1.5" style="462" customWidth="1"/>
    <col min="6917" max="6933" width="0" style="462" hidden="1" customWidth="1"/>
    <col min="6934" max="7162" width="9" style="462"/>
    <col min="7163" max="7163" width="1.5" style="462" customWidth="1"/>
    <col min="7164" max="7164" width="4.625" style="462" customWidth="1"/>
    <col min="7165" max="7165" width="8.625" style="462" customWidth="1"/>
    <col min="7166" max="7166" width="37.25" style="462" customWidth="1"/>
    <col min="7167" max="7167" width="8.625" style="462" customWidth="1"/>
    <col min="7168" max="7168" width="10.625" style="462" customWidth="1"/>
    <col min="7169" max="7170" width="7.75" style="462" customWidth="1"/>
    <col min="7171" max="7171" width="18.625" style="462" customWidth="1"/>
    <col min="7172" max="7172" width="1.5" style="462" customWidth="1"/>
    <col min="7173" max="7189" width="0" style="462" hidden="1" customWidth="1"/>
    <col min="7190" max="7418" width="9" style="462"/>
    <col min="7419" max="7419" width="1.5" style="462" customWidth="1"/>
    <col min="7420" max="7420" width="4.625" style="462" customWidth="1"/>
    <col min="7421" max="7421" width="8.625" style="462" customWidth="1"/>
    <col min="7422" max="7422" width="37.25" style="462" customWidth="1"/>
    <col min="7423" max="7423" width="8.625" style="462" customWidth="1"/>
    <col min="7424" max="7424" width="10.625" style="462" customWidth="1"/>
    <col min="7425" max="7426" width="7.75" style="462" customWidth="1"/>
    <col min="7427" max="7427" width="18.625" style="462" customWidth="1"/>
    <col min="7428" max="7428" width="1.5" style="462" customWidth="1"/>
    <col min="7429" max="7445" width="0" style="462" hidden="1" customWidth="1"/>
    <col min="7446" max="7674" width="9" style="462"/>
    <col min="7675" max="7675" width="1.5" style="462" customWidth="1"/>
    <col min="7676" max="7676" width="4.625" style="462" customWidth="1"/>
    <col min="7677" max="7677" width="8.625" style="462" customWidth="1"/>
    <col min="7678" max="7678" width="37.25" style="462" customWidth="1"/>
    <col min="7679" max="7679" width="8.625" style="462" customWidth="1"/>
    <col min="7680" max="7680" width="10.625" style="462" customWidth="1"/>
    <col min="7681" max="7682" width="7.75" style="462" customWidth="1"/>
    <col min="7683" max="7683" width="18.625" style="462" customWidth="1"/>
    <col min="7684" max="7684" width="1.5" style="462" customWidth="1"/>
    <col min="7685" max="7701" width="0" style="462" hidden="1" customWidth="1"/>
    <col min="7702" max="7930" width="9" style="462"/>
    <col min="7931" max="7931" width="1.5" style="462" customWidth="1"/>
    <col min="7932" max="7932" width="4.625" style="462" customWidth="1"/>
    <col min="7933" max="7933" width="8.625" style="462" customWidth="1"/>
    <col min="7934" max="7934" width="37.25" style="462" customWidth="1"/>
    <col min="7935" max="7935" width="8.625" style="462" customWidth="1"/>
    <col min="7936" max="7936" width="10.625" style="462" customWidth="1"/>
    <col min="7937" max="7938" width="7.75" style="462" customWidth="1"/>
    <col min="7939" max="7939" width="18.625" style="462" customWidth="1"/>
    <col min="7940" max="7940" width="1.5" style="462" customWidth="1"/>
    <col min="7941" max="7957" width="0" style="462" hidden="1" customWidth="1"/>
    <col min="7958" max="8186" width="9" style="462"/>
    <col min="8187" max="8187" width="1.5" style="462" customWidth="1"/>
    <col min="8188" max="8188" width="4.625" style="462" customWidth="1"/>
    <col min="8189" max="8189" width="8.625" style="462" customWidth="1"/>
    <col min="8190" max="8190" width="37.25" style="462" customWidth="1"/>
    <col min="8191" max="8191" width="8.625" style="462" customWidth="1"/>
    <col min="8192" max="8192" width="10.625" style="462" customWidth="1"/>
    <col min="8193" max="8194" width="7.75" style="462" customWidth="1"/>
    <col min="8195" max="8195" width="18.625" style="462" customWidth="1"/>
    <col min="8196" max="8196" width="1.5" style="462" customWidth="1"/>
    <col min="8197" max="8213" width="0" style="462" hidden="1" customWidth="1"/>
    <col min="8214" max="8442" width="9" style="462"/>
    <col min="8443" max="8443" width="1.5" style="462" customWidth="1"/>
    <col min="8444" max="8444" width="4.625" style="462" customWidth="1"/>
    <col min="8445" max="8445" width="8.625" style="462" customWidth="1"/>
    <col min="8446" max="8446" width="37.25" style="462" customWidth="1"/>
    <col min="8447" max="8447" width="8.625" style="462" customWidth="1"/>
    <col min="8448" max="8448" width="10.625" style="462" customWidth="1"/>
    <col min="8449" max="8450" width="7.75" style="462" customWidth="1"/>
    <col min="8451" max="8451" width="18.625" style="462" customWidth="1"/>
    <col min="8452" max="8452" width="1.5" style="462" customWidth="1"/>
    <col min="8453" max="8469" width="0" style="462" hidden="1" customWidth="1"/>
    <col min="8470" max="8698" width="9" style="462"/>
    <col min="8699" max="8699" width="1.5" style="462" customWidth="1"/>
    <col min="8700" max="8700" width="4.625" style="462" customWidth="1"/>
    <col min="8701" max="8701" width="8.625" style="462" customWidth="1"/>
    <col min="8702" max="8702" width="37.25" style="462" customWidth="1"/>
    <col min="8703" max="8703" width="8.625" style="462" customWidth="1"/>
    <col min="8704" max="8704" width="10.625" style="462" customWidth="1"/>
    <col min="8705" max="8706" width="7.75" style="462" customWidth="1"/>
    <col min="8707" max="8707" width="18.625" style="462" customWidth="1"/>
    <col min="8708" max="8708" width="1.5" style="462" customWidth="1"/>
    <col min="8709" max="8725" width="0" style="462" hidden="1" customWidth="1"/>
    <col min="8726" max="8954" width="9" style="462"/>
    <col min="8955" max="8955" width="1.5" style="462" customWidth="1"/>
    <col min="8956" max="8956" width="4.625" style="462" customWidth="1"/>
    <col min="8957" max="8957" width="8.625" style="462" customWidth="1"/>
    <col min="8958" max="8958" width="37.25" style="462" customWidth="1"/>
    <col min="8959" max="8959" width="8.625" style="462" customWidth="1"/>
    <col min="8960" max="8960" width="10.625" style="462" customWidth="1"/>
    <col min="8961" max="8962" width="7.75" style="462" customWidth="1"/>
    <col min="8963" max="8963" width="18.625" style="462" customWidth="1"/>
    <col min="8964" max="8964" width="1.5" style="462" customWidth="1"/>
    <col min="8965" max="8981" width="0" style="462" hidden="1" customWidth="1"/>
    <col min="8982" max="9210" width="9" style="462"/>
    <col min="9211" max="9211" width="1.5" style="462" customWidth="1"/>
    <col min="9212" max="9212" width="4.625" style="462" customWidth="1"/>
    <col min="9213" max="9213" width="8.625" style="462" customWidth="1"/>
    <col min="9214" max="9214" width="37.25" style="462" customWidth="1"/>
    <col min="9215" max="9215" width="8.625" style="462" customWidth="1"/>
    <col min="9216" max="9216" width="10.625" style="462" customWidth="1"/>
    <col min="9217" max="9218" width="7.75" style="462" customWidth="1"/>
    <col min="9219" max="9219" width="18.625" style="462" customWidth="1"/>
    <col min="9220" max="9220" width="1.5" style="462" customWidth="1"/>
    <col min="9221" max="9237" width="0" style="462" hidden="1" customWidth="1"/>
    <col min="9238" max="9466" width="9" style="462"/>
    <col min="9467" max="9467" width="1.5" style="462" customWidth="1"/>
    <col min="9468" max="9468" width="4.625" style="462" customWidth="1"/>
    <col min="9469" max="9469" width="8.625" style="462" customWidth="1"/>
    <col min="9470" max="9470" width="37.25" style="462" customWidth="1"/>
    <col min="9471" max="9471" width="8.625" style="462" customWidth="1"/>
    <col min="9472" max="9472" width="10.625" style="462" customWidth="1"/>
    <col min="9473" max="9474" width="7.75" style="462" customWidth="1"/>
    <col min="9475" max="9475" width="18.625" style="462" customWidth="1"/>
    <col min="9476" max="9476" width="1.5" style="462" customWidth="1"/>
    <col min="9477" max="9493" width="0" style="462" hidden="1" customWidth="1"/>
    <col min="9494" max="9722" width="9" style="462"/>
    <col min="9723" max="9723" width="1.5" style="462" customWidth="1"/>
    <col min="9724" max="9724" width="4.625" style="462" customWidth="1"/>
    <col min="9725" max="9725" width="8.625" style="462" customWidth="1"/>
    <col min="9726" max="9726" width="37.25" style="462" customWidth="1"/>
    <col min="9727" max="9727" width="8.625" style="462" customWidth="1"/>
    <col min="9728" max="9728" width="10.625" style="462" customWidth="1"/>
    <col min="9729" max="9730" width="7.75" style="462" customWidth="1"/>
    <col min="9731" max="9731" width="18.625" style="462" customWidth="1"/>
    <col min="9732" max="9732" width="1.5" style="462" customWidth="1"/>
    <col min="9733" max="9749" width="0" style="462" hidden="1" customWidth="1"/>
    <col min="9750" max="9978" width="9" style="462"/>
    <col min="9979" max="9979" width="1.5" style="462" customWidth="1"/>
    <col min="9980" max="9980" width="4.625" style="462" customWidth="1"/>
    <col min="9981" max="9981" width="8.625" style="462" customWidth="1"/>
    <col min="9982" max="9982" width="37.25" style="462" customWidth="1"/>
    <col min="9983" max="9983" width="8.625" style="462" customWidth="1"/>
    <col min="9984" max="9984" width="10.625" style="462" customWidth="1"/>
    <col min="9985" max="9986" width="7.75" style="462" customWidth="1"/>
    <col min="9987" max="9987" width="18.625" style="462" customWidth="1"/>
    <col min="9988" max="9988" width="1.5" style="462" customWidth="1"/>
    <col min="9989" max="10005" width="0" style="462" hidden="1" customWidth="1"/>
    <col min="10006" max="10234" width="9" style="462"/>
    <col min="10235" max="10235" width="1.5" style="462" customWidth="1"/>
    <col min="10236" max="10236" width="4.625" style="462" customWidth="1"/>
    <col min="10237" max="10237" width="8.625" style="462" customWidth="1"/>
    <col min="10238" max="10238" width="37.25" style="462" customWidth="1"/>
    <col min="10239" max="10239" width="8.625" style="462" customWidth="1"/>
    <col min="10240" max="10240" width="10.625" style="462" customWidth="1"/>
    <col min="10241" max="10242" width="7.75" style="462" customWidth="1"/>
    <col min="10243" max="10243" width="18.625" style="462" customWidth="1"/>
    <col min="10244" max="10244" width="1.5" style="462" customWidth="1"/>
    <col min="10245" max="10261" width="0" style="462" hidden="1" customWidth="1"/>
    <col min="10262" max="10490" width="9" style="462"/>
    <col min="10491" max="10491" width="1.5" style="462" customWidth="1"/>
    <col min="10492" max="10492" width="4.625" style="462" customWidth="1"/>
    <col min="10493" max="10493" width="8.625" style="462" customWidth="1"/>
    <col min="10494" max="10494" width="37.25" style="462" customWidth="1"/>
    <col min="10495" max="10495" width="8.625" style="462" customWidth="1"/>
    <col min="10496" max="10496" width="10.625" style="462" customWidth="1"/>
    <col min="10497" max="10498" width="7.75" style="462" customWidth="1"/>
    <col min="10499" max="10499" width="18.625" style="462" customWidth="1"/>
    <col min="10500" max="10500" width="1.5" style="462" customWidth="1"/>
    <col min="10501" max="10517" width="0" style="462" hidden="1" customWidth="1"/>
    <col min="10518" max="10746" width="9" style="462"/>
    <col min="10747" max="10747" width="1.5" style="462" customWidth="1"/>
    <col min="10748" max="10748" width="4.625" style="462" customWidth="1"/>
    <col min="10749" max="10749" width="8.625" style="462" customWidth="1"/>
    <col min="10750" max="10750" width="37.25" style="462" customWidth="1"/>
    <col min="10751" max="10751" width="8.625" style="462" customWidth="1"/>
    <col min="10752" max="10752" width="10.625" style="462" customWidth="1"/>
    <col min="10753" max="10754" width="7.75" style="462" customWidth="1"/>
    <col min="10755" max="10755" width="18.625" style="462" customWidth="1"/>
    <col min="10756" max="10756" width="1.5" style="462" customWidth="1"/>
    <col min="10757" max="10773" width="0" style="462" hidden="1" customWidth="1"/>
    <col min="10774" max="11002" width="9" style="462"/>
    <col min="11003" max="11003" width="1.5" style="462" customWidth="1"/>
    <col min="11004" max="11004" width="4.625" style="462" customWidth="1"/>
    <col min="11005" max="11005" width="8.625" style="462" customWidth="1"/>
    <col min="11006" max="11006" width="37.25" style="462" customWidth="1"/>
    <col min="11007" max="11007" width="8.625" style="462" customWidth="1"/>
    <col min="11008" max="11008" width="10.625" style="462" customWidth="1"/>
    <col min="11009" max="11010" width="7.75" style="462" customWidth="1"/>
    <col min="11011" max="11011" width="18.625" style="462" customWidth="1"/>
    <col min="11012" max="11012" width="1.5" style="462" customWidth="1"/>
    <col min="11013" max="11029" width="0" style="462" hidden="1" customWidth="1"/>
    <col min="11030" max="11258" width="9" style="462"/>
    <col min="11259" max="11259" width="1.5" style="462" customWidth="1"/>
    <col min="11260" max="11260" width="4.625" style="462" customWidth="1"/>
    <col min="11261" max="11261" width="8.625" style="462" customWidth="1"/>
    <col min="11262" max="11262" width="37.25" style="462" customWidth="1"/>
    <col min="11263" max="11263" width="8.625" style="462" customWidth="1"/>
    <col min="11264" max="11264" width="10.625" style="462" customWidth="1"/>
    <col min="11265" max="11266" width="7.75" style="462" customWidth="1"/>
    <col min="11267" max="11267" width="18.625" style="462" customWidth="1"/>
    <col min="11268" max="11268" width="1.5" style="462" customWidth="1"/>
    <col min="11269" max="11285" width="0" style="462" hidden="1" customWidth="1"/>
    <col min="11286" max="11514" width="9" style="462"/>
    <col min="11515" max="11515" width="1.5" style="462" customWidth="1"/>
    <col min="11516" max="11516" width="4.625" style="462" customWidth="1"/>
    <col min="11517" max="11517" width="8.625" style="462" customWidth="1"/>
    <col min="11518" max="11518" width="37.25" style="462" customWidth="1"/>
    <col min="11519" max="11519" width="8.625" style="462" customWidth="1"/>
    <col min="11520" max="11520" width="10.625" style="462" customWidth="1"/>
    <col min="11521" max="11522" width="7.75" style="462" customWidth="1"/>
    <col min="11523" max="11523" width="18.625" style="462" customWidth="1"/>
    <col min="11524" max="11524" width="1.5" style="462" customWidth="1"/>
    <col min="11525" max="11541" width="0" style="462" hidden="1" customWidth="1"/>
    <col min="11542" max="11770" width="9" style="462"/>
    <col min="11771" max="11771" width="1.5" style="462" customWidth="1"/>
    <col min="11772" max="11772" width="4.625" style="462" customWidth="1"/>
    <col min="11773" max="11773" width="8.625" style="462" customWidth="1"/>
    <col min="11774" max="11774" width="37.25" style="462" customWidth="1"/>
    <col min="11775" max="11775" width="8.625" style="462" customWidth="1"/>
    <col min="11776" max="11776" width="10.625" style="462" customWidth="1"/>
    <col min="11777" max="11778" width="7.75" style="462" customWidth="1"/>
    <col min="11779" max="11779" width="18.625" style="462" customWidth="1"/>
    <col min="11780" max="11780" width="1.5" style="462" customWidth="1"/>
    <col min="11781" max="11797" width="0" style="462" hidden="1" customWidth="1"/>
    <col min="11798" max="12026" width="9" style="462"/>
    <col min="12027" max="12027" width="1.5" style="462" customWidth="1"/>
    <col min="12028" max="12028" width="4.625" style="462" customWidth="1"/>
    <col min="12029" max="12029" width="8.625" style="462" customWidth="1"/>
    <col min="12030" max="12030" width="37.25" style="462" customWidth="1"/>
    <col min="12031" max="12031" width="8.625" style="462" customWidth="1"/>
    <col min="12032" max="12032" width="10.625" style="462" customWidth="1"/>
    <col min="12033" max="12034" width="7.75" style="462" customWidth="1"/>
    <col min="12035" max="12035" width="18.625" style="462" customWidth="1"/>
    <col min="12036" max="12036" width="1.5" style="462" customWidth="1"/>
    <col min="12037" max="12053" width="0" style="462" hidden="1" customWidth="1"/>
    <col min="12054" max="12282" width="9" style="462"/>
    <col min="12283" max="12283" width="1.5" style="462" customWidth="1"/>
    <col min="12284" max="12284" width="4.625" style="462" customWidth="1"/>
    <col min="12285" max="12285" width="8.625" style="462" customWidth="1"/>
    <col min="12286" max="12286" width="37.25" style="462" customWidth="1"/>
    <col min="12287" max="12287" width="8.625" style="462" customWidth="1"/>
    <col min="12288" max="12288" width="10.625" style="462" customWidth="1"/>
    <col min="12289" max="12290" width="7.75" style="462" customWidth="1"/>
    <col min="12291" max="12291" width="18.625" style="462" customWidth="1"/>
    <col min="12292" max="12292" width="1.5" style="462" customWidth="1"/>
    <col min="12293" max="12309" width="0" style="462" hidden="1" customWidth="1"/>
    <col min="12310" max="12538" width="9" style="462"/>
    <col min="12539" max="12539" width="1.5" style="462" customWidth="1"/>
    <col min="12540" max="12540" width="4.625" style="462" customWidth="1"/>
    <col min="12541" max="12541" width="8.625" style="462" customWidth="1"/>
    <col min="12542" max="12542" width="37.25" style="462" customWidth="1"/>
    <col min="12543" max="12543" width="8.625" style="462" customWidth="1"/>
    <col min="12544" max="12544" width="10.625" style="462" customWidth="1"/>
    <col min="12545" max="12546" width="7.75" style="462" customWidth="1"/>
    <col min="12547" max="12547" width="18.625" style="462" customWidth="1"/>
    <col min="12548" max="12548" width="1.5" style="462" customWidth="1"/>
    <col min="12549" max="12565" width="0" style="462" hidden="1" customWidth="1"/>
    <col min="12566" max="12794" width="9" style="462"/>
    <col min="12795" max="12795" width="1.5" style="462" customWidth="1"/>
    <col min="12796" max="12796" width="4.625" style="462" customWidth="1"/>
    <col min="12797" max="12797" width="8.625" style="462" customWidth="1"/>
    <col min="12798" max="12798" width="37.25" style="462" customWidth="1"/>
    <col min="12799" max="12799" width="8.625" style="462" customWidth="1"/>
    <col min="12800" max="12800" width="10.625" style="462" customWidth="1"/>
    <col min="12801" max="12802" width="7.75" style="462" customWidth="1"/>
    <col min="12803" max="12803" width="18.625" style="462" customWidth="1"/>
    <col min="12804" max="12804" width="1.5" style="462" customWidth="1"/>
    <col min="12805" max="12821" width="0" style="462" hidden="1" customWidth="1"/>
    <col min="12822" max="13050" width="9" style="462"/>
    <col min="13051" max="13051" width="1.5" style="462" customWidth="1"/>
    <col min="13052" max="13052" width="4.625" style="462" customWidth="1"/>
    <col min="13053" max="13053" width="8.625" style="462" customWidth="1"/>
    <col min="13054" max="13054" width="37.25" style="462" customWidth="1"/>
    <col min="13055" max="13055" width="8.625" style="462" customWidth="1"/>
    <col min="13056" max="13056" width="10.625" style="462" customWidth="1"/>
    <col min="13057" max="13058" width="7.75" style="462" customWidth="1"/>
    <col min="13059" max="13059" width="18.625" style="462" customWidth="1"/>
    <col min="13060" max="13060" width="1.5" style="462" customWidth="1"/>
    <col min="13061" max="13077" width="0" style="462" hidden="1" customWidth="1"/>
    <col min="13078" max="13306" width="9" style="462"/>
    <col min="13307" max="13307" width="1.5" style="462" customWidth="1"/>
    <col min="13308" max="13308" width="4.625" style="462" customWidth="1"/>
    <col min="13309" max="13309" width="8.625" style="462" customWidth="1"/>
    <col min="13310" max="13310" width="37.25" style="462" customWidth="1"/>
    <col min="13311" max="13311" width="8.625" style="462" customWidth="1"/>
    <col min="13312" max="13312" width="10.625" style="462" customWidth="1"/>
    <col min="13313" max="13314" width="7.75" style="462" customWidth="1"/>
    <col min="13315" max="13315" width="18.625" style="462" customWidth="1"/>
    <col min="13316" max="13316" width="1.5" style="462" customWidth="1"/>
    <col min="13317" max="13333" width="0" style="462" hidden="1" customWidth="1"/>
    <col min="13334" max="13562" width="9" style="462"/>
    <col min="13563" max="13563" width="1.5" style="462" customWidth="1"/>
    <col min="13564" max="13564" width="4.625" style="462" customWidth="1"/>
    <col min="13565" max="13565" width="8.625" style="462" customWidth="1"/>
    <col min="13566" max="13566" width="37.25" style="462" customWidth="1"/>
    <col min="13567" max="13567" width="8.625" style="462" customWidth="1"/>
    <col min="13568" max="13568" width="10.625" style="462" customWidth="1"/>
    <col min="13569" max="13570" width="7.75" style="462" customWidth="1"/>
    <col min="13571" max="13571" width="18.625" style="462" customWidth="1"/>
    <col min="13572" max="13572" width="1.5" style="462" customWidth="1"/>
    <col min="13573" max="13589" width="0" style="462" hidden="1" customWidth="1"/>
    <col min="13590" max="13818" width="9" style="462"/>
    <col min="13819" max="13819" width="1.5" style="462" customWidth="1"/>
    <col min="13820" max="13820" width="4.625" style="462" customWidth="1"/>
    <col min="13821" max="13821" width="8.625" style="462" customWidth="1"/>
    <col min="13822" max="13822" width="37.25" style="462" customWidth="1"/>
    <col min="13823" max="13823" width="8.625" style="462" customWidth="1"/>
    <col min="13824" max="13824" width="10.625" style="462" customWidth="1"/>
    <col min="13825" max="13826" width="7.75" style="462" customWidth="1"/>
    <col min="13827" max="13827" width="18.625" style="462" customWidth="1"/>
    <col min="13828" max="13828" width="1.5" style="462" customWidth="1"/>
    <col min="13829" max="13845" width="0" style="462" hidden="1" customWidth="1"/>
    <col min="13846" max="14074" width="9" style="462"/>
    <col min="14075" max="14075" width="1.5" style="462" customWidth="1"/>
    <col min="14076" max="14076" width="4.625" style="462" customWidth="1"/>
    <col min="14077" max="14077" width="8.625" style="462" customWidth="1"/>
    <col min="14078" max="14078" width="37.25" style="462" customWidth="1"/>
    <col min="14079" max="14079" width="8.625" style="462" customWidth="1"/>
    <col min="14080" max="14080" width="10.625" style="462" customWidth="1"/>
    <col min="14081" max="14082" width="7.75" style="462" customWidth="1"/>
    <col min="14083" max="14083" width="18.625" style="462" customWidth="1"/>
    <col min="14084" max="14084" width="1.5" style="462" customWidth="1"/>
    <col min="14085" max="14101" width="0" style="462" hidden="1" customWidth="1"/>
    <col min="14102" max="14330" width="9" style="462"/>
    <col min="14331" max="14331" width="1.5" style="462" customWidth="1"/>
    <col min="14332" max="14332" width="4.625" style="462" customWidth="1"/>
    <col min="14333" max="14333" width="8.625" style="462" customWidth="1"/>
    <col min="14334" max="14334" width="37.25" style="462" customWidth="1"/>
    <col min="14335" max="14335" width="8.625" style="462" customWidth="1"/>
    <col min="14336" max="14336" width="10.625" style="462" customWidth="1"/>
    <col min="14337" max="14338" width="7.75" style="462" customWidth="1"/>
    <col min="14339" max="14339" width="18.625" style="462" customWidth="1"/>
    <col min="14340" max="14340" width="1.5" style="462" customWidth="1"/>
    <col min="14341" max="14357" width="0" style="462" hidden="1" customWidth="1"/>
    <col min="14358" max="14586" width="9" style="462"/>
    <col min="14587" max="14587" width="1.5" style="462" customWidth="1"/>
    <col min="14588" max="14588" width="4.625" style="462" customWidth="1"/>
    <col min="14589" max="14589" width="8.625" style="462" customWidth="1"/>
    <col min="14590" max="14590" width="37.25" style="462" customWidth="1"/>
    <col min="14591" max="14591" width="8.625" style="462" customWidth="1"/>
    <col min="14592" max="14592" width="10.625" style="462" customWidth="1"/>
    <col min="14593" max="14594" width="7.75" style="462" customWidth="1"/>
    <col min="14595" max="14595" width="18.625" style="462" customWidth="1"/>
    <col min="14596" max="14596" width="1.5" style="462" customWidth="1"/>
    <col min="14597" max="14613" width="0" style="462" hidden="1" customWidth="1"/>
    <col min="14614" max="14842" width="9" style="462"/>
    <col min="14843" max="14843" width="1.5" style="462" customWidth="1"/>
    <col min="14844" max="14844" width="4.625" style="462" customWidth="1"/>
    <col min="14845" max="14845" width="8.625" style="462" customWidth="1"/>
    <col min="14846" max="14846" width="37.25" style="462" customWidth="1"/>
    <col min="14847" max="14847" width="8.625" style="462" customWidth="1"/>
    <col min="14848" max="14848" width="10.625" style="462" customWidth="1"/>
    <col min="14849" max="14850" width="7.75" style="462" customWidth="1"/>
    <col min="14851" max="14851" width="18.625" style="462" customWidth="1"/>
    <col min="14852" max="14852" width="1.5" style="462" customWidth="1"/>
    <col min="14853" max="14869" width="0" style="462" hidden="1" customWidth="1"/>
    <col min="14870" max="15098" width="9" style="462"/>
    <col min="15099" max="15099" width="1.5" style="462" customWidth="1"/>
    <col min="15100" max="15100" width="4.625" style="462" customWidth="1"/>
    <col min="15101" max="15101" width="8.625" style="462" customWidth="1"/>
    <col min="15102" max="15102" width="37.25" style="462" customWidth="1"/>
    <col min="15103" max="15103" width="8.625" style="462" customWidth="1"/>
    <col min="15104" max="15104" width="10.625" style="462" customWidth="1"/>
    <col min="15105" max="15106" width="7.75" style="462" customWidth="1"/>
    <col min="15107" max="15107" width="18.625" style="462" customWidth="1"/>
    <col min="15108" max="15108" width="1.5" style="462" customWidth="1"/>
    <col min="15109" max="15125" width="0" style="462" hidden="1" customWidth="1"/>
    <col min="15126" max="15354" width="9" style="462"/>
    <col min="15355" max="15355" width="1.5" style="462" customWidth="1"/>
    <col min="15356" max="15356" width="4.625" style="462" customWidth="1"/>
    <col min="15357" max="15357" width="8.625" style="462" customWidth="1"/>
    <col min="15358" max="15358" width="37.25" style="462" customWidth="1"/>
    <col min="15359" max="15359" width="8.625" style="462" customWidth="1"/>
    <col min="15360" max="15360" width="10.625" style="462" customWidth="1"/>
    <col min="15361" max="15362" width="7.75" style="462" customWidth="1"/>
    <col min="15363" max="15363" width="18.625" style="462" customWidth="1"/>
    <col min="15364" max="15364" width="1.5" style="462" customWidth="1"/>
    <col min="15365" max="15381" width="0" style="462" hidden="1" customWidth="1"/>
    <col min="15382" max="15610" width="9" style="462"/>
    <col min="15611" max="15611" width="1.5" style="462" customWidth="1"/>
    <col min="15612" max="15612" width="4.625" style="462" customWidth="1"/>
    <col min="15613" max="15613" width="8.625" style="462" customWidth="1"/>
    <col min="15614" max="15614" width="37.25" style="462" customWidth="1"/>
    <col min="15615" max="15615" width="8.625" style="462" customWidth="1"/>
    <col min="15616" max="15616" width="10.625" style="462" customWidth="1"/>
    <col min="15617" max="15618" width="7.75" style="462" customWidth="1"/>
    <col min="15619" max="15619" width="18.625" style="462" customWidth="1"/>
    <col min="15620" max="15620" width="1.5" style="462" customWidth="1"/>
    <col min="15621" max="15637" width="0" style="462" hidden="1" customWidth="1"/>
    <col min="15638" max="15866" width="9" style="462"/>
    <col min="15867" max="15867" width="1.5" style="462" customWidth="1"/>
    <col min="15868" max="15868" width="4.625" style="462" customWidth="1"/>
    <col min="15869" max="15869" width="8.625" style="462" customWidth="1"/>
    <col min="15870" max="15870" width="37.25" style="462" customWidth="1"/>
    <col min="15871" max="15871" width="8.625" style="462" customWidth="1"/>
    <col min="15872" max="15872" width="10.625" style="462" customWidth="1"/>
    <col min="15873" max="15874" width="7.75" style="462" customWidth="1"/>
    <col min="15875" max="15875" width="18.625" style="462" customWidth="1"/>
    <col min="15876" max="15876" width="1.5" style="462" customWidth="1"/>
    <col min="15877" max="15893" width="0" style="462" hidden="1" customWidth="1"/>
    <col min="15894" max="16122" width="9" style="462"/>
    <col min="16123" max="16123" width="1.5" style="462" customWidth="1"/>
    <col min="16124" max="16124" width="4.625" style="462" customWidth="1"/>
    <col min="16125" max="16125" width="8.625" style="462" customWidth="1"/>
    <col min="16126" max="16126" width="37.25" style="462" customWidth="1"/>
    <col min="16127" max="16127" width="8.625" style="462" customWidth="1"/>
    <col min="16128" max="16128" width="10.625" style="462" customWidth="1"/>
    <col min="16129" max="16130" width="7.75" style="462" customWidth="1"/>
    <col min="16131" max="16131" width="18.625" style="462" customWidth="1"/>
    <col min="16132" max="16132" width="1.5" style="462" customWidth="1"/>
    <col min="16133" max="16149" width="0" style="462" hidden="1" customWidth="1"/>
    <col min="16150" max="16384" width="9" style="462"/>
  </cols>
  <sheetData>
    <row r="1" spans="1:66" ht="7.5" customHeight="1" x14ac:dyDescent="0.15">
      <c r="A1" s="421"/>
      <c r="B1" s="268"/>
      <c r="C1" s="395"/>
      <c r="D1" s="268"/>
      <c r="E1" s="268"/>
      <c r="F1" s="268"/>
      <c r="G1" s="268"/>
      <c r="H1" s="268"/>
      <c r="I1" s="268"/>
      <c r="J1" s="265"/>
      <c r="K1" s="461"/>
      <c r="M1" s="463"/>
      <c r="N1" s="463"/>
      <c r="O1" s="463"/>
      <c r="P1" s="463"/>
      <c r="Q1" s="463"/>
      <c r="R1" s="463"/>
      <c r="S1" s="463"/>
      <c r="T1" s="463"/>
      <c r="U1" s="463"/>
      <c r="V1" s="463"/>
      <c r="W1" s="463"/>
      <c r="X1" s="463"/>
      <c r="Y1" s="463"/>
      <c r="Z1" s="463"/>
      <c r="AA1" s="463"/>
      <c r="AB1" s="463"/>
      <c r="AC1" s="463"/>
      <c r="AD1" s="463"/>
      <c r="AE1" s="463"/>
      <c r="AF1" s="463"/>
      <c r="AG1" s="463"/>
      <c r="AH1" s="463"/>
    </row>
    <row r="2" spans="1:66" ht="51.75" customHeight="1" x14ac:dyDescent="0.15">
      <c r="A2" s="421"/>
      <c r="B2" s="464"/>
      <c r="C2" s="464"/>
      <c r="D2" s="464"/>
      <c r="E2" s="464"/>
      <c r="F2" s="464"/>
      <c r="G2" s="464"/>
      <c r="H2" s="464"/>
      <c r="I2" s="465"/>
      <c r="J2" s="265"/>
      <c r="K2" s="461"/>
      <c r="L2" s="466"/>
      <c r="M2" s="463"/>
      <c r="N2" s="463"/>
      <c r="O2" s="463"/>
      <c r="P2" s="463"/>
      <c r="Q2" s="463"/>
      <c r="R2" s="463"/>
      <c r="S2" s="463"/>
      <c r="T2" s="463"/>
      <c r="U2" s="463"/>
      <c r="V2" s="463"/>
      <c r="W2" s="463"/>
      <c r="X2" s="463"/>
      <c r="Y2" s="463"/>
      <c r="Z2" s="463"/>
      <c r="AA2" s="463"/>
      <c r="AB2" s="463"/>
      <c r="AC2" s="463"/>
      <c r="AD2" s="463"/>
      <c r="AE2" s="463"/>
      <c r="AF2" s="463"/>
      <c r="AG2" s="463"/>
      <c r="AH2" s="463"/>
      <c r="AI2" s="467"/>
      <c r="AJ2" s="467"/>
      <c r="AK2" s="467"/>
      <c r="AL2" s="467"/>
      <c r="AM2" s="467"/>
      <c r="AN2" s="467"/>
      <c r="AO2" s="467"/>
      <c r="AP2" s="467"/>
      <c r="AQ2" s="467"/>
      <c r="AR2" s="467"/>
      <c r="AS2" s="463"/>
      <c r="AT2" s="468"/>
      <c r="AU2" s="468"/>
      <c r="AV2" s="468"/>
      <c r="AW2" s="468"/>
      <c r="AX2" s="468"/>
      <c r="AY2" s="468"/>
      <c r="AZ2" s="468"/>
      <c r="BA2" s="468"/>
      <c r="BB2" s="468"/>
      <c r="BC2" s="468"/>
      <c r="BD2" s="469"/>
      <c r="BE2" s="468"/>
      <c r="BF2" s="468"/>
      <c r="BG2" s="468"/>
      <c r="BH2" s="468"/>
      <c r="BI2" s="468"/>
      <c r="BJ2" s="468"/>
      <c r="BK2" s="468"/>
      <c r="BL2" s="468"/>
      <c r="BM2" s="468"/>
      <c r="BN2" s="468"/>
    </row>
    <row r="3" spans="1:66" ht="23.25" customHeight="1" x14ac:dyDescent="0.15">
      <c r="A3" s="421"/>
      <c r="B3" s="464" t="s">
        <v>239</v>
      </c>
      <c r="C3" s="464"/>
      <c r="D3" s="464"/>
      <c r="E3" s="464"/>
      <c r="F3" s="464" t="s">
        <v>108</v>
      </c>
      <c r="G3" s="459"/>
      <c r="H3" s="459"/>
      <c r="I3" s="460"/>
      <c r="J3" s="265"/>
      <c r="K3" s="461"/>
      <c r="L3" s="466"/>
      <c r="M3" s="463"/>
      <c r="N3" s="463"/>
      <c r="O3" s="463"/>
      <c r="P3" s="463"/>
      <c r="Q3" s="463"/>
      <c r="R3" s="463"/>
      <c r="S3" s="463"/>
      <c r="T3" s="463"/>
      <c r="U3" s="463"/>
      <c r="V3" s="463"/>
      <c r="W3" s="463"/>
      <c r="X3" s="463"/>
      <c r="Y3" s="463"/>
      <c r="Z3" s="463"/>
      <c r="AA3" s="463"/>
      <c r="AB3" s="463"/>
      <c r="AC3" s="463"/>
      <c r="AD3" s="463"/>
      <c r="AE3" s="463"/>
      <c r="AF3" s="463"/>
      <c r="AG3" s="463"/>
      <c r="AH3" s="463"/>
      <c r="AI3" s="467"/>
      <c r="AJ3" s="467"/>
      <c r="AK3" s="467"/>
      <c r="AL3" s="467"/>
      <c r="AM3" s="467"/>
      <c r="AN3" s="467"/>
      <c r="AO3" s="467"/>
      <c r="AP3" s="467"/>
      <c r="AQ3" s="467"/>
      <c r="AR3" s="467"/>
      <c r="AS3" s="463"/>
      <c r="AT3" s="468"/>
      <c r="AU3" s="468"/>
      <c r="AV3" s="468"/>
      <c r="AW3" s="468"/>
      <c r="AX3" s="468"/>
      <c r="AY3" s="468"/>
      <c r="AZ3" s="468"/>
      <c r="BA3" s="468"/>
      <c r="BB3" s="468"/>
      <c r="BC3" s="468"/>
      <c r="BD3" s="469"/>
      <c r="BE3" s="468"/>
      <c r="BF3" s="468"/>
      <c r="BG3" s="468"/>
      <c r="BH3" s="468"/>
      <c r="BI3" s="468"/>
      <c r="BJ3" s="468"/>
      <c r="BK3" s="468"/>
      <c r="BL3" s="468"/>
      <c r="BM3" s="468"/>
      <c r="BN3" s="468"/>
    </row>
    <row r="4" spans="1:66" ht="26.1" customHeight="1" x14ac:dyDescent="0.15">
      <c r="A4" s="421"/>
      <c r="B4" s="698" t="s">
        <v>316</v>
      </c>
      <c r="C4" s="698"/>
      <c r="D4" s="698"/>
      <c r="E4" s="698"/>
      <c r="F4" s="698"/>
      <c r="G4" s="698"/>
      <c r="H4" s="698"/>
      <c r="I4" s="698"/>
      <c r="J4" s="470"/>
      <c r="K4" s="471"/>
      <c r="L4" s="472"/>
      <c r="M4" s="467" t="s">
        <v>28</v>
      </c>
      <c r="N4" s="467" t="s">
        <v>28</v>
      </c>
      <c r="O4" s="467" t="s">
        <v>28</v>
      </c>
      <c r="P4" s="467" t="s">
        <v>28</v>
      </c>
      <c r="Q4" s="467" t="s">
        <v>28</v>
      </c>
      <c r="R4" s="467" t="s">
        <v>28</v>
      </c>
      <c r="S4" s="467" t="s">
        <v>28</v>
      </c>
      <c r="T4" s="467" t="s">
        <v>28</v>
      </c>
      <c r="U4" s="467" t="s">
        <v>28</v>
      </c>
      <c r="V4" s="467" t="s">
        <v>28</v>
      </c>
      <c r="W4" s="473"/>
      <c r="X4" s="467" t="s">
        <v>24</v>
      </c>
      <c r="Y4" s="467" t="s">
        <v>24</v>
      </c>
      <c r="Z4" s="467" t="s">
        <v>24</v>
      </c>
      <c r="AA4" s="467" t="s">
        <v>24</v>
      </c>
      <c r="AB4" s="467" t="s">
        <v>24</v>
      </c>
      <c r="AC4" s="467" t="s">
        <v>24</v>
      </c>
      <c r="AD4" s="467" t="s">
        <v>24</v>
      </c>
      <c r="AE4" s="467" t="s">
        <v>24</v>
      </c>
      <c r="AF4" s="467" t="s">
        <v>24</v>
      </c>
      <c r="AG4" s="467" t="s">
        <v>24</v>
      </c>
      <c r="AH4" s="473"/>
      <c r="AI4" s="467" t="s">
        <v>254</v>
      </c>
      <c r="AJ4" s="467" t="s">
        <v>255</v>
      </c>
      <c r="AK4" s="467" t="s">
        <v>255</v>
      </c>
      <c r="AL4" s="467" t="s">
        <v>255</v>
      </c>
      <c r="AM4" s="467" t="s">
        <v>255</v>
      </c>
      <c r="AN4" s="467" t="s">
        <v>255</v>
      </c>
      <c r="AO4" s="467" t="s">
        <v>255</v>
      </c>
      <c r="AP4" s="467" t="s">
        <v>255</v>
      </c>
      <c r="AQ4" s="467" t="s">
        <v>255</v>
      </c>
      <c r="AR4" s="467" t="s">
        <v>255</v>
      </c>
      <c r="AS4" s="463"/>
      <c r="AT4" s="467" t="s">
        <v>25</v>
      </c>
      <c r="AU4" s="467" t="s">
        <v>25</v>
      </c>
      <c r="AV4" s="467" t="s">
        <v>25</v>
      </c>
      <c r="AW4" s="467" t="s">
        <v>25</v>
      </c>
      <c r="AX4" s="467" t="s">
        <v>25</v>
      </c>
      <c r="AY4" s="467" t="s">
        <v>25</v>
      </c>
      <c r="AZ4" s="467" t="s">
        <v>25</v>
      </c>
      <c r="BA4" s="467" t="s">
        <v>25</v>
      </c>
      <c r="BB4" s="467" t="s">
        <v>25</v>
      </c>
      <c r="BC4" s="467" t="s">
        <v>25</v>
      </c>
      <c r="BD4" s="469"/>
      <c r="BE4" s="468" t="s">
        <v>48</v>
      </c>
      <c r="BF4" s="468" t="s">
        <v>48</v>
      </c>
      <c r="BG4" s="468" t="s">
        <v>48</v>
      </c>
      <c r="BH4" s="468" t="s">
        <v>48</v>
      </c>
      <c r="BI4" s="468" t="s">
        <v>48</v>
      </c>
      <c r="BJ4" s="468" t="s">
        <v>48</v>
      </c>
      <c r="BK4" s="468" t="s">
        <v>48</v>
      </c>
      <c r="BL4" s="468" t="s">
        <v>48</v>
      </c>
      <c r="BM4" s="468" t="s">
        <v>48</v>
      </c>
      <c r="BN4" s="468" t="s">
        <v>48</v>
      </c>
    </row>
    <row r="5" spans="1:66" ht="15" customHeight="1" x14ac:dyDescent="0.15">
      <c r="A5" s="421"/>
      <c r="B5" s="997" t="s">
        <v>20</v>
      </c>
      <c r="C5" s="997" t="s">
        <v>21</v>
      </c>
      <c r="D5" s="938" t="s">
        <v>103</v>
      </c>
      <c r="E5" s="998"/>
      <c r="F5" s="943" t="s">
        <v>22</v>
      </c>
      <c r="G5" s="1001" t="s">
        <v>104</v>
      </c>
      <c r="H5" s="1002"/>
      <c r="I5" s="1003" t="s">
        <v>105</v>
      </c>
      <c r="J5" s="265"/>
      <c r="K5" s="461"/>
      <c r="L5" s="466"/>
      <c r="M5" s="467"/>
      <c r="N5" s="467"/>
      <c r="O5" s="467"/>
      <c r="P5" s="467"/>
      <c r="Q5" s="467"/>
      <c r="R5" s="467"/>
      <c r="S5" s="467"/>
      <c r="T5" s="467"/>
      <c r="U5" s="467"/>
      <c r="V5" s="467"/>
      <c r="W5" s="473"/>
      <c r="X5" s="467"/>
      <c r="Y5" s="467"/>
      <c r="Z5" s="467"/>
      <c r="AA5" s="467"/>
      <c r="AB5" s="467"/>
      <c r="AC5" s="467"/>
      <c r="AD5" s="467"/>
      <c r="AE5" s="467"/>
      <c r="AF5" s="467"/>
      <c r="AG5" s="467"/>
      <c r="AH5" s="473"/>
      <c r="AI5" s="467"/>
      <c r="AJ5" s="467"/>
      <c r="AK5" s="467"/>
      <c r="AL5" s="467"/>
      <c r="AM5" s="467"/>
      <c r="AN5" s="467"/>
      <c r="AO5" s="467"/>
      <c r="AP5" s="467"/>
      <c r="AQ5" s="467"/>
      <c r="AR5" s="467"/>
      <c r="AS5" s="473"/>
      <c r="AT5" s="468"/>
      <c r="AU5" s="468"/>
      <c r="AV5" s="468"/>
      <c r="AW5" s="468"/>
      <c r="AX5" s="468"/>
      <c r="AY5" s="468"/>
      <c r="AZ5" s="468"/>
      <c r="BA5" s="468"/>
      <c r="BB5" s="468"/>
      <c r="BC5" s="468"/>
      <c r="BD5" s="469"/>
      <c r="BE5" s="468"/>
      <c r="BF5" s="468"/>
      <c r="BG5" s="468"/>
      <c r="BH5" s="468"/>
      <c r="BI5" s="468"/>
      <c r="BJ5" s="468"/>
      <c r="BK5" s="468"/>
      <c r="BL5" s="468"/>
      <c r="BM5" s="468"/>
      <c r="BN5" s="468"/>
    </row>
    <row r="6" spans="1:66" ht="15" customHeight="1" x14ac:dyDescent="0.15">
      <c r="A6" s="421"/>
      <c r="B6" s="997"/>
      <c r="C6" s="997"/>
      <c r="D6" s="999"/>
      <c r="E6" s="1000"/>
      <c r="F6" s="943"/>
      <c r="G6" s="64" t="s">
        <v>106</v>
      </c>
      <c r="H6" s="64" t="s">
        <v>107</v>
      </c>
      <c r="I6" s="970"/>
      <c r="J6" s="265"/>
      <c r="K6" s="461"/>
      <c r="L6" s="466"/>
      <c r="M6" s="474" t="s">
        <v>72</v>
      </c>
      <c r="N6" s="462" t="s">
        <v>246</v>
      </c>
      <c r="O6" s="462" t="s">
        <v>245</v>
      </c>
      <c r="P6" s="462" t="s">
        <v>284</v>
      </c>
      <c r="Q6" s="474" t="s">
        <v>73</v>
      </c>
      <c r="R6" s="474" t="s">
        <v>74</v>
      </c>
      <c r="S6" s="474" t="s">
        <v>75</v>
      </c>
      <c r="T6" s="474" t="s">
        <v>76</v>
      </c>
      <c r="U6" s="474" t="s">
        <v>77</v>
      </c>
      <c r="V6" s="474" t="s">
        <v>78</v>
      </c>
      <c r="W6" s="475"/>
      <c r="X6" s="474" t="s">
        <v>72</v>
      </c>
      <c r="Y6" s="462" t="s">
        <v>247</v>
      </c>
      <c r="Z6" s="462" t="s">
        <v>245</v>
      </c>
      <c r="AA6" s="462" t="s">
        <v>284</v>
      </c>
      <c r="AB6" s="474" t="s">
        <v>73</v>
      </c>
      <c r="AC6" s="474" t="s">
        <v>74</v>
      </c>
      <c r="AD6" s="474" t="s">
        <v>75</v>
      </c>
      <c r="AE6" s="474" t="s">
        <v>76</v>
      </c>
      <c r="AF6" s="474" t="s">
        <v>77</v>
      </c>
      <c r="AG6" s="474" t="s">
        <v>78</v>
      </c>
      <c r="AH6" s="475"/>
      <c r="AI6" s="474" t="s">
        <v>72</v>
      </c>
      <c r="AJ6" s="462" t="s">
        <v>247</v>
      </c>
      <c r="AK6" s="462" t="s">
        <v>245</v>
      </c>
      <c r="AL6" s="462" t="s">
        <v>284</v>
      </c>
      <c r="AM6" s="474" t="s">
        <v>73</v>
      </c>
      <c r="AN6" s="474" t="s">
        <v>74</v>
      </c>
      <c r="AO6" s="474" t="s">
        <v>75</v>
      </c>
      <c r="AP6" s="474" t="s">
        <v>76</v>
      </c>
      <c r="AQ6" s="474" t="s">
        <v>77</v>
      </c>
      <c r="AR6" s="474" t="s">
        <v>78</v>
      </c>
      <c r="AS6" s="475"/>
      <c r="AT6" s="474" t="s">
        <v>72</v>
      </c>
      <c r="AU6" s="462" t="s">
        <v>247</v>
      </c>
      <c r="AV6" s="462" t="s">
        <v>245</v>
      </c>
      <c r="AW6" s="462" t="s">
        <v>284</v>
      </c>
      <c r="AX6" s="474" t="s">
        <v>73</v>
      </c>
      <c r="AY6" s="474" t="s">
        <v>74</v>
      </c>
      <c r="AZ6" s="474" t="s">
        <v>75</v>
      </c>
      <c r="BA6" s="474" t="s">
        <v>76</v>
      </c>
      <c r="BB6" s="474" t="s">
        <v>77</v>
      </c>
      <c r="BC6" s="474" t="s">
        <v>78</v>
      </c>
      <c r="BD6" s="476"/>
      <c r="BE6" s="474" t="s">
        <v>72</v>
      </c>
      <c r="BF6" s="462" t="s">
        <v>247</v>
      </c>
      <c r="BG6" s="462" t="s">
        <v>245</v>
      </c>
      <c r="BH6" s="462" t="s">
        <v>284</v>
      </c>
      <c r="BI6" s="474" t="s">
        <v>73</v>
      </c>
      <c r="BJ6" s="474" t="s">
        <v>74</v>
      </c>
      <c r="BK6" s="474" t="s">
        <v>75</v>
      </c>
      <c r="BL6" s="474" t="s">
        <v>76</v>
      </c>
      <c r="BM6" s="474" t="s">
        <v>77</v>
      </c>
      <c r="BN6" s="474" t="s">
        <v>78</v>
      </c>
    </row>
    <row r="7" spans="1:66" ht="21.95" customHeight="1" x14ac:dyDescent="0.15">
      <c r="A7" s="421"/>
      <c r="B7" s="477">
        <v>6</v>
      </c>
      <c r="C7" s="31"/>
      <c r="D7" s="1004"/>
      <c r="E7" s="1005"/>
      <c r="F7" s="30"/>
      <c r="G7" s="31"/>
      <c r="H7" s="31"/>
      <c r="I7" s="32"/>
      <c r="J7" s="265"/>
      <c r="K7" s="478" t="str">
        <f t="shared" ref="K7:K31" si="0">IF(F7=$M$4,$M$4&amp;G7,IF(F7=$X$4,$X$4&amp;G7,IF(F7=$AI$4,$AI$4&amp;G7,IF(F7=$AT$4,$AT$4&amp;G7,IF(F7="","",$BE$4&amp;G7)))))</f>
        <v/>
      </c>
      <c r="M7" s="462">
        <f>COUNTIF($K7,M$4&amp;M$6)*$H7</f>
        <v>0</v>
      </c>
      <c r="N7" s="462">
        <f t="shared" ref="N7:V22" si="1">COUNTIF($K7,N$4&amp;N$6)*$H7</f>
        <v>0</v>
      </c>
      <c r="O7" s="462">
        <f t="shared" si="1"/>
        <v>0</v>
      </c>
      <c r="P7" s="462">
        <f t="shared" si="1"/>
        <v>0</v>
      </c>
      <c r="Q7" s="462">
        <f>COUNTIF($K7,Q$4&amp;Q$6)*$H7</f>
        <v>0</v>
      </c>
      <c r="R7" s="462">
        <f t="shared" si="1"/>
        <v>0</v>
      </c>
      <c r="S7" s="462">
        <f t="shared" si="1"/>
        <v>0</v>
      </c>
      <c r="T7" s="462">
        <f t="shared" si="1"/>
        <v>0</v>
      </c>
      <c r="U7" s="462">
        <f t="shared" si="1"/>
        <v>0</v>
      </c>
      <c r="V7" s="462">
        <f t="shared" si="1"/>
        <v>0</v>
      </c>
      <c r="X7" s="462">
        <f>COUNTIF($K7,X$4&amp;X$6)*$H7</f>
        <v>0</v>
      </c>
      <c r="Y7" s="462">
        <f t="shared" ref="Y7:AG22" si="2">COUNTIF($K7,Y$4&amp;Y$6)*$H7</f>
        <v>0</v>
      </c>
      <c r="Z7" s="462">
        <f t="shared" si="2"/>
        <v>0</v>
      </c>
      <c r="AA7" s="462">
        <f t="shared" si="2"/>
        <v>0</v>
      </c>
      <c r="AB7" s="462">
        <f t="shared" si="2"/>
        <v>0</v>
      </c>
      <c r="AC7" s="462">
        <f t="shared" si="2"/>
        <v>0</v>
      </c>
      <c r="AD7" s="462">
        <f t="shared" si="2"/>
        <v>0</v>
      </c>
      <c r="AE7" s="462">
        <f t="shared" si="2"/>
        <v>0</v>
      </c>
      <c r="AF7" s="462">
        <f t="shared" si="2"/>
        <v>0</v>
      </c>
      <c r="AG7" s="462">
        <f t="shared" si="2"/>
        <v>0</v>
      </c>
      <c r="AI7" s="462">
        <f t="shared" ref="AI7:AR22" si="3">COUNTIF($K7,AI$4&amp;AI$6)*$H7</f>
        <v>0</v>
      </c>
      <c r="AJ7" s="462">
        <f t="shared" si="3"/>
        <v>0</v>
      </c>
      <c r="AK7" s="462">
        <f t="shared" si="3"/>
        <v>0</v>
      </c>
      <c r="AL7" s="462">
        <f t="shared" si="3"/>
        <v>0</v>
      </c>
      <c r="AM7" s="462">
        <f t="shared" si="3"/>
        <v>0</v>
      </c>
      <c r="AN7" s="462">
        <f t="shared" si="3"/>
        <v>0</v>
      </c>
      <c r="AO7" s="462">
        <f t="shared" si="3"/>
        <v>0</v>
      </c>
      <c r="AP7" s="462">
        <f t="shared" si="3"/>
        <v>0</v>
      </c>
      <c r="AQ7" s="462">
        <f t="shared" si="3"/>
        <v>0</v>
      </c>
      <c r="AR7" s="462">
        <f t="shared" si="3"/>
        <v>0</v>
      </c>
      <c r="AT7" s="462">
        <f>COUNTIF($K7,AT$4&amp;AT$6)*$H7</f>
        <v>0</v>
      </c>
      <c r="AU7" s="462">
        <f t="shared" ref="AU7:BC22" si="4">COUNTIF($K7,AU$4&amp;AU$6)*$H7</f>
        <v>0</v>
      </c>
      <c r="AV7" s="462">
        <f t="shared" si="4"/>
        <v>0</v>
      </c>
      <c r="AW7" s="462">
        <f t="shared" si="4"/>
        <v>0</v>
      </c>
      <c r="AX7" s="462">
        <f t="shared" si="4"/>
        <v>0</v>
      </c>
      <c r="AY7" s="462">
        <f t="shared" si="4"/>
        <v>0</v>
      </c>
      <c r="AZ7" s="462">
        <f t="shared" si="4"/>
        <v>0</v>
      </c>
      <c r="BA7" s="462">
        <f t="shared" si="4"/>
        <v>0</v>
      </c>
      <c r="BB7" s="462">
        <f t="shared" si="4"/>
        <v>0</v>
      </c>
      <c r="BC7" s="462">
        <f t="shared" si="4"/>
        <v>0</v>
      </c>
      <c r="BE7" s="462">
        <f t="shared" ref="BE7:BN22" si="5">COUNTIF($K7,BE$4&amp;BE$6)*$H7</f>
        <v>0</v>
      </c>
      <c r="BF7" s="462">
        <f t="shared" si="5"/>
        <v>0</v>
      </c>
      <c r="BG7" s="462">
        <f t="shared" si="5"/>
        <v>0</v>
      </c>
      <c r="BH7" s="462">
        <f t="shared" si="5"/>
        <v>0</v>
      </c>
      <c r="BI7" s="462">
        <f t="shared" si="5"/>
        <v>0</v>
      </c>
      <c r="BJ7" s="462">
        <f t="shared" si="5"/>
        <v>0</v>
      </c>
      <c r="BK7" s="462">
        <f t="shared" si="5"/>
        <v>0</v>
      </c>
      <c r="BL7" s="462">
        <f t="shared" si="5"/>
        <v>0</v>
      </c>
      <c r="BM7" s="462">
        <f t="shared" si="5"/>
        <v>0</v>
      </c>
      <c r="BN7" s="462">
        <f t="shared" si="5"/>
        <v>0</v>
      </c>
    </row>
    <row r="8" spans="1:66" ht="21.75" customHeight="1" x14ac:dyDescent="0.15">
      <c r="A8" s="421"/>
      <c r="B8" s="479"/>
      <c r="C8" s="29"/>
      <c r="D8" s="992"/>
      <c r="E8" s="993"/>
      <c r="F8" s="34"/>
      <c r="G8" s="29"/>
      <c r="H8" s="29"/>
      <c r="I8" s="35"/>
      <c r="J8" s="265"/>
      <c r="K8" s="478" t="str">
        <f t="shared" si="0"/>
        <v/>
      </c>
      <c r="M8" s="462">
        <f t="shared" ref="M8:AD31" si="6">COUNTIF($K8,M$4&amp;M$6)*$H8</f>
        <v>0</v>
      </c>
      <c r="N8" s="462">
        <f t="shared" si="1"/>
        <v>0</v>
      </c>
      <c r="O8" s="462">
        <f t="shared" si="1"/>
        <v>0</v>
      </c>
      <c r="P8" s="462">
        <f t="shared" si="1"/>
        <v>0</v>
      </c>
      <c r="Q8" s="462">
        <f t="shared" si="1"/>
        <v>0</v>
      </c>
      <c r="R8" s="462">
        <f t="shared" si="1"/>
        <v>0</v>
      </c>
      <c r="S8" s="462">
        <f t="shared" si="1"/>
        <v>0</v>
      </c>
      <c r="T8" s="462">
        <f t="shared" si="1"/>
        <v>0</v>
      </c>
      <c r="U8" s="462">
        <f t="shared" si="1"/>
        <v>0</v>
      </c>
      <c r="V8" s="462">
        <f t="shared" si="1"/>
        <v>0</v>
      </c>
      <c r="X8" s="462">
        <f t="shared" si="6"/>
        <v>0</v>
      </c>
      <c r="Y8" s="462">
        <f t="shared" si="2"/>
        <v>0</v>
      </c>
      <c r="Z8" s="462">
        <f t="shared" si="2"/>
        <v>0</v>
      </c>
      <c r="AA8" s="462">
        <f t="shared" si="2"/>
        <v>0</v>
      </c>
      <c r="AB8" s="462">
        <f t="shared" si="2"/>
        <v>0</v>
      </c>
      <c r="AC8" s="462">
        <f t="shared" si="2"/>
        <v>0</v>
      </c>
      <c r="AD8" s="462">
        <f t="shared" si="2"/>
        <v>0</v>
      </c>
      <c r="AE8" s="462">
        <f t="shared" si="2"/>
        <v>0</v>
      </c>
      <c r="AF8" s="462">
        <f t="shared" si="2"/>
        <v>0</v>
      </c>
      <c r="AG8" s="462">
        <f t="shared" si="2"/>
        <v>0</v>
      </c>
      <c r="AI8" s="462">
        <f t="shared" si="3"/>
        <v>0</v>
      </c>
      <c r="AJ8" s="462">
        <f t="shared" si="3"/>
        <v>0</v>
      </c>
      <c r="AK8" s="462">
        <f t="shared" si="3"/>
        <v>0</v>
      </c>
      <c r="AL8" s="462">
        <f t="shared" si="3"/>
        <v>0</v>
      </c>
      <c r="AM8" s="462">
        <f t="shared" si="3"/>
        <v>0</v>
      </c>
      <c r="AN8" s="462">
        <f t="shared" si="3"/>
        <v>0</v>
      </c>
      <c r="AO8" s="462">
        <f t="shared" si="3"/>
        <v>0</v>
      </c>
      <c r="AP8" s="462">
        <f t="shared" si="3"/>
        <v>0</v>
      </c>
      <c r="AQ8" s="462">
        <f t="shared" si="3"/>
        <v>0</v>
      </c>
      <c r="AR8" s="462">
        <f t="shared" si="3"/>
        <v>0</v>
      </c>
      <c r="AT8" s="462">
        <f t="shared" ref="AT8:BC31" si="7">COUNTIF($K8,AT$4&amp;AT$6)*$H8</f>
        <v>0</v>
      </c>
      <c r="AU8" s="462">
        <f t="shared" si="4"/>
        <v>0</v>
      </c>
      <c r="AV8" s="462">
        <f t="shared" si="4"/>
        <v>0</v>
      </c>
      <c r="AW8" s="462">
        <f t="shared" si="4"/>
        <v>0</v>
      </c>
      <c r="AX8" s="462">
        <f t="shared" si="4"/>
        <v>0</v>
      </c>
      <c r="AY8" s="462">
        <f t="shared" si="4"/>
        <v>0</v>
      </c>
      <c r="AZ8" s="462">
        <f t="shared" si="4"/>
        <v>0</v>
      </c>
      <c r="BA8" s="462">
        <f t="shared" si="4"/>
        <v>0</v>
      </c>
      <c r="BB8" s="462">
        <f t="shared" si="4"/>
        <v>0</v>
      </c>
      <c r="BC8" s="462">
        <f t="shared" si="4"/>
        <v>0</v>
      </c>
      <c r="BE8" s="462">
        <f t="shared" si="5"/>
        <v>0</v>
      </c>
      <c r="BF8" s="462">
        <f t="shared" si="5"/>
        <v>0</v>
      </c>
      <c r="BG8" s="462">
        <f t="shared" si="5"/>
        <v>0</v>
      </c>
      <c r="BH8" s="462">
        <f t="shared" si="5"/>
        <v>0</v>
      </c>
      <c r="BI8" s="462">
        <f t="shared" si="5"/>
        <v>0</v>
      </c>
      <c r="BJ8" s="462">
        <f t="shared" si="5"/>
        <v>0</v>
      </c>
      <c r="BK8" s="462">
        <f t="shared" si="5"/>
        <v>0</v>
      </c>
      <c r="BL8" s="462">
        <f t="shared" si="5"/>
        <v>0</v>
      </c>
      <c r="BM8" s="462">
        <f t="shared" si="5"/>
        <v>0</v>
      </c>
      <c r="BN8" s="462">
        <f t="shared" si="5"/>
        <v>0</v>
      </c>
    </row>
    <row r="9" spans="1:66" ht="21.95" customHeight="1" x14ac:dyDescent="0.15">
      <c r="A9" s="421"/>
      <c r="B9" s="479"/>
      <c r="C9" s="29"/>
      <c r="D9" s="992"/>
      <c r="E9" s="993"/>
      <c r="F9" s="34"/>
      <c r="G9" s="29"/>
      <c r="H9" s="39"/>
      <c r="I9" s="37"/>
      <c r="J9" s="265"/>
      <c r="K9" s="478" t="str">
        <f t="shared" si="0"/>
        <v/>
      </c>
      <c r="M9" s="462">
        <f t="shared" si="6"/>
        <v>0</v>
      </c>
      <c r="N9" s="462">
        <f t="shared" si="1"/>
        <v>0</v>
      </c>
      <c r="O9" s="462">
        <f t="shared" si="1"/>
        <v>0</v>
      </c>
      <c r="P9" s="462">
        <f t="shared" si="1"/>
        <v>0</v>
      </c>
      <c r="Q9" s="462">
        <f t="shared" si="1"/>
        <v>0</v>
      </c>
      <c r="R9" s="462">
        <f t="shared" si="1"/>
        <v>0</v>
      </c>
      <c r="S9" s="462">
        <f t="shared" si="1"/>
        <v>0</v>
      </c>
      <c r="T9" s="462">
        <f t="shared" si="1"/>
        <v>0</v>
      </c>
      <c r="U9" s="462">
        <f t="shared" si="1"/>
        <v>0</v>
      </c>
      <c r="V9" s="462">
        <f t="shared" si="1"/>
        <v>0</v>
      </c>
      <c r="X9" s="462">
        <f t="shared" si="6"/>
        <v>0</v>
      </c>
      <c r="Y9" s="462">
        <f t="shared" si="2"/>
        <v>0</v>
      </c>
      <c r="Z9" s="462">
        <f t="shared" si="2"/>
        <v>0</v>
      </c>
      <c r="AA9" s="462">
        <f t="shared" si="2"/>
        <v>0</v>
      </c>
      <c r="AB9" s="462">
        <f t="shared" si="2"/>
        <v>0</v>
      </c>
      <c r="AC9" s="462">
        <f t="shared" si="2"/>
        <v>0</v>
      </c>
      <c r="AD9" s="462">
        <f t="shared" si="2"/>
        <v>0</v>
      </c>
      <c r="AE9" s="462">
        <f t="shared" si="2"/>
        <v>0</v>
      </c>
      <c r="AF9" s="462">
        <f t="shared" si="2"/>
        <v>0</v>
      </c>
      <c r="AG9" s="462">
        <f t="shared" si="2"/>
        <v>0</v>
      </c>
      <c r="AI9" s="462">
        <f t="shared" si="3"/>
        <v>0</v>
      </c>
      <c r="AJ9" s="462">
        <f t="shared" si="3"/>
        <v>0</v>
      </c>
      <c r="AK9" s="462">
        <f t="shared" si="3"/>
        <v>0</v>
      </c>
      <c r="AL9" s="462">
        <f t="shared" si="3"/>
        <v>0</v>
      </c>
      <c r="AM9" s="462">
        <f t="shared" si="3"/>
        <v>0</v>
      </c>
      <c r="AN9" s="462">
        <f t="shared" si="3"/>
        <v>0</v>
      </c>
      <c r="AO9" s="462">
        <f t="shared" si="3"/>
        <v>0</v>
      </c>
      <c r="AP9" s="462">
        <f t="shared" si="3"/>
        <v>0</v>
      </c>
      <c r="AQ9" s="462">
        <f t="shared" si="3"/>
        <v>0</v>
      </c>
      <c r="AR9" s="462">
        <f t="shared" si="3"/>
        <v>0</v>
      </c>
      <c r="AT9" s="462">
        <f t="shared" si="7"/>
        <v>0</v>
      </c>
      <c r="AU9" s="462">
        <f t="shared" si="4"/>
        <v>0</v>
      </c>
      <c r="AV9" s="462">
        <f t="shared" si="4"/>
        <v>0</v>
      </c>
      <c r="AW9" s="462">
        <f t="shared" si="4"/>
        <v>0</v>
      </c>
      <c r="AX9" s="462">
        <f t="shared" si="4"/>
        <v>0</v>
      </c>
      <c r="AY9" s="462">
        <f t="shared" si="4"/>
        <v>0</v>
      </c>
      <c r="AZ9" s="462">
        <f t="shared" si="4"/>
        <v>0</v>
      </c>
      <c r="BA9" s="462">
        <f t="shared" si="4"/>
        <v>0</v>
      </c>
      <c r="BB9" s="462">
        <f t="shared" si="4"/>
        <v>0</v>
      </c>
      <c r="BC9" s="462">
        <f t="shared" si="4"/>
        <v>0</v>
      </c>
      <c r="BE9" s="462">
        <f t="shared" si="5"/>
        <v>0</v>
      </c>
      <c r="BF9" s="462">
        <f t="shared" si="5"/>
        <v>0</v>
      </c>
      <c r="BG9" s="462">
        <f t="shared" si="5"/>
        <v>0</v>
      </c>
      <c r="BH9" s="462">
        <f t="shared" si="5"/>
        <v>0</v>
      </c>
      <c r="BI9" s="462">
        <f t="shared" si="5"/>
        <v>0</v>
      </c>
      <c r="BJ9" s="462">
        <f t="shared" si="5"/>
        <v>0</v>
      </c>
      <c r="BK9" s="462">
        <f t="shared" si="5"/>
        <v>0</v>
      </c>
      <c r="BL9" s="462">
        <f t="shared" si="5"/>
        <v>0</v>
      </c>
      <c r="BM9" s="462">
        <f t="shared" si="5"/>
        <v>0</v>
      </c>
      <c r="BN9" s="462">
        <f t="shared" si="5"/>
        <v>0</v>
      </c>
    </row>
    <row r="10" spans="1:66" ht="21.95" customHeight="1" x14ac:dyDescent="0.15">
      <c r="A10" s="421"/>
      <c r="B10" s="479"/>
      <c r="C10" s="29"/>
      <c r="D10" s="992"/>
      <c r="E10" s="993"/>
      <c r="F10" s="34"/>
      <c r="G10" s="29"/>
      <c r="H10" s="39"/>
      <c r="I10" s="40"/>
      <c r="J10" s="265"/>
      <c r="K10" s="478" t="str">
        <f t="shared" si="0"/>
        <v/>
      </c>
      <c r="M10" s="462">
        <f t="shared" si="6"/>
        <v>0</v>
      </c>
      <c r="N10" s="462">
        <f t="shared" si="1"/>
        <v>0</v>
      </c>
      <c r="O10" s="462">
        <f t="shared" si="1"/>
        <v>0</v>
      </c>
      <c r="P10" s="462">
        <f t="shared" si="1"/>
        <v>0</v>
      </c>
      <c r="Q10" s="462">
        <f t="shared" si="1"/>
        <v>0</v>
      </c>
      <c r="R10" s="462">
        <f t="shared" si="1"/>
        <v>0</v>
      </c>
      <c r="S10" s="462">
        <f t="shared" si="1"/>
        <v>0</v>
      </c>
      <c r="T10" s="462">
        <f t="shared" si="1"/>
        <v>0</v>
      </c>
      <c r="U10" s="462">
        <f t="shared" si="1"/>
        <v>0</v>
      </c>
      <c r="V10" s="462">
        <f t="shared" si="1"/>
        <v>0</v>
      </c>
      <c r="X10" s="462">
        <f t="shared" si="6"/>
        <v>0</v>
      </c>
      <c r="Y10" s="462">
        <f t="shared" si="2"/>
        <v>0</v>
      </c>
      <c r="Z10" s="462">
        <f t="shared" si="2"/>
        <v>0</v>
      </c>
      <c r="AA10" s="462">
        <f t="shared" si="2"/>
        <v>0</v>
      </c>
      <c r="AB10" s="462">
        <f t="shared" si="2"/>
        <v>0</v>
      </c>
      <c r="AC10" s="462">
        <f t="shared" si="2"/>
        <v>0</v>
      </c>
      <c r="AD10" s="462">
        <f t="shared" si="2"/>
        <v>0</v>
      </c>
      <c r="AE10" s="462">
        <f t="shared" si="2"/>
        <v>0</v>
      </c>
      <c r="AF10" s="462">
        <f t="shared" si="2"/>
        <v>0</v>
      </c>
      <c r="AG10" s="462">
        <f t="shared" si="2"/>
        <v>0</v>
      </c>
      <c r="AI10" s="462">
        <f t="shared" si="3"/>
        <v>0</v>
      </c>
      <c r="AJ10" s="462">
        <f t="shared" si="3"/>
        <v>0</v>
      </c>
      <c r="AK10" s="462">
        <f t="shared" si="3"/>
        <v>0</v>
      </c>
      <c r="AL10" s="462">
        <f t="shared" si="3"/>
        <v>0</v>
      </c>
      <c r="AM10" s="462">
        <f t="shared" si="3"/>
        <v>0</v>
      </c>
      <c r="AN10" s="462">
        <f t="shared" si="3"/>
        <v>0</v>
      </c>
      <c r="AO10" s="462">
        <f t="shared" si="3"/>
        <v>0</v>
      </c>
      <c r="AP10" s="462">
        <f t="shared" si="3"/>
        <v>0</v>
      </c>
      <c r="AQ10" s="462">
        <f t="shared" si="3"/>
        <v>0</v>
      </c>
      <c r="AR10" s="462">
        <f t="shared" si="3"/>
        <v>0</v>
      </c>
      <c r="AT10" s="462">
        <f t="shared" si="7"/>
        <v>0</v>
      </c>
      <c r="AU10" s="462">
        <f t="shared" si="4"/>
        <v>0</v>
      </c>
      <c r="AV10" s="462">
        <f t="shared" si="4"/>
        <v>0</v>
      </c>
      <c r="AW10" s="462">
        <f t="shared" si="4"/>
        <v>0</v>
      </c>
      <c r="AX10" s="462">
        <f t="shared" si="4"/>
        <v>0</v>
      </c>
      <c r="AY10" s="462">
        <f t="shared" si="4"/>
        <v>0</v>
      </c>
      <c r="AZ10" s="462">
        <f t="shared" si="4"/>
        <v>0</v>
      </c>
      <c r="BA10" s="462">
        <f t="shared" si="4"/>
        <v>0</v>
      </c>
      <c r="BB10" s="462">
        <f t="shared" si="4"/>
        <v>0</v>
      </c>
      <c r="BC10" s="462">
        <f t="shared" si="4"/>
        <v>0</v>
      </c>
      <c r="BE10" s="462">
        <f t="shared" si="5"/>
        <v>0</v>
      </c>
      <c r="BF10" s="462">
        <f t="shared" si="5"/>
        <v>0</v>
      </c>
      <c r="BG10" s="462">
        <f t="shared" si="5"/>
        <v>0</v>
      </c>
      <c r="BH10" s="462">
        <f t="shared" si="5"/>
        <v>0</v>
      </c>
      <c r="BI10" s="462">
        <f t="shared" si="5"/>
        <v>0</v>
      </c>
      <c r="BJ10" s="462">
        <f t="shared" si="5"/>
        <v>0</v>
      </c>
      <c r="BK10" s="462">
        <f t="shared" si="5"/>
        <v>0</v>
      </c>
      <c r="BL10" s="462">
        <f t="shared" si="5"/>
        <v>0</v>
      </c>
      <c r="BM10" s="462">
        <f t="shared" si="5"/>
        <v>0</v>
      </c>
      <c r="BN10" s="462">
        <f t="shared" si="5"/>
        <v>0</v>
      </c>
    </row>
    <row r="11" spans="1:66" ht="21.95" customHeight="1" x14ac:dyDescent="0.15">
      <c r="A11" s="421"/>
      <c r="B11" s="479"/>
      <c r="C11" s="29"/>
      <c r="D11" s="992"/>
      <c r="E11" s="993"/>
      <c r="F11" s="34"/>
      <c r="G11" s="29"/>
      <c r="H11" s="39"/>
      <c r="I11" s="35"/>
      <c r="J11" s="265"/>
      <c r="K11" s="478" t="str">
        <f t="shared" si="0"/>
        <v/>
      </c>
      <c r="M11" s="462">
        <f t="shared" si="6"/>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X11" s="462">
        <f t="shared" si="6"/>
        <v>0</v>
      </c>
      <c r="Y11" s="462">
        <f t="shared" si="2"/>
        <v>0</v>
      </c>
      <c r="Z11" s="462">
        <f t="shared" si="2"/>
        <v>0</v>
      </c>
      <c r="AA11" s="462">
        <f t="shared" si="2"/>
        <v>0</v>
      </c>
      <c r="AB11" s="462">
        <f t="shared" si="2"/>
        <v>0</v>
      </c>
      <c r="AC11" s="462">
        <f t="shared" si="2"/>
        <v>0</v>
      </c>
      <c r="AD11" s="462">
        <f t="shared" si="2"/>
        <v>0</v>
      </c>
      <c r="AE11" s="462">
        <f t="shared" si="2"/>
        <v>0</v>
      </c>
      <c r="AF11" s="462">
        <f t="shared" si="2"/>
        <v>0</v>
      </c>
      <c r="AG11" s="462">
        <f t="shared" si="2"/>
        <v>0</v>
      </c>
      <c r="AI11" s="462">
        <f t="shared" si="3"/>
        <v>0</v>
      </c>
      <c r="AJ11" s="462">
        <f t="shared" si="3"/>
        <v>0</v>
      </c>
      <c r="AK11" s="462">
        <f t="shared" si="3"/>
        <v>0</v>
      </c>
      <c r="AL11" s="462">
        <f t="shared" si="3"/>
        <v>0</v>
      </c>
      <c r="AM11" s="462">
        <f t="shared" si="3"/>
        <v>0</v>
      </c>
      <c r="AN11" s="462">
        <f t="shared" si="3"/>
        <v>0</v>
      </c>
      <c r="AO11" s="462">
        <f t="shared" si="3"/>
        <v>0</v>
      </c>
      <c r="AP11" s="462">
        <f t="shared" si="3"/>
        <v>0</v>
      </c>
      <c r="AQ11" s="462">
        <f t="shared" si="3"/>
        <v>0</v>
      </c>
      <c r="AR11" s="462">
        <f t="shared" si="3"/>
        <v>0</v>
      </c>
      <c r="AT11" s="462">
        <f t="shared" si="7"/>
        <v>0</v>
      </c>
      <c r="AU11" s="462">
        <f t="shared" si="4"/>
        <v>0</v>
      </c>
      <c r="AV11" s="462">
        <f t="shared" si="4"/>
        <v>0</v>
      </c>
      <c r="AW11" s="462">
        <f t="shared" si="4"/>
        <v>0</v>
      </c>
      <c r="AX11" s="462">
        <f t="shared" si="4"/>
        <v>0</v>
      </c>
      <c r="AY11" s="462">
        <f t="shared" si="4"/>
        <v>0</v>
      </c>
      <c r="AZ11" s="462">
        <f t="shared" si="4"/>
        <v>0</v>
      </c>
      <c r="BA11" s="462">
        <f t="shared" si="4"/>
        <v>0</v>
      </c>
      <c r="BB11" s="462">
        <f t="shared" si="4"/>
        <v>0</v>
      </c>
      <c r="BC11" s="462">
        <f t="shared" si="4"/>
        <v>0</v>
      </c>
      <c r="BE11" s="462">
        <f t="shared" si="5"/>
        <v>0</v>
      </c>
      <c r="BF11" s="462">
        <f t="shared" si="5"/>
        <v>0</v>
      </c>
      <c r="BG11" s="462">
        <f t="shared" si="5"/>
        <v>0</v>
      </c>
      <c r="BH11" s="462">
        <f t="shared" si="5"/>
        <v>0</v>
      </c>
      <c r="BI11" s="462">
        <f t="shared" si="5"/>
        <v>0</v>
      </c>
      <c r="BJ11" s="462">
        <f t="shared" si="5"/>
        <v>0</v>
      </c>
      <c r="BK11" s="462">
        <f t="shared" si="5"/>
        <v>0</v>
      </c>
      <c r="BL11" s="462">
        <f t="shared" si="5"/>
        <v>0</v>
      </c>
      <c r="BM11" s="462">
        <f t="shared" si="5"/>
        <v>0</v>
      </c>
      <c r="BN11" s="462">
        <f t="shared" si="5"/>
        <v>0</v>
      </c>
    </row>
    <row r="12" spans="1:66" ht="21.95" customHeight="1" x14ac:dyDescent="0.15">
      <c r="A12" s="421"/>
      <c r="B12" s="479"/>
      <c r="C12" s="29"/>
      <c r="D12" s="992"/>
      <c r="E12" s="993"/>
      <c r="F12" s="34"/>
      <c r="G12" s="29"/>
      <c r="H12" s="39"/>
      <c r="I12" s="37"/>
      <c r="J12" s="480"/>
      <c r="K12" s="478" t="str">
        <f t="shared" si="0"/>
        <v/>
      </c>
      <c r="M12" s="462">
        <f t="shared" si="6"/>
        <v>0</v>
      </c>
      <c r="N12" s="462">
        <f t="shared" si="1"/>
        <v>0</v>
      </c>
      <c r="O12" s="462">
        <f t="shared" si="1"/>
        <v>0</v>
      </c>
      <c r="P12" s="462">
        <f t="shared" si="1"/>
        <v>0</v>
      </c>
      <c r="Q12" s="462">
        <f t="shared" si="1"/>
        <v>0</v>
      </c>
      <c r="R12" s="462">
        <f t="shared" si="1"/>
        <v>0</v>
      </c>
      <c r="S12" s="462">
        <f t="shared" si="1"/>
        <v>0</v>
      </c>
      <c r="T12" s="462">
        <f t="shared" si="1"/>
        <v>0</v>
      </c>
      <c r="U12" s="462">
        <f t="shared" si="1"/>
        <v>0</v>
      </c>
      <c r="V12" s="462">
        <f t="shared" si="1"/>
        <v>0</v>
      </c>
      <c r="X12" s="462">
        <f t="shared" si="6"/>
        <v>0</v>
      </c>
      <c r="Y12" s="462">
        <f t="shared" si="2"/>
        <v>0</v>
      </c>
      <c r="Z12" s="462">
        <f t="shared" si="2"/>
        <v>0</v>
      </c>
      <c r="AA12" s="462">
        <f t="shared" si="2"/>
        <v>0</v>
      </c>
      <c r="AB12" s="462">
        <f t="shared" si="2"/>
        <v>0</v>
      </c>
      <c r="AC12" s="462">
        <f t="shared" si="2"/>
        <v>0</v>
      </c>
      <c r="AD12" s="462">
        <f t="shared" si="2"/>
        <v>0</v>
      </c>
      <c r="AE12" s="462">
        <f t="shared" si="2"/>
        <v>0</v>
      </c>
      <c r="AF12" s="462">
        <f t="shared" si="2"/>
        <v>0</v>
      </c>
      <c r="AG12" s="462">
        <f t="shared" si="2"/>
        <v>0</v>
      </c>
      <c r="AI12" s="462">
        <f t="shared" si="3"/>
        <v>0</v>
      </c>
      <c r="AJ12" s="462">
        <f t="shared" si="3"/>
        <v>0</v>
      </c>
      <c r="AK12" s="462">
        <f t="shared" si="3"/>
        <v>0</v>
      </c>
      <c r="AL12" s="462">
        <f t="shared" si="3"/>
        <v>0</v>
      </c>
      <c r="AM12" s="462">
        <f t="shared" si="3"/>
        <v>0</v>
      </c>
      <c r="AN12" s="462">
        <f t="shared" si="3"/>
        <v>0</v>
      </c>
      <c r="AO12" s="462">
        <f t="shared" si="3"/>
        <v>0</v>
      </c>
      <c r="AP12" s="462">
        <f t="shared" si="3"/>
        <v>0</v>
      </c>
      <c r="AQ12" s="462">
        <f t="shared" si="3"/>
        <v>0</v>
      </c>
      <c r="AR12" s="462">
        <f t="shared" si="3"/>
        <v>0</v>
      </c>
      <c r="AT12" s="462">
        <f t="shared" si="7"/>
        <v>0</v>
      </c>
      <c r="AU12" s="462">
        <f t="shared" si="4"/>
        <v>0</v>
      </c>
      <c r="AV12" s="462">
        <f t="shared" si="4"/>
        <v>0</v>
      </c>
      <c r="AW12" s="462">
        <f t="shared" si="4"/>
        <v>0</v>
      </c>
      <c r="AX12" s="462">
        <f t="shared" si="4"/>
        <v>0</v>
      </c>
      <c r="AY12" s="462">
        <f t="shared" si="4"/>
        <v>0</v>
      </c>
      <c r="AZ12" s="462">
        <f t="shared" si="4"/>
        <v>0</v>
      </c>
      <c r="BA12" s="462">
        <f t="shared" si="4"/>
        <v>0</v>
      </c>
      <c r="BB12" s="462">
        <f t="shared" si="4"/>
        <v>0</v>
      </c>
      <c r="BC12" s="462">
        <f t="shared" si="4"/>
        <v>0</v>
      </c>
      <c r="BE12" s="462">
        <f t="shared" si="5"/>
        <v>0</v>
      </c>
      <c r="BF12" s="462">
        <f t="shared" si="5"/>
        <v>0</v>
      </c>
      <c r="BG12" s="462">
        <f t="shared" si="5"/>
        <v>0</v>
      </c>
      <c r="BH12" s="462">
        <f t="shared" si="5"/>
        <v>0</v>
      </c>
      <c r="BI12" s="462">
        <f t="shared" si="5"/>
        <v>0</v>
      </c>
      <c r="BJ12" s="462">
        <f t="shared" si="5"/>
        <v>0</v>
      </c>
      <c r="BK12" s="462">
        <f t="shared" si="5"/>
        <v>0</v>
      </c>
      <c r="BL12" s="462">
        <f t="shared" si="5"/>
        <v>0</v>
      </c>
      <c r="BM12" s="462">
        <f t="shared" si="5"/>
        <v>0</v>
      </c>
      <c r="BN12" s="462">
        <f t="shared" si="5"/>
        <v>0</v>
      </c>
    </row>
    <row r="13" spans="1:66" s="483" customFormat="1" ht="21.95" customHeight="1" x14ac:dyDescent="0.15">
      <c r="A13" s="481"/>
      <c r="B13" s="482"/>
      <c r="C13" s="29"/>
      <c r="D13" s="992"/>
      <c r="E13" s="993"/>
      <c r="F13" s="34"/>
      <c r="G13" s="29"/>
      <c r="H13" s="29"/>
      <c r="I13" s="40"/>
      <c r="J13" s="437"/>
      <c r="K13" s="478" t="str">
        <f t="shared" si="0"/>
        <v/>
      </c>
      <c r="M13" s="462">
        <f t="shared" si="6"/>
        <v>0</v>
      </c>
      <c r="N13" s="462">
        <f t="shared" si="1"/>
        <v>0</v>
      </c>
      <c r="O13" s="462">
        <f t="shared" si="1"/>
        <v>0</v>
      </c>
      <c r="P13" s="462">
        <f t="shared" si="1"/>
        <v>0</v>
      </c>
      <c r="Q13" s="462">
        <f t="shared" si="1"/>
        <v>0</v>
      </c>
      <c r="R13" s="462">
        <f t="shared" si="1"/>
        <v>0</v>
      </c>
      <c r="S13" s="462">
        <f t="shared" si="1"/>
        <v>0</v>
      </c>
      <c r="T13" s="462">
        <f t="shared" si="1"/>
        <v>0</v>
      </c>
      <c r="U13" s="462">
        <f t="shared" si="1"/>
        <v>0</v>
      </c>
      <c r="V13" s="462">
        <f t="shared" si="1"/>
        <v>0</v>
      </c>
      <c r="X13" s="462">
        <f t="shared" si="6"/>
        <v>0</v>
      </c>
      <c r="Y13" s="462">
        <f t="shared" si="2"/>
        <v>0</v>
      </c>
      <c r="Z13" s="462">
        <f t="shared" si="2"/>
        <v>0</v>
      </c>
      <c r="AA13" s="462">
        <f t="shared" si="2"/>
        <v>0</v>
      </c>
      <c r="AB13" s="462">
        <f t="shared" si="2"/>
        <v>0</v>
      </c>
      <c r="AC13" s="462">
        <f t="shared" si="2"/>
        <v>0</v>
      </c>
      <c r="AD13" s="462">
        <f t="shared" si="2"/>
        <v>0</v>
      </c>
      <c r="AE13" s="462">
        <f t="shared" si="2"/>
        <v>0</v>
      </c>
      <c r="AF13" s="462">
        <f t="shared" si="2"/>
        <v>0</v>
      </c>
      <c r="AG13" s="462">
        <f t="shared" si="2"/>
        <v>0</v>
      </c>
      <c r="AI13" s="462">
        <f t="shared" si="3"/>
        <v>0</v>
      </c>
      <c r="AJ13" s="462">
        <f t="shared" si="3"/>
        <v>0</v>
      </c>
      <c r="AK13" s="462">
        <f t="shared" si="3"/>
        <v>0</v>
      </c>
      <c r="AL13" s="462">
        <f t="shared" si="3"/>
        <v>0</v>
      </c>
      <c r="AM13" s="462">
        <f t="shared" si="3"/>
        <v>0</v>
      </c>
      <c r="AN13" s="462">
        <f t="shared" si="3"/>
        <v>0</v>
      </c>
      <c r="AO13" s="462">
        <f t="shared" si="3"/>
        <v>0</v>
      </c>
      <c r="AP13" s="462">
        <f t="shared" si="3"/>
        <v>0</v>
      </c>
      <c r="AQ13" s="462">
        <f t="shared" si="3"/>
        <v>0</v>
      </c>
      <c r="AR13" s="462">
        <f t="shared" si="3"/>
        <v>0</v>
      </c>
      <c r="AT13" s="462">
        <f t="shared" si="7"/>
        <v>0</v>
      </c>
      <c r="AU13" s="462">
        <f t="shared" si="4"/>
        <v>0</v>
      </c>
      <c r="AV13" s="462">
        <f t="shared" si="4"/>
        <v>0</v>
      </c>
      <c r="AW13" s="462">
        <f t="shared" si="4"/>
        <v>0</v>
      </c>
      <c r="AX13" s="462">
        <f t="shared" si="4"/>
        <v>0</v>
      </c>
      <c r="AY13" s="462">
        <f t="shared" si="4"/>
        <v>0</v>
      </c>
      <c r="AZ13" s="462">
        <f t="shared" si="4"/>
        <v>0</v>
      </c>
      <c r="BA13" s="462">
        <f t="shared" si="4"/>
        <v>0</v>
      </c>
      <c r="BB13" s="462">
        <f t="shared" si="4"/>
        <v>0</v>
      </c>
      <c r="BC13" s="462">
        <f t="shared" si="4"/>
        <v>0</v>
      </c>
      <c r="BE13" s="462">
        <f t="shared" si="5"/>
        <v>0</v>
      </c>
      <c r="BF13" s="462">
        <f t="shared" si="5"/>
        <v>0</v>
      </c>
      <c r="BG13" s="462">
        <f t="shared" si="5"/>
        <v>0</v>
      </c>
      <c r="BH13" s="462">
        <f t="shared" si="5"/>
        <v>0</v>
      </c>
      <c r="BI13" s="462">
        <f t="shared" si="5"/>
        <v>0</v>
      </c>
      <c r="BJ13" s="462">
        <f t="shared" si="5"/>
        <v>0</v>
      </c>
      <c r="BK13" s="462">
        <f t="shared" si="5"/>
        <v>0</v>
      </c>
      <c r="BL13" s="462">
        <f t="shared" si="5"/>
        <v>0</v>
      </c>
      <c r="BM13" s="462">
        <f t="shared" si="5"/>
        <v>0</v>
      </c>
      <c r="BN13" s="462">
        <f t="shared" si="5"/>
        <v>0</v>
      </c>
    </row>
    <row r="14" spans="1:66" s="483" customFormat="1" ht="21.95" customHeight="1" x14ac:dyDescent="0.15">
      <c r="A14" s="481"/>
      <c r="B14" s="479"/>
      <c r="C14" s="29"/>
      <c r="D14" s="992"/>
      <c r="E14" s="993"/>
      <c r="F14" s="34"/>
      <c r="G14" s="29"/>
      <c r="H14" s="39"/>
      <c r="I14" s="35"/>
      <c r="J14" s="437"/>
      <c r="K14" s="478" t="str">
        <f t="shared" si="0"/>
        <v/>
      </c>
      <c r="M14" s="462">
        <f t="shared" si="6"/>
        <v>0</v>
      </c>
      <c r="N14" s="462">
        <f t="shared" si="1"/>
        <v>0</v>
      </c>
      <c r="O14" s="462">
        <f t="shared" si="1"/>
        <v>0</v>
      </c>
      <c r="P14" s="462">
        <f t="shared" si="1"/>
        <v>0</v>
      </c>
      <c r="Q14" s="462">
        <f t="shared" si="1"/>
        <v>0</v>
      </c>
      <c r="R14" s="462">
        <f t="shared" si="1"/>
        <v>0</v>
      </c>
      <c r="S14" s="462">
        <f t="shared" si="1"/>
        <v>0</v>
      </c>
      <c r="T14" s="462">
        <f t="shared" si="1"/>
        <v>0</v>
      </c>
      <c r="U14" s="462">
        <f t="shared" si="1"/>
        <v>0</v>
      </c>
      <c r="V14" s="462">
        <f t="shared" si="1"/>
        <v>0</v>
      </c>
      <c r="X14" s="462">
        <f t="shared" si="6"/>
        <v>0</v>
      </c>
      <c r="Y14" s="462">
        <f t="shared" si="2"/>
        <v>0</v>
      </c>
      <c r="Z14" s="462">
        <f t="shared" si="2"/>
        <v>0</v>
      </c>
      <c r="AA14" s="462">
        <f t="shared" si="2"/>
        <v>0</v>
      </c>
      <c r="AB14" s="462">
        <f t="shared" si="2"/>
        <v>0</v>
      </c>
      <c r="AC14" s="462">
        <f t="shared" si="2"/>
        <v>0</v>
      </c>
      <c r="AD14" s="462">
        <f t="shared" si="2"/>
        <v>0</v>
      </c>
      <c r="AE14" s="462">
        <f t="shared" si="2"/>
        <v>0</v>
      </c>
      <c r="AF14" s="462">
        <f t="shared" si="2"/>
        <v>0</v>
      </c>
      <c r="AG14" s="462">
        <f t="shared" si="2"/>
        <v>0</v>
      </c>
      <c r="AI14" s="462">
        <f t="shared" si="3"/>
        <v>0</v>
      </c>
      <c r="AJ14" s="462">
        <f t="shared" si="3"/>
        <v>0</v>
      </c>
      <c r="AK14" s="462">
        <f t="shared" si="3"/>
        <v>0</v>
      </c>
      <c r="AL14" s="462">
        <f t="shared" si="3"/>
        <v>0</v>
      </c>
      <c r="AM14" s="462">
        <f t="shared" si="3"/>
        <v>0</v>
      </c>
      <c r="AN14" s="462">
        <f t="shared" si="3"/>
        <v>0</v>
      </c>
      <c r="AO14" s="462">
        <f t="shared" si="3"/>
        <v>0</v>
      </c>
      <c r="AP14" s="462">
        <f t="shared" si="3"/>
        <v>0</v>
      </c>
      <c r="AQ14" s="462">
        <f t="shared" si="3"/>
        <v>0</v>
      </c>
      <c r="AR14" s="462">
        <f t="shared" si="3"/>
        <v>0</v>
      </c>
      <c r="AT14" s="462">
        <f t="shared" si="7"/>
        <v>0</v>
      </c>
      <c r="AU14" s="462">
        <f t="shared" si="4"/>
        <v>0</v>
      </c>
      <c r="AV14" s="462">
        <f t="shared" si="4"/>
        <v>0</v>
      </c>
      <c r="AW14" s="462">
        <f t="shared" si="4"/>
        <v>0</v>
      </c>
      <c r="AX14" s="462">
        <f t="shared" si="4"/>
        <v>0</v>
      </c>
      <c r="AY14" s="462">
        <f t="shared" si="4"/>
        <v>0</v>
      </c>
      <c r="AZ14" s="462">
        <f t="shared" si="4"/>
        <v>0</v>
      </c>
      <c r="BA14" s="462">
        <f t="shared" si="4"/>
        <v>0</v>
      </c>
      <c r="BB14" s="462">
        <f t="shared" si="4"/>
        <v>0</v>
      </c>
      <c r="BC14" s="462">
        <f t="shared" si="4"/>
        <v>0</v>
      </c>
      <c r="BE14" s="462">
        <f t="shared" si="5"/>
        <v>0</v>
      </c>
      <c r="BF14" s="462">
        <f t="shared" si="5"/>
        <v>0</v>
      </c>
      <c r="BG14" s="462">
        <f t="shared" si="5"/>
        <v>0</v>
      </c>
      <c r="BH14" s="462">
        <f t="shared" si="5"/>
        <v>0</v>
      </c>
      <c r="BI14" s="462">
        <f t="shared" si="5"/>
        <v>0</v>
      </c>
      <c r="BJ14" s="462">
        <f t="shared" si="5"/>
        <v>0</v>
      </c>
      <c r="BK14" s="462">
        <f t="shared" si="5"/>
        <v>0</v>
      </c>
      <c r="BL14" s="462">
        <f t="shared" si="5"/>
        <v>0</v>
      </c>
      <c r="BM14" s="462">
        <f t="shared" si="5"/>
        <v>0</v>
      </c>
      <c r="BN14" s="462">
        <f t="shared" si="5"/>
        <v>0</v>
      </c>
    </row>
    <row r="15" spans="1:66" s="483" customFormat="1" ht="21.95" customHeight="1" x14ac:dyDescent="0.15">
      <c r="A15" s="481"/>
      <c r="B15" s="484"/>
      <c r="C15" s="29"/>
      <c r="D15" s="992"/>
      <c r="E15" s="993"/>
      <c r="F15" s="34"/>
      <c r="G15" s="29"/>
      <c r="H15" s="39"/>
      <c r="I15" s="35"/>
      <c r="J15" s="437"/>
      <c r="K15" s="478" t="str">
        <f t="shared" si="0"/>
        <v/>
      </c>
      <c r="M15" s="462">
        <f t="shared" si="6"/>
        <v>0</v>
      </c>
      <c r="N15" s="462">
        <f t="shared" si="1"/>
        <v>0</v>
      </c>
      <c r="O15" s="462">
        <f t="shared" si="1"/>
        <v>0</v>
      </c>
      <c r="P15" s="462">
        <f t="shared" si="1"/>
        <v>0</v>
      </c>
      <c r="Q15" s="462">
        <f t="shared" si="1"/>
        <v>0</v>
      </c>
      <c r="R15" s="462">
        <f t="shared" si="1"/>
        <v>0</v>
      </c>
      <c r="S15" s="462">
        <f t="shared" si="1"/>
        <v>0</v>
      </c>
      <c r="T15" s="462">
        <f t="shared" si="1"/>
        <v>0</v>
      </c>
      <c r="U15" s="462">
        <f t="shared" si="1"/>
        <v>0</v>
      </c>
      <c r="V15" s="462">
        <f t="shared" si="1"/>
        <v>0</v>
      </c>
      <c r="X15" s="462">
        <f t="shared" si="6"/>
        <v>0</v>
      </c>
      <c r="Y15" s="462">
        <f t="shared" si="2"/>
        <v>0</v>
      </c>
      <c r="Z15" s="462">
        <f t="shared" si="2"/>
        <v>0</v>
      </c>
      <c r="AA15" s="462">
        <f t="shared" si="2"/>
        <v>0</v>
      </c>
      <c r="AB15" s="462">
        <f t="shared" si="2"/>
        <v>0</v>
      </c>
      <c r="AC15" s="462">
        <f t="shared" si="2"/>
        <v>0</v>
      </c>
      <c r="AD15" s="462">
        <f t="shared" si="2"/>
        <v>0</v>
      </c>
      <c r="AE15" s="462">
        <f t="shared" si="2"/>
        <v>0</v>
      </c>
      <c r="AF15" s="462">
        <f t="shared" si="2"/>
        <v>0</v>
      </c>
      <c r="AG15" s="462">
        <f t="shared" si="2"/>
        <v>0</v>
      </c>
      <c r="AI15" s="462">
        <f t="shared" si="3"/>
        <v>0</v>
      </c>
      <c r="AJ15" s="462">
        <f t="shared" si="3"/>
        <v>0</v>
      </c>
      <c r="AK15" s="462">
        <f t="shared" si="3"/>
        <v>0</v>
      </c>
      <c r="AL15" s="462">
        <f t="shared" si="3"/>
        <v>0</v>
      </c>
      <c r="AM15" s="462">
        <f t="shared" si="3"/>
        <v>0</v>
      </c>
      <c r="AN15" s="462">
        <f t="shared" si="3"/>
        <v>0</v>
      </c>
      <c r="AO15" s="462">
        <f t="shared" si="3"/>
        <v>0</v>
      </c>
      <c r="AP15" s="462">
        <f t="shared" si="3"/>
        <v>0</v>
      </c>
      <c r="AQ15" s="462">
        <f t="shared" si="3"/>
        <v>0</v>
      </c>
      <c r="AR15" s="462">
        <f t="shared" si="3"/>
        <v>0</v>
      </c>
      <c r="AT15" s="462">
        <f t="shared" si="7"/>
        <v>0</v>
      </c>
      <c r="AU15" s="462">
        <f t="shared" si="4"/>
        <v>0</v>
      </c>
      <c r="AV15" s="462">
        <f t="shared" si="4"/>
        <v>0</v>
      </c>
      <c r="AW15" s="462">
        <f t="shared" si="4"/>
        <v>0</v>
      </c>
      <c r="AX15" s="462">
        <f t="shared" si="4"/>
        <v>0</v>
      </c>
      <c r="AY15" s="462">
        <f t="shared" si="4"/>
        <v>0</v>
      </c>
      <c r="AZ15" s="462">
        <f t="shared" si="4"/>
        <v>0</v>
      </c>
      <c r="BA15" s="462">
        <f t="shared" si="4"/>
        <v>0</v>
      </c>
      <c r="BB15" s="462">
        <f t="shared" si="4"/>
        <v>0</v>
      </c>
      <c r="BC15" s="462">
        <f t="shared" si="4"/>
        <v>0</v>
      </c>
      <c r="BE15" s="462">
        <f t="shared" si="5"/>
        <v>0</v>
      </c>
      <c r="BF15" s="462">
        <f t="shared" si="5"/>
        <v>0</v>
      </c>
      <c r="BG15" s="462">
        <f t="shared" si="5"/>
        <v>0</v>
      </c>
      <c r="BH15" s="462">
        <f t="shared" si="5"/>
        <v>0</v>
      </c>
      <c r="BI15" s="462">
        <f t="shared" si="5"/>
        <v>0</v>
      </c>
      <c r="BJ15" s="462">
        <f t="shared" si="5"/>
        <v>0</v>
      </c>
      <c r="BK15" s="462">
        <f t="shared" si="5"/>
        <v>0</v>
      </c>
      <c r="BL15" s="462">
        <f t="shared" si="5"/>
        <v>0</v>
      </c>
      <c r="BM15" s="462">
        <f t="shared" si="5"/>
        <v>0</v>
      </c>
      <c r="BN15" s="462">
        <f t="shared" si="5"/>
        <v>0</v>
      </c>
    </row>
    <row r="16" spans="1:66" s="483" customFormat="1" ht="21.95" customHeight="1" x14ac:dyDescent="0.15">
      <c r="A16" s="481"/>
      <c r="B16" s="484"/>
      <c r="C16" s="29"/>
      <c r="D16" s="992"/>
      <c r="E16" s="993"/>
      <c r="F16" s="34"/>
      <c r="G16" s="29"/>
      <c r="H16" s="29"/>
      <c r="I16" s="37"/>
      <c r="J16" s="437"/>
      <c r="K16" s="478" t="str">
        <f t="shared" si="0"/>
        <v/>
      </c>
      <c r="M16" s="462">
        <f t="shared" si="6"/>
        <v>0</v>
      </c>
      <c r="N16" s="462">
        <f t="shared" si="1"/>
        <v>0</v>
      </c>
      <c r="O16" s="462">
        <f t="shared" si="1"/>
        <v>0</v>
      </c>
      <c r="P16" s="462">
        <f t="shared" si="1"/>
        <v>0</v>
      </c>
      <c r="Q16" s="462">
        <f t="shared" si="1"/>
        <v>0</v>
      </c>
      <c r="R16" s="462">
        <f t="shared" si="1"/>
        <v>0</v>
      </c>
      <c r="S16" s="462">
        <f t="shared" si="1"/>
        <v>0</v>
      </c>
      <c r="T16" s="462">
        <f t="shared" si="1"/>
        <v>0</v>
      </c>
      <c r="U16" s="462">
        <f t="shared" si="1"/>
        <v>0</v>
      </c>
      <c r="V16" s="462">
        <f t="shared" si="1"/>
        <v>0</v>
      </c>
      <c r="X16" s="462">
        <f t="shared" si="6"/>
        <v>0</v>
      </c>
      <c r="Y16" s="462">
        <f t="shared" si="2"/>
        <v>0</v>
      </c>
      <c r="Z16" s="462">
        <f t="shared" si="2"/>
        <v>0</v>
      </c>
      <c r="AA16" s="462">
        <f t="shared" si="2"/>
        <v>0</v>
      </c>
      <c r="AB16" s="462">
        <f t="shared" si="2"/>
        <v>0</v>
      </c>
      <c r="AC16" s="462">
        <f t="shared" si="2"/>
        <v>0</v>
      </c>
      <c r="AD16" s="462">
        <f t="shared" si="2"/>
        <v>0</v>
      </c>
      <c r="AE16" s="462">
        <f t="shared" si="2"/>
        <v>0</v>
      </c>
      <c r="AF16" s="462">
        <f t="shared" si="2"/>
        <v>0</v>
      </c>
      <c r="AG16" s="462">
        <f t="shared" si="2"/>
        <v>0</v>
      </c>
      <c r="AI16" s="462">
        <f t="shared" si="3"/>
        <v>0</v>
      </c>
      <c r="AJ16" s="462">
        <f t="shared" si="3"/>
        <v>0</v>
      </c>
      <c r="AK16" s="462">
        <f t="shared" si="3"/>
        <v>0</v>
      </c>
      <c r="AL16" s="462">
        <f t="shared" si="3"/>
        <v>0</v>
      </c>
      <c r="AM16" s="462">
        <f t="shared" si="3"/>
        <v>0</v>
      </c>
      <c r="AN16" s="462">
        <f t="shared" si="3"/>
        <v>0</v>
      </c>
      <c r="AO16" s="462">
        <f t="shared" si="3"/>
        <v>0</v>
      </c>
      <c r="AP16" s="462">
        <f t="shared" si="3"/>
        <v>0</v>
      </c>
      <c r="AQ16" s="462">
        <f t="shared" si="3"/>
        <v>0</v>
      </c>
      <c r="AR16" s="462">
        <f t="shared" si="3"/>
        <v>0</v>
      </c>
      <c r="AT16" s="462">
        <f t="shared" si="7"/>
        <v>0</v>
      </c>
      <c r="AU16" s="462">
        <f t="shared" si="4"/>
        <v>0</v>
      </c>
      <c r="AV16" s="462">
        <f t="shared" si="4"/>
        <v>0</v>
      </c>
      <c r="AW16" s="462">
        <f t="shared" si="4"/>
        <v>0</v>
      </c>
      <c r="AX16" s="462">
        <f t="shared" si="4"/>
        <v>0</v>
      </c>
      <c r="AY16" s="462">
        <f t="shared" si="4"/>
        <v>0</v>
      </c>
      <c r="AZ16" s="462">
        <f t="shared" si="4"/>
        <v>0</v>
      </c>
      <c r="BA16" s="462">
        <f t="shared" si="4"/>
        <v>0</v>
      </c>
      <c r="BB16" s="462">
        <f t="shared" si="4"/>
        <v>0</v>
      </c>
      <c r="BC16" s="462">
        <f t="shared" si="4"/>
        <v>0</v>
      </c>
      <c r="BE16" s="462">
        <f t="shared" si="5"/>
        <v>0</v>
      </c>
      <c r="BF16" s="462">
        <f t="shared" si="5"/>
        <v>0</v>
      </c>
      <c r="BG16" s="462">
        <f t="shared" si="5"/>
        <v>0</v>
      </c>
      <c r="BH16" s="462">
        <f t="shared" si="5"/>
        <v>0</v>
      </c>
      <c r="BI16" s="462">
        <f t="shared" si="5"/>
        <v>0</v>
      </c>
      <c r="BJ16" s="462">
        <f t="shared" si="5"/>
        <v>0</v>
      </c>
      <c r="BK16" s="462">
        <f t="shared" si="5"/>
        <v>0</v>
      </c>
      <c r="BL16" s="462">
        <f t="shared" si="5"/>
        <v>0</v>
      </c>
      <c r="BM16" s="462">
        <f t="shared" si="5"/>
        <v>0</v>
      </c>
      <c r="BN16" s="462">
        <f t="shared" si="5"/>
        <v>0</v>
      </c>
    </row>
    <row r="17" spans="1:66" s="483" customFormat="1" ht="21.95" customHeight="1" x14ac:dyDescent="0.15">
      <c r="A17" s="481"/>
      <c r="B17" s="484"/>
      <c r="C17" s="29"/>
      <c r="D17" s="992"/>
      <c r="E17" s="993"/>
      <c r="F17" s="34"/>
      <c r="G17" s="29"/>
      <c r="H17" s="29"/>
      <c r="I17" s="49"/>
      <c r="J17" s="437"/>
      <c r="K17" s="478" t="str">
        <f t="shared" si="0"/>
        <v/>
      </c>
      <c r="M17" s="462">
        <f t="shared" si="6"/>
        <v>0</v>
      </c>
      <c r="N17" s="462">
        <f t="shared" si="1"/>
        <v>0</v>
      </c>
      <c r="O17" s="462">
        <f t="shared" si="1"/>
        <v>0</v>
      </c>
      <c r="P17" s="462">
        <f t="shared" si="1"/>
        <v>0</v>
      </c>
      <c r="Q17" s="462">
        <f t="shared" si="1"/>
        <v>0</v>
      </c>
      <c r="R17" s="462">
        <f t="shared" si="1"/>
        <v>0</v>
      </c>
      <c r="S17" s="462">
        <f t="shared" si="1"/>
        <v>0</v>
      </c>
      <c r="T17" s="462">
        <f t="shared" si="1"/>
        <v>0</v>
      </c>
      <c r="U17" s="462">
        <f t="shared" si="1"/>
        <v>0</v>
      </c>
      <c r="V17" s="462">
        <f t="shared" si="1"/>
        <v>0</v>
      </c>
      <c r="X17" s="462">
        <f t="shared" si="6"/>
        <v>0</v>
      </c>
      <c r="Y17" s="462">
        <f t="shared" si="2"/>
        <v>0</v>
      </c>
      <c r="Z17" s="462">
        <f t="shared" si="2"/>
        <v>0</v>
      </c>
      <c r="AA17" s="462">
        <f t="shared" si="2"/>
        <v>0</v>
      </c>
      <c r="AB17" s="462">
        <f t="shared" si="2"/>
        <v>0</v>
      </c>
      <c r="AC17" s="462">
        <f t="shared" si="2"/>
        <v>0</v>
      </c>
      <c r="AD17" s="462">
        <f t="shared" si="2"/>
        <v>0</v>
      </c>
      <c r="AE17" s="462">
        <f t="shared" si="2"/>
        <v>0</v>
      </c>
      <c r="AF17" s="462">
        <f t="shared" si="2"/>
        <v>0</v>
      </c>
      <c r="AG17" s="462">
        <f t="shared" si="2"/>
        <v>0</v>
      </c>
      <c r="AI17" s="462">
        <f t="shared" si="3"/>
        <v>0</v>
      </c>
      <c r="AJ17" s="462">
        <f t="shared" si="3"/>
        <v>0</v>
      </c>
      <c r="AK17" s="462">
        <f t="shared" si="3"/>
        <v>0</v>
      </c>
      <c r="AL17" s="462">
        <f t="shared" si="3"/>
        <v>0</v>
      </c>
      <c r="AM17" s="462">
        <f t="shared" si="3"/>
        <v>0</v>
      </c>
      <c r="AN17" s="462">
        <f t="shared" si="3"/>
        <v>0</v>
      </c>
      <c r="AO17" s="462">
        <f t="shared" si="3"/>
        <v>0</v>
      </c>
      <c r="AP17" s="462">
        <f t="shared" si="3"/>
        <v>0</v>
      </c>
      <c r="AQ17" s="462">
        <f t="shared" si="3"/>
        <v>0</v>
      </c>
      <c r="AR17" s="462">
        <f t="shared" si="3"/>
        <v>0</v>
      </c>
      <c r="AT17" s="462">
        <f t="shared" si="7"/>
        <v>0</v>
      </c>
      <c r="AU17" s="462">
        <f t="shared" si="4"/>
        <v>0</v>
      </c>
      <c r="AV17" s="462">
        <f t="shared" si="4"/>
        <v>0</v>
      </c>
      <c r="AW17" s="462">
        <f t="shared" si="4"/>
        <v>0</v>
      </c>
      <c r="AX17" s="462">
        <f t="shared" si="4"/>
        <v>0</v>
      </c>
      <c r="AY17" s="462">
        <f t="shared" si="4"/>
        <v>0</v>
      </c>
      <c r="AZ17" s="462">
        <f t="shared" si="4"/>
        <v>0</v>
      </c>
      <c r="BA17" s="462">
        <f t="shared" si="4"/>
        <v>0</v>
      </c>
      <c r="BB17" s="462">
        <f t="shared" si="4"/>
        <v>0</v>
      </c>
      <c r="BC17" s="462">
        <f t="shared" si="4"/>
        <v>0</v>
      </c>
      <c r="BE17" s="462">
        <f t="shared" si="5"/>
        <v>0</v>
      </c>
      <c r="BF17" s="462">
        <f t="shared" si="5"/>
        <v>0</v>
      </c>
      <c r="BG17" s="462">
        <f t="shared" si="5"/>
        <v>0</v>
      </c>
      <c r="BH17" s="462">
        <f t="shared" si="5"/>
        <v>0</v>
      </c>
      <c r="BI17" s="462">
        <f t="shared" si="5"/>
        <v>0</v>
      </c>
      <c r="BJ17" s="462">
        <f t="shared" si="5"/>
        <v>0</v>
      </c>
      <c r="BK17" s="462">
        <f t="shared" si="5"/>
        <v>0</v>
      </c>
      <c r="BL17" s="462">
        <f t="shared" si="5"/>
        <v>0</v>
      </c>
      <c r="BM17" s="462">
        <f t="shared" si="5"/>
        <v>0</v>
      </c>
      <c r="BN17" s="462">
        <f t="shared" si="5"/>
        <v>0</v>
      </c>
    </row>
    <row r="18" spans="1:66" s="483" customFormat="1" ht="21.95" customHeight="1" x14ac:dyDescent="0.15">
      <c r="A18" s="481"/>
      <c r="B18" s="484"/>
      <c r="C18" s="29"/>
      <c r="D18" s="992"/>
      <c r="E18" s="993"/>
      <c r="F18" s="34"/>
      <c r="G18" s="29"/>
      <c r="H18" s="29"/>
      <c r="I18" s="35"/>
      <c r="J18" s="485"/>
      <c r="K18" s="478" t="str">
        <f t="shared" si="0"/>
        <v/>
      </c>
      <c r="M18" s="462">
        <f t="shared" si="6"/>
        <v>0</v>
      </c>
      <c r="N18" s="462">
        <f t="shared" si="1"/>
        <v>0</v>
      </c>
      <c r="O18" s="462">
        <f t="shared" si="1"/>
        <v>0</v>
      </c>
      <c r="P18" s="462">
        <f t="shared" si="1"/>
        <v>0</v>
      </c>
      <c r="Q18" s="462">
        <f t="shared" si="1"/>
        <v>0</v>
      </c>
      <c r="R18" s="462">
        <f t="shared" si="1"/>
        <v>0</v>
      </c>
      <c r="S18" s="462">
        <f t="shared" si="1"/>
        <v>0</v>
      </c>
      <c r="T18" s="462">
        <f t="shared" si="1"/>
        <v>0</v>
      </c>
      <c r="U18" s="462">
        <f t="shared" si="1"/>
        <v>0</v>
      </c>
      <c r="V18" s="462">
        <f t="shared" si="1"/>
        <v>0</v>
      </c>
      <c r="X18" s="462">
        <f t="shared" si="6"/>
        <v>0</v>
      </c>
      <c r="Y18" s="462">
        <f t="shared" si="2"/>
        <v>0</v>
      </c>
      <c r="Z18" s="462">
        <f t="shared" si="2"/>
        <v>0</v>
      </c>
      <c r="AA18" s="462">
        <f t="shared" si="2"/>
        <v>0</v>
      </c>
      <c r="AB18" s="462">
        <f t="shared" si="2"/>
        <v>0</v>
      </c>
      <c r="AC18" s="462">
        <f t="shared" si="2"/>
        <v>0</v>
      </c>
      <c r="AD18" s="462">
        <f t="shared" si="2"/>
        <v>0</v>
      </c>
      <c r="AE18" s="462">
        <f t="shared" si="2"/>
        <v>0</v>
      </c>
      <c r="AF18" s="462">
        <f t="shared" si="2"/>
        <v>0</v>
      </c>
      <c r="AG18" s="462">
        <f t="shared" si="2"/>
        <v>0</v>
      </c>
      <c r="AI18" s="462">
        <f t="shared" si="3"/>
        <v>0</v>
      </c>
      <c r="AJ18" s="462">
        <f t="shared" si="3"/>
        <v>0</v>
      </c>
      <c r="AK18" s="462">
        <f t="shared" si="3"/>
        <v>0</v>
      </c>
      <c r="AL18" s="462">
        <f t="shared" si="3"/>
        <v>0</v>
      </c>
      <c r="AM18" s="462">
        <f t="shared" si="3"/>
        <v>0</v>
      </c>
      <c r="AN18" s="462">
        <f t="shared" si="3"/>
        <v>0</v>
      </c>
      <c r="AO18" s="462">
        <f t="shared" si="3"/>
        <v>0</v>
      </c>
      <c r="AP18" s="462">
        <f t="shared" si="3"/>
        <v>0</v>
      </c>
      <c r="AQ18" s="462">
        <f t="shared" si="3"/>
        <v>0</v>
      </c>
      <c r="AR18" s="462">
        <f t="shared" si="3"/>
        <v>0</v>
      </c>
      <c r="AT18" s="462">
        <f t="shared" si="7"/>
        <v>0</v>
      </c>
      <c r="AU18" s="462">
        <f t="shared" si="4"/>
        <v>0</v>
      </c>
      <c r="AV18" s="462">
        <f t="shared" si="4"/>
        <v>0</v>
      </c>
      <c r="AW18" s="462">
        <f t="shared" si="4"/>
        <v>0</v>
      </c>
      <c r="AX18" s="462">
        <f t="shared" si="4"/>
        <v>0</v>
      </c>
      <c r="AY18" s="462">
        <f t="shared" si="4"/>
        <v>0</v>
      </c>
      <c r="AZ18" s="462">
        <f t="shared" si="4"/>
        <v>0</v>
      </c>
      <c r="BA18" s="462">
        <f t="shared" si="4"/>
        <v>0</v>
      </c>
      <c r="BB18" s="462">
        <f t="shared" si="4"/>
        <v>0</v>
      </c>
      <c r="BC18" s="462">
        <f t="shared" si="4"/>
        <v>0</v>
      </c>
      <c r="BE18" s="462">
        <f t="shared" si="5"/>
        <v>0</v>
      </c>
      <c r="BF18" s="462">
        <f t="shared" si="5"/>
        <v>0</v>
      </c>
      <c r="BG18" s="462">
        <f t="shared" si="5"/>
        <v>0</v>
      </c>
      <c r="BH18" s="462">
        <f t="shared" si="5"/>
        <v>0</v>
      </c>
      <c r="BI18" s="462">
        <f t="shared" si="5"/>
        <v>0</v>
      </c>
      <c r="BJ18" s="462">
        <f t="shared" si="5"/>
        <v>0</v>
      </c>
      <c r="BK18" s="462">
        <f t="shared" si="5"/>
        <v>0</v>
      </c>
      <c r="BL18" s="462">
        <f t="shared" si="5"/>
        <v>0</v>
      </c>
      <c r="BM18" s="462">
        <f t="shared" si="5"/>
        <v>0</v>
      </c>
      <c r="BN18" s="462">
        <f t="shared" si="5"/>
        <v>0</v>
      </c>
    </row>
    <row r="19" spans="1:66" s="483" customFormat="1" ht="21.95" customHeight="1" x14ac:dyDescent="0.15">
      <c r="A19" s="481"/>
      <c r="B19" s="484"/>
      <c r="C19" s="29"/>
      <c r="D19" s="992"/>
      <c r="E19" s="993"/>
      <c r="F19" s="34"/>
      <c r="G19" s="29"/>
      <c r="H19" s="29"/>
      <c r="I19" s="35"/>
      <c r="J19" s="486"/>
      <c r="K19" s="478" t="str">
        <f t="shared" si="0"/>
        <v/>
      </c>
      <c r="M19" s="462">
        <f t="shared" si="6"/>
        <v>0</v>
      </c>
      <c r="N19" s="462">
        <f t="shared" si="1"/>
        <v>0</v>
      </c>
      <c r="O19" s="462">
        <f t="shared" si="1"/>
        <v>0</v>
      </c>
      <c r="P19" s="462">
        <f t="shared" si="1"/>
        <v>0</v>
      </c>
      <c r="Q19" s="462">
        <f t="shared" si="1"/>
        <v>0</v>
      </c>
      <c r="R19" s="462">
        <f t="shared" si="1"/>
        <v>0</v>
      </c>
      <c r="S19" s="462">
        <f t="shared" si="1"/>
        <v>0</v>
      </c>
      <c r="T19" s="462">
        <f t="shared" si="1"/>
        <v>0</v>
      </c>
      <c r="U19" s="462">
        <f t="shared" si="1"/>
        <v>0</v>
      </c>
      <c r="V19" s="462">
        <f t="shared" si="1"/>
        <v>0</v>
      </c>
      <c r="X19" s="462">
        <f t="shared" si="6"/>
        <v>0</v>
      </c>
      <c r="Y19" s="462">
        <f t="shared" si="2"/>
        <v>0</v>
      </c>
      <c r="Z19" s="462">
        <f t="shared" si="2"/>
        <v>0</v>
      </c>
      <c r="AA19" s="462">
        <f t="shared" si="2"/>
        <v>0</v>
      </c>
      <c r="AB19" s="462">
        <f t="shared" si="2"/>
        <v>0</v>
      </c>
      <c r="AC19" s="462">
        <f t="shared" si="2"/>
        <v>0</v>
      </c>
      <c r="AD19" s="462">
        <f t="shared" si="2"/>
        <v>0</v>
      </c>
      <c r="AE19" s="462">
        <f t="shared" si="2"/>
        <v>0</v>
      </c>
      <c r="AF19" s="462">
        <f t="shared" si="2"/>
        <v>0</v>
      </c>
      <c r="AG19" s="462">
        <f t="shared" si="2"/>
        <v>0</v>
      </c>
      <c r="AI19" s="462">
        <f t="shared" si="3"/>
        <v>0</v>
      </c>
      <c r="AJ19" s="462">
        <f t="shared" si="3"/>
        <v>0</v>
      </c>
      <c r="AK19" s="462">
        <f t="shared" si="3"/>
        <v>0</v>
      </c>
      <c r="AL19" s="462">
        <f t="shared" si="3"/>
        <v>0</v>
      </c>
      <c r="AM19" s="462">
        <f t="shared" si="3"/>
        <v>0</v>
      </c>
      <c r="AN19" s="462">
        <f t="shared" si="3"/>
        <v>0</v>
      </c>
      <c r="AO19" s="462">
        <f t="shared" si="3"/>
        <v>0</v>
      </c>
      <c r="AP19" s="462">
        <f t="shared" si="3"/>
        <v>0</v>
      </c>
      <c r="AQ19" s="462">
        <f t="shared" si="3"/>
        <v>0</v>
      </c>
      <c r="AR19" s="462">
        <f t="shared" si="3"/>
        <v>0</v>
      </c>
      <c r="AT19" s="462">
        <f t="shared" si="7"/>
        <v>0</v>
      </c>
      <c r="AU19" s="462">
        <f t="shared" si="4"/>
        <v>0</v>
      </c>
      <c r="AV19" s="462">
        <f t="shared" si="4"/>
        <v>0</v>
      </c>
      <c r="AW19" s="462">
        <f t="shared" si="4"/>
        <v>0</v>
      </c>
      <c r="AX19" s="462">
        <f t="shared" si="4"/>
        <v>0</v>
      </c>
      <c r="AY19" s="462">
        <f t="shared" si="4"/>
        <v>0</v>
      </c>
      <c r="AZ19" s="462">
        <f t="shared" si="4"/>
        <v>0</v>
      </c>
      <c r="BA19" s="462">
        <f t="shared" si="4"/>
        <v>0</v>
      </c>
      <c r="BB19" s="462">
        <f t="shared" si="4"/>
        <v>0</v>
      </c>
      <c r="BC19" s="462">
        <f t="shared" si="4"/>
        <v>0</v>
      </c>
      <c r="BE19" s="462">
        <f t="shared" si="5"/>
        <v>0</v>
      </c>
      <c r="BF19" s="462">
        <f t="shared" si="5"/>
        <v>0</v>
      </c>
      <c r="BG19" s="462">
        <f t="shared" si="5"/>
        <v>0</v>
      </c>
      <c r="BH19" s="462">
        <f t="shared" si="5"/>
        <v>0</v>
      </c>
      <c r="BI19" s="462">
        <f t="shared" si="5"/>
        <v>0</v>
      </c>
      <c r="BJ19" s="462">
        <f t="shared" si="5"/>
        <v>0</v>
      </c>
      <c r="BK19" s="462">
        <f t="shared" si="5"/>
        <v>0</v>
      </c>
      <c r="BL19" s="462">
        <f t="shared" si="5"/>
        <v>0</v>
      </c>
      <c r="BM19" s="462">
        <f t="shared" si="5"/>
        <v>0</v>
      </c>
      <c r="BN19" s="462">
        <f t="shared" si="5"/>
        <v>0</v>
      </c>
    </row>
    <row r="20" spans="1:66" s="483" customFormat="1" ht="21.95" customHeight="1" x14ac:dyDescent="0.15">
      <c r="A20" s="481"/>
      <c r="B20" s="484"/>
      <c r="C20" s="29"/>
      <c r="D20" s="992"/>
      <c r="E20" s="993"/>
      <c r="F20" s="34"/>
      <c r="G20" s="29"/>
      <c r="H20" s="29"/>
      <c r="I20" s="47"/>
      <c r="J20" s="485"/>
      <c r="K20" s="478" t="str">
        <f t="shared" si="0"/>
        <v/>
      </c>
      <c r="M20" s="462">
        <f t="shared" si="6"/>
        <v>0</v>
      </c>
      <c r="N20" s="462">
        <f t="shared" si="1"/>
        <v>0</v>
      </c>
      <c r="O20" s="462">
        <f t="shared" si="1"/>
        <v>0</v>
      </c>
      <c r="P20" s="462">
        <f t="shared" si="1"/>
        <v>0</v>
      </c>
      <c r="Q20" s="462">
        <f t="shared" si="1"/>
        <v>0</v>
      </c>
      <c r="R20" s="462">
        <f t="shared" si="1"/>
        <v>0</v>
      </c>
      <c r="S20" s="462">
        <f t="shared" si="1"/>
        <v>0</v>
      </c>
      <c r="T20" s="462">
        <f t="shared" si="1"/>
        <v>0</v>
      </c>
      <c r="U20" s="462">
        <f t="shared" si="1"/>
        <v>0</v>
      </c>
      <c r="V20" s="462">
        <f t="shared" si="1"/>
        <v>0</v>
      </c>
      <c r="X20" s="462">
        <f t="shared" si="6"/>
        <v>0</v>
      </c>
      <c r="Y20" s="462">
        <f t="shared" si="2"/>
        <v>0</v>
      </c>
      <c r="Z20" s="462">
        <f t="shared" si="2"/>
        <v>0</v>
      </c>
      <c r="AA20" s="462">
        <f t="shared" si="2"/>
        <v>0</v>
      </c>
      <c r="AB20" s="462">
        <f t="shared" si="2"/>
        <v>0</v>
      </c>
      <c r="AC20" s="462">
        <f t="shared" si="2"/>
        <v>0</v>
      </c>
      <c r="AD20" s="462">
        <f t="shared" si="2"/>
        <v>0</v>
      </c>
      <c r="AE20" s="462">
        <f t="shared" si="2"/>
        <v>0</v>
      </c>
      <c r="AF20" s="462">
        <f t="shared" si="2"/>
        <v>0</v>
      </c>
      <c r="AG20" s="462">
        <f t="shared" si="2"/>
        <v>0</v>
      </c>
      <c r="AI20" s="462">
        <f t="shared" si="3"/>
        <v>0</v>
      </c>
      <c r="AJ20" s="462">
        <f t="shared" si="3"/>
        <v>0</v>
      </c>
      <c r="AK20" s="462">
        <f t="shared" si="3"/>
        <v>0</v>
      </c>
      <c r="AL20" s="462">
        <f t="shared" si="3"/>
        <v>0</v>
      </c>
      <c r="AM20" s="462">
        <f t="shared" si="3"/>
        <v>0</v>
      </c>
      <c r="AN20" s="462">
        <f t="shared" si="3"/>
        <v>0</v>
      </c>
      <c r="AO20" s="462">
        <f t="shared" si="3"/>
        <v>0</v>
      </c>
      <c r="AP20" s="462">
        <f t="shared" si="3"/>
        <v>0</v>
      </c>
      <c r="AQ20" s="462">
        <f t="shared" si="3"/>
        <v>0</v>
      </c>
      <c r="AR20" s="462">
        <f t="shared" si="3"/>
        <v>0</v>
      </c>
      <c r="AT20" s="462">
        <f t="shared" si="7"/>
        <v>0</v>
      </c>
      <c r="AU20" s="462">
        <f t="shared" si="4"/>
        <v>0</v>
      </c>
      <c r="AV20" s="462">
        <f t="shared" si="4"/>
        <v>0</v>
      </c>
      <c r="AW20" s="462">
        <f t="shared" si="4"/>
        <v>0</v>
      </c>
      <c r="AX20" s="462">
        <f t="shared" si="4"/>
        <v>0</v>
      </c>
      <c r="AY20" s="462">
        <f t="shared" si="4"/>
        <v>0</v>
      </c>
      <c r="AZ20" s="462">
        <f t="shared" si="4"/>
        <v>0</v>
      </c>
      <c r="BA20" s="462">
        <f t="shared" si="4"/>
        <v>0</v>
      </c>
      <c r="BB20" s="462">
        <f t="shared" si="4"/>
        <v>0</v>
      </c>
      <c r="BC20" s="462">
        <f t="shared" si="4"/>
        <v>0</v>
      </c>
      <c r="BE20" s="462">
        <f t="shared" si="5"/>
        <v>0</v>
      </c>
      <c r="BF20" s="462">
        <f t="shared" si="5"/>
        <v>0</v>
      </c>
      <c r="BG20" s="462">
        <f t="shared" si="5"/>
        <v>0</v>
      </c>
      <c r="BH20" s="462">
        <f t="shared" si="5"/>
        <v>0</v>
      </c>
      <c r="BI20" s="462">
        <f t="shared" si="5"/>
        <v>0</v>
      </c>
      <c r="BJ20" s="462">
        <f t="shared" si="5"/>
        <v>0</v>
      </c>
      <c r="BK20" s="462">
        <f t="shared" si="5"/>
        <v>0</v>
      </c>
      <c r="BL20" s="462">
        <f t="shared" si="5"/>
        <v>0</v>
      </c>
      <c r="BM20" s="462">
        <f t="shared" si="5"/>
        <v>0</v>
      </c>
      <c r="BN20" s="462">
        <f t="shared" si="5"/>
        <v>0</v>
      </c>
    </row>
    <row r="21" spans="1:66" s="483" customFormat="1" ht="21.95" customHeight="1" x14ac:dyDescent="0.15">
      <c r="A21" s="481"/>
      <c r="B21" s="484"/>
      <c r="C21" s="29"/>
      <c r="D21" s="992"/>
      <c r="E21" s="993"/>
      <c r="F21" s="34"/>
      <c r="G21" s="29"/>
      <c r="H21" s="29"/>
      <c r="I21" s="47"/>
      <c r="J21" s="487"/>
      <c r="K21" s="478" t="str">
        <f t="shared" si="0"/>
        <v/>
      </c>
      <c r="M21" s="462">
        <f t="shared" si="6"/>
        <v>0</v>
      </c>
      <c r="N21" s="462">
        <f t="shared" si="1"/>
        <v>0</v>
      </c>
      <c r="O21" s="462">
        <f t="shared" si="1"/>
        <v>0</v>
      </c>
      <c r="P21" s="462">
        <f t="shared" si="1"/>
        <v>0</v>
      </c>
      <c r="Q21" s="462">
        <f t="shared" si="1"/>
        <v>0</v>
      </c>
      <c r="R21" s="462">
        <f t="shared" si="1"/>
        <v>0</v>
      </c>
      <c r="S21" s="462">
        <f t="shared" si="1"/>
        <v>0</v>
      </c>
      <c r="T21" s="462">
        <f t="shared" si="1"/>
        <v>0</v>
      </c>
      <c r="U21" s="462">
        <f t="shared" si="1"/>
        <v>0</v>
      </c>
      <c r="V21" s="462">
        <f t="shared" si="1"/>
        <v>0</v>
      </c>
      <c r="X21" s="462">
        <f t="shared" si="6"/>
        <v>0</v>
      </c>
      <c r="Y21" s="462">
        <f t="shared" si="2"/>
        <v>0</v>
      </c>
      <c r="Z21" s="462">
        <f t="shared" si="2"/>
        <v>0</v>
      </c>
      <c r="AA21" s="462">
        <f t="shared" si="2"/>
        <v>0</v>
      </c>
      <c r="AB21" s="462">
        <f t="shared" si="2"/>
        <v>0</v>
      </c>
      <c r="AC21" s="462">
        <f t="shared" si="2"/>
        <v>0</v>
      </c>
      <c r="AD21" s="462">
        <f t="shared" si="2"/>
        <v>0</v>
      </c>
      <c r="AE21" s="462">
        <f t="shared" si="2"/>
        <v>0</v>
      </c>
      <c r="AF21" s="462">
        <f t="shared" si="2"/>
        <v>0</v>
      </c>
      <c r="AG21" s="462">
        <f t="shared" si="2"/>
        <v>0</v>
      </c>
      <c r="AI21" s="462">
        <f t="shared" si="3"/>
        <v>0</v>
      </c>
      <c r="AJ21" s="462">
        <f t="shared" si="3"/>
        <v>0</v>
      </c>
      <c r="AK21" s="462">
        <f t="shared" si="3"/>
        <v>0</v>
      </c>
      <c r="AL21" s="462">
        <f t="shared" si="3"/>
        <v>0</v>
      </c>
      <c r="AM21" s="462">
        <f t="shared" si="3"/>
        <v>0</v>
      </c>
      <c r="AN21" s="462">
        <f t="shared" si="3"/>
        <v>0</v>
      </c>
      <c r="AO21" s="462">
        <f t="shared" si="3"/>
        <v>0</v>
      </c>
      <c r="AP21" s="462">
        <f t="shared" si="3"/>
        <v>0</v>
      </c>
      <c r="AQ21" s="462">
        <f t="shared" si="3"/>
        <v>0</v>
      </c>
      <c r="AR21" s="462">
        <f t="shared" si="3"/>
        <v>0</v>
      </c>
      <c r="AT21" s="462">
        <f t="shared" si="7"/>
        <v>0</v>
      </c>
      <c r="AU21" s="462">
        <f t="shared" si="4"/>
        <v>0</v>
      </c>
      <c r="AV21" s="462">
        <f t="shared" si="4"/>
        <v>0</v>
      </c>
      <c r="AW21" s="462">
        <f t="shared" si="4"/>
        <v>0</v>
      </c>
      <c r="AX21" s="462">
        <f t="shared" si="4"/>
        <v>0</v>
      </c>
      <c r="AY21" s="462">
        <f t="shared" si="4"/>
        <v>0</v>
      </c>
      <c r="AZ21" s="462">
        <f t="shared" si="4"/>
        <v>0</v>
      </c>
      <c r="BA21" s="462">
        <f t="shared" si="4"/>
        <v>0</v>
      </c>
      <c r="BB21" s="462">
        <f t="shared" si="4"/>
        <v>0</v>
      </c>
      <c r="BC21" s="462">
        <f t="shared" si="4"/>
        <v>0</v>
      </c>
      <c r="BE21" s="462">
        <f t="shared" si="5"/>
        <v>0</v>
      </c>
      <c r="BF21" s="462">
        <f t="shared" si="5"/>
        <v>0</v>
      </c>
      <c r="BG21" s="462">
        <f t="shared" si="5"/>
        <v>0</v>
      </c>
      <c r="BH21" s="462">
        <f t="shared" si="5"/>
        <v>0</v>
      </c>
      <c r="BI21" s="462">
        <f t="shared" si="5"/>
        <v>0</v>
      </c>
      <c r="BJ21" s="462">
        <f t="shared" si="5"/>
        <v>0</v>
      </c>
      <c r="BK21" s="462">
        <f t="shared" si="5"/>
        <v>0</v>
      </c>
      <c r="BL21" s="462">
        <f t="shared" si="5"/>
        <v>0</v>
      </c>
      <c r="BM21" s="462">
        <f t="shared" si="5"/>
        <v>0</v>
      </c>
      <c r="BN21" s="462">
        <f t="shared" si="5"/>
        <v>0</v>
      </c>
    </row>
    <row r="22" spans="1:66" s="483" customFormat="1" ht="21.95" customHeight="1" x14ac:dyDescent="0.15">
      <c r="A22" s="481"/>
      <c r="B22" s="484"/>
      <c r="C22" s="29"/>
      <c r="D22" s="992"/>
      <c r="E22" s="993"/>
      <c r="F22" s="34"/>
      <c r="G22" s="29"/>
      <c r="H22" s="29"/>
      <c r="I22" s="47"/>
      <c r="J22" s="487"/>
      <c r="K22" s="478" t="str">
        <f t="shared" si="0"/>
        <v/>
      </c>
      <c r="M22" s="462">
        <f t="shared" si="6"/>
        <v>0</v>
      </c>
      <c r="N22" s="462">
        <f t="shared" si="1"/>
        <v>0</v>
      </c>
      <c r="O22" s="462">
        <f t="shared" si="1"/>
        <v>0</v>
      </c>
      <c r="P22" s="462">
        <f t="shared" si="1"/>
        <v>0</v>
      </c>
      <c r="Q22" s="462">
        <f t="shared" si="1"/>
        <v>0</v>
      </c>
      <c r="R22" s="462">
        <f t="shared" si="1"/>
        <v>0</v>
      </c>
      <c r="S22" s="462">
        <f t="shared" si="1"/>
        <v>0</v>
      </c>
      <c r="T22" s="462">
        <f t="shared" si="1"/>
        <v>0</v>
      </c>
      <c r="U22" s="462">
        <f t="shared" si="1"/>
        <v>0</v>
      </c>
      <c r="V22" s="462">
        <f t="shared" si="1"/>
        <v>0</v>
      </c>
      <c r="X22" s="462">
        <f t="shared" si="6"/>
        <v>0</v>
      </c>
      <c r="Y22" s="462">
        <f t="shared" si="2"/>
        <v>0</v>
      </c>
      <c r="Z22" s="462">
        <f t="shared" si="2"/>
        <v>0</v>
      </c>
      <c r="AA22" s="462">
        <f t="shared" si="2"/>
        <v>0</v>
      </c>
      <c r="AB22" s="462">
        <f t="shared" si="2"/>
        <v>0</v>
      </c>
      <c r="AC22" s="462">
        <f t="shared" si="2"/>
        <v>0</v>
      </c>
      <c r="AD22" s="462">
        <f t="shared" si="2"/>
        <v>0</v>
      </c>
      <c r="AE22" s="462">
        <f t="shared" si="2"/>
        <v>0</v>
      </c>
      <c r="AF22" s="462">
        <f t="shared" si="2"/>
        <v>0</v>
      </c>
      <c r="AG22" s="462">
        <f t="shared" si="2"/>
        <v>0</v>
      </c>
      <c r="AI22" s="462">
        <f t="shared" si="3"/>
        <v>0</v>
      </c>
      <c r="AJ22" s="462">
        <f t="shared" si="3"/>
        <v>0</v>
      </c>
      <c r="AK22" s="462">
        <f t="shared" si="3"/>
        <v>0</v>
      </c>
      <c r="AL22" s="462">
        <f t="shared" si="3"/>
        <v>0</v>
      </c>
      <c r="AM22" s="462">
        <f t="shared" si="3"/>
        <v>0</v>
      </c>
      <c r="AN22" s="462">
        <f t="shared" si="3"/>
        <v>0</v>
      </c>
      <c r="AO22" s="462">
        <f t="shared" si="3"/>
        <v>0</v>
      </c>
      <c r="AP22" s="462">
        <f t="shared" si="3"/>
        <v>0</v>
      </c>
      <c r="AQ22" s="462">
        <f t="shared" si="3"/>
        <v>0</v>
      </c>
      <c r="AR22" s="462">
        <f t="shared" si="3"/>
        <v>0</v>
      </c>
      <c r="AT22" s="462">
        <f t="shared" si="7"/>
        <v>0</v>
      </c>
      <c r="AU22" s="462">
        <f t="shared" si="4"/>
        <v>0</v>
      </c>
      <c r="AV22" s="462">
        <f t="shared" si="4"/>
        <v>0</v>
      </c>
      <c r="AW22" s="462">
        <f t="shared" si="4"/>
        <v>0</v>
      </c>
      <c r="AX22" s="462">
        <f t="shared" si="4"/>
        <v>0</v>
      </c>
      <c r="AY22" s="462">
        <f t="shared" si="4"/>
        <v>0</v>
      </c>
      <c r="AZ22" s="462">
        <f t="shared" si="4"/>
        <v>0</v>
      </c>
      <c r="BA22" s="462">
        <f t="shared" si="4"/>
        <v>0</v>
      </c>
      <c r="BB22" s="462">
        <f t="shared" si="4"/>
        <v>0</v>
      </c>
      <c r="BC22" s="462">
        <f t="shared" si="4"/>
        <v>0</v>
      </c>
      <c r="BE22" s="462">
        <f t="shared" si="5"/>
        <v>0</v>
      </c>
      <c r="BF22" s="462">
        <f t="shared" si="5"/>
        <v>0</v>
      </c>
      <c r="BG22" s="462">
        <f t="shared" si="5"/>
        <v>0</v>
      </c>
      <c r="BH22" s="462">
        <f t="shared" si="5"/>
        <v>0</v>
      </c>
      <c r="BI22" s="462">
        <f t="shared" si="5"/>
        <v>0</v>
      </c>
      <c r="BJ22" s="462">
        <f t="shared" si="5"/>
        <v>0</v>
      </c>
      <c r="BK22" s="462">
        <f t="shared" si="5"/>
        <v>0</v>
      </c>
      <c r="BL22" s="462">
        <f t="shared" si="5"/>
        <v>0</v>
      </c>
      <c r="BM22" s="462">
        <f t="shared" si="5"/>
        <v>0</v>
      </c>
      <c r="BN22" s="462">
        <f t="shared" si="5"/>
        <v>0</v>
      </c>
    </row>
    <row r="23" spans="1:66" s="483" customFormat="1" ht="21.95" customHeight="1" x14ac:dyDescent="0.15">
      <c r="A23" s="481"/>
      <c r="B23" s="484"/>
      <c r="C23" s="29"/>
      <c r="D23" s="992"/>
      <c r="E23" s="993"/>
      <c r="F23" s="34"/>
      <c r="G23" s="29"/>
      <c r="H23" s="29"/>
      <c r="I23" s="47"/>
      <c r="J23" s="437"/>
      <c r="K23" s="478" t="str">
        <f t="shared" si="0"/>
        <v/>
      </c>
      <c r="M23" s="462">
        <f t="shared" si="6"/>
        <v>0</v>
      </c>
      <c r="N23" s="462">
        <f t="shared" si="6"/>
        <v>0</v>
      </c>
      <c r="O23" s="462">
        <f t="shared" si="6"/>
        <v>0</v>
      </c>
      <c r="P23" s="462">
        <f t="shared" si="6"/>
        <v>0</v>
      </c>
      <c r="Q23" s="462">
        <f t="shared" si="6"/>
        <v>0</v>
      </c>
      <c r="R23" s="462">
        <f t="shared" si="6"/>
        <v>0</v>
      </c>
      <c r="S23" s="462">
        <f t="shared" si="6"/>
        <v>0</v>
      </c>
      <c r="T23" s="462">
        <f t="shared" si="6"/>
        <v>0</v>
      </c>
      <c r="U23" s="462">
        <f t="shared" si="6"/>
        <v>0</v>
      </c>
      <c r="V23" s="462">
        <f t="shared" si="6"/>
        <v>0</v>
      </c>
      <c r="X23" s="462">
        <f t="shared" si="6"/>
        <v>0</v>
      </c>
      <c r="Y23" s="462">
        <f t="shared" si="6"/>
        <v>0</v>
      </c>
      <c r="Z23" s="462">
        <f t="shared" si="6"/>
        <v>0</v>
      </c>
      <c r="AA23" s="462">
        <f t="shared" si="6"/>
        <v>0</v>
      </c>
      <c r="AB23" s="462">
        <f t="shared" si="6"/>
        <v>0</v>
      </c>
      <c r="AC23" s="462">
        <f t="shared" si="6"/>
        <v>0</v>
      </c>
      <c r="AD23" s="462">
        <f t="shared" si="6"/>
        <v>0</v>
      </c>
      <c r="AE23" s="462">
        <f t="shared" ref="AE23:AG31" si="8">COUNTIF($K23,AE$4&amp;AE$6)*$H23</f>
        <v>0</v>
      </c>
      <c r="AF23" s="462">
        <f t="shared" si="8"/>
        <v>0</v>
      </c>
      <c r="AG23" s="462">
        <f t="shared" si="8"/>
        <v>0</v>
      </c>
      <c r="AI23" s="462">
        <f t="shared" ref="AI23:AR31" si="9">COUNTIF($K23,AI$4&amp;AI$6)*$H23</f>
        <v>0</v>
      </c>
      <c r="AJ23" s="462">
        <f t="shared" si="9"/>
        <v>0</v>
      </c>
      <c r="AK23" s="462">
        <f t="shared" si="9"/>
        <v>0</v>
      </c>
      <c r="AL23" s="462">
        <f t="shared" si="9"/>
        <v>0</v>
      </c>
      <c r="AM23" s="462">
        <f t="shared" si="9"/>
        <v>0</v>
      </c>
      <c r="AN23" s="462">
        <f t="shared" si="9"/>
        <v>0</v>
      </c>
      <c r="AO23" s="462">
        <f t="shared" si="9"/>
        <v>0</v>
      </c>
      <c r="AP23" s="462">
        <f t="shared" si="9"/>
        <v>0</v>
      </c>
      <c r="AQ23" s="462">
        <f t="shared" si="9"/>
        <v>0</v>
      </c>
      <c r="AR23" s="462">
        <f t="shared" si="9"/>
        <v>0</v>
      </c>
      <c r="AT23" s="462">
        <f t="shared" si="7"/>
        <v>0</v>
      </c>
      <c r="AU23" s="462">
        <f t="shared" si="7"/>
        <v>0</v>
      </c>
      <c r="AV23" s="462">
        <f t="shared" si="7"/>
        <v>0</v>
      </c>
      <c r="AW23" s="462">
        <f t="shared" si="7"/>
        <v>0</v>
      </c>
      <c r="AX23" s="462">
        <f t="shared" si="7"/>
        <v>0</v>
      </c>
      <c r="AY23" s="462">
        <f t="shared" si="7"/>
        <v>0</v>
      </c>
      <c r="AZ23" s="462">
        <f t="shared" si="7"/>
        <v>0</v>
      </c>
      <c r="BA23" s="462">
        <f t="shared" si="7"/>
        <v>0</v>
      </c>
      <c r="BB23" s="462">
        <f t="shared" si="7"/>
        <v>0</v>
      </c>
      <c r="BC23" s="462">
        <f t="shared" si="7"/>
        <v>0</v>
      </c>
      <c r="BE23" s="462">
        <f t="shared" ref="BE23:BN31" si="10">COUNTIF($K23,BE$4&amp;BE$6)*$H23</f>
        <v>0</v>
      </c>
      <c r="BF23" s="462">
        <f t="shared" si="10"/>
        <v>0</v>
      </c>
      <c r="BG23" s="462">
        <f t="shared" si="10"/>
        <v>0</v>
      </c>
      <c r="BH23" s="462">
        <f t="shared" si="10"/>
        <v>0</v>
      </c>
      <c r="BI23" s="462">
        <f t="shared" si="10"/>
        <v>0</v>
      </c>
      <c r="BJ23" s="462">
        <f t="shared" si="10"/>
        <v>0</v>
      </c>
      <c r="BK23" s="462">
        <f t="shared" si="10"/>
        <v>0</v>
      </c>
      <c r="BL23" s="462">
        <f t="shared" si="10"/>
        <v>0</v>
      </c>
      <c r="BM23" s="462">
        <f t="shared" si="10"/>
        <v>0</v>
      </c>
      <c r="BN23" s="462">
        <f t="shared" si="10"/>
        <v>0</v>
      </c>
    </row>
    <row r="24" spans="1:66" s="483" customFormat="1" ht="21.95" customHeight="1" x14ac:dyDescent="0.15">
      <c r="A24" s="481"/>
      <c r="B24" s="484"/>
      <c r="C24" s="29"/>
      <c r="D24" s="992"/>
      <c r="E24" s="993"/>
      <c r="F24" s="34"/>
      <c r="G24" s="29"/>
      <c r="H24" s="29"/>
      <c r="I24" s="47"/>
      <c r="J24" s="437"/>
      <c r="K24" s="478" t="str">
        <f t="shared" si="0"/>
        <v/>
      </c>
      <c r="M24" s="462">
        <f t="shared" si="6"/>
        <v>0</v>
      </c>
      <c r="N24" s="462">
        <f t="shared" si="6"/>
        <v>0</v>
      </c>
      <c r="O24" s="462">
        <f t="shared" si="6"/>
        <v>0</v>
      </c>
      <c r="P24" s="462">
        <f t="shared" si="6"/>
        <v>0</v>
      </c>
      <c r="Q24" s="462">
        <f t="shared" si="6"/>
        <v>0</v>
      </c>
      <c r="R24" s="462">
        <f t="shared" si="6"/>
        <v>0</v>
      </c>
      <c r="S24" s="462">
        <f t="shared" si="6"/>
        <v>0</v>
      </c>
      <c r="T24" s="462">
        <f t="shared" si="6"/>
        <v>0</v>
      </c>
      <c r="U24" s="462">
        <f t="shared" si="6"/>
        <v>0</v>
      </c>
      <c r="V24" s="462">
        <f t="shared" si="6"/>
        <v>0</v>
      </c>
      <c r="X24" s="462">
        <f t="shared" si="6"/>
        <v>0</v>
      </c>
      <c r="Y24" s="462">
        <f t="shared" si="6"/>
        <v>0</v>
      </c>
      <c r="Z24" s="462">
        <f t="shared" si="6"/>
        <v>0</v>
      </c>
      <c r="AA24" s="462">
        <f t="shared" si="6"/>
        <v>0</v>
      </c>
      <c r="AB24" s="462">
        <f t="shared" si="6"/>
        <v>0</v>
      </c>
      <c r="AC24" s="462">
        <f t="shared" si="6"/>
        <v>0</v>
      </c>
      <c r="AD24" s="462">
        <f t="shared" si="6"/>
        <v>0</v>
      </c>
      <c r="AE24" s="462">
        <f t="shared" si="8"/>
        <v>0</v>
      </c>
      <c r="AF24" s="462">
        <f t="shared" si="8"/>
        <v>0</v>
      </c>
      <c r="AG24" s="462">
        <f t="shared" si="8"/>
        <v>0</v>
      </c>
      <c r="AI24" s="462">
        <f t="shared" si="9"/>
        <v>0</v>
      </c>
      <c r="AJ24" s="462">
        <f t="shared" si="9"/>
        <v>0</v>
      </c>
      <c r="AK24" s="462">
        <f t="shared" si="9"/>
        <v>0</v>
      </c>
      <c r="AL24" s="462">
        <f t="shared" si="9"/>
        <v>0</v>
      </c>
      <c r="AM24" s="462">
        <f t="shared" si="9"/>
        <v>0</v>
      </c>
      <c r="AN24" s="462">
        <f t="shared" si="9"/>
        <v>0</v>
      </c>
      <c r="AO24" s="462">
        <f t="shared" si="9"/>
        <v>0</v>
      </c>
      <c r="AP24" s="462">
        <f t="shared" si="9"/>
        <v>0</v>
      </c>
      <c r="AQ24" s="462">
        <f t="shared" si="9"/>
        <v>0</v>
      </c>
      <c r="AR24" s="462">
        <f t="shared" si="9"/>
        <v>0</v>
      </c>
      <c r="AT24" s="462">
        <f t="shared" si="7"/>
        <v>0</v>
      </c>
      <c r="AU24" s="462">
        <f t="shared" si="7"/>
        <v>0</v>
      </c>
      <c r="AV24" s="462">
        <f t="shared" si="7"/>
        <v>0</v>
      </c>
      <c r="AW24" s="462">
        <f t="shared" si="7"/>
        <v>0</v>
      </c>
      <c r="AX24" s="462">
        <f t="shared" si="7"/>
        <v>0</v>
      </c>
      <c r="AY24" s="462">
        <f t="shared" si="7"/>
        <v>0</v>
      </c>
      <c r="AZ24" s="462">
        <f t="shared" si="7"/>
        <v>0</v>
      </c>
      <c r="BA24" s="462">
        <f t="shared" si="7"/>
        <v>0</v>
      </c>
      <c r="BB24" s="462">
        <f t="shared" si="7"/>
        <v>0</v>
      </c>
      <c r="BC24" s="462">
        <f t="shared" si="7"/>
        <v>0</v>
      </c>
      <c r="BE24" s="462">
        <f t="shared" si="10"/>
        <v>0</v>
      </c>
      <c r="BF24" s="462">
        <f t="shared" si="10"/>
        <v>0</v>
      </c>
      <c r="BG24" s="462">
        <f t="shared" si="10"/>
        <v>0</v>
      </c>
      <c r="BH24" s="462">
        <f t="shared" si="10"/>
        <v>0</v>
      </c>
      <c r="BI24" s="462">
        <f t="shared" si="10"/>
        <v>0</v>
      </c>
      <c r="BJ24" s="462">
        <f t="shared" si="10"/>
        <v>0</v>
      </c>
      <c r="BK24" s="462">
        <f t="shared" si="10"/>
        <v>0</v>
      </c>
      <c r="BL24" s="462">
        <f t="shared" si="10"/>
        <v>0</v>
      </c>
      <c r="BM24" s="462">
        <f t="shared" si="10"/>
        <v>0</v>
      </c>
      <c r="BN24" s="462">
        <f t="shared" si="10"/>
        <v>0</v>
      </c>
    </row>
    <row r="25" spans="1:66" s="483" customFormat="1" ht="21.95" customHeight="1" x14ac:dyDescent="0.15">
      <c r="A25" s="481"/>
      <c r="B25" s="484"/>
      <c r="C25" s="29"/>
      <c r="D25" s="992"/>
      <c r="E25" s="993"/>
      <c r="F25" s="34"/>
      <c r="G25" s="29"/>
      <c r="H25" s="29"/>
      <c r="I25" s="47"/>
      <c r="J25" s="487"/>
      <c r="K25" s="478" t="str">
        <f t="shared" si="0"/>
        <v/>
      </c>
      <c r="M25" s="462">
        <f t="shared" si="6"/>
        <v>0</v>
      </c>
      <c r="N25" s="462">
        <f t="shared" si="6"/>
        <v>0</v>
      </c>
      <c r="O25" s="462">
        <f t="shared" si="6"/>
        <v>0</v>
      </c>
      <c r="P25" s="462">
        <f t="shared" si="6"/>
        <v>0</v>
      </c>
      <c r="Q25" s="462">
        <f t="shared" si="6"/>
        <v>0</v>
      </c>
      <c r="R25" s="462">
        <f t="shared" si="6"/>
        <v>0</v>
      </c>
      <c r="S25" s="462">
        <f t="shared" si="6"/>
        <v>0</v>
      </c>
      <c r="T25" s="462">
        <f t="shared" si="6"/>
        <v>0</v>
      </c>
      <c r="U25" s="462">
        <f t="shared" si="6"/>
        <v>0</v>
      </c>
      <c r="V25" s="462">
        <f t="shared" si="6"/>
        <v>0</v>
      </c>
      <c r="X25" s="462">
        <f t="shared" si="6"/>
        <v>0</v>
      </c>
      <c r="Y25" s="462">
        <f t="shared" si="6"/>
        <v>0</v>
      </c>
      <c r="Z25" s="462">
        <f t="shared" si="6"/>
        <v>0</v>
      </c>
      <c r="AA25" s="462">
        <f t="shared" si="6"/>
        <v>0</v>
      </c>
      <c r="AB25" s="462">
        <f t="shared" si="6"/>
        <v>0</v>
      </c>
      <c r="AC25" s="462">
        <f t="shared" si="6"/>
        <v>0</v>
      </c>
      <c r="AD25" s="462">
        <f t="shared" si="6"/>
        <v>0</v>
      </c>
      <c r="AE25" s="462">
        <f t="shared" si="8"/>
        <v>0</v>
      </c>
      <c r="AF25" s="462">
        <f t="shared" si="8"/>
        <v>0</v>
      </c>
      <c r="AG25" s="462">
        <f t="shared" si="8"/>
        <v>0</v>
      </c>
      <c r="AI25" s="462">
        <f t="shared" si="9"/>
        <v>0</v>
      </c>
      <c r="AJ25" s="462">
        <f t="shared" si="9"/>
        <v>0</v>
      </c>
      <c r="AK25" s="462">
        <f t="shared" si="9"/>
        <v>0</v>
      </c>
      <c r="AL25" s="462">
        <f t="shared" si="9"/>
        <v>0</v>
      </c>
      <c r="AM25" s="462">
        <f t="shared" si="9"/>
        <v>0</v>
      </c>
      <c r="AN25" s="462">
        <f t="shared" si="9"/>
        <v>0</v>
      </c>
      <c r="AO25" s="462">
        <f t="shared" si="9"/>
        <v>0</v>
      </c>
      <c r="AP25" s="462">
        <f t="shared" si="9"/>
        <v>0</v>
      </c>
      <c r="AQ25" s="462">
        <f t="shared" si="9"/>
        <v>0</v>
      </c>
      <c r="AR25" s="462">
        <f t="shared" si="9"/>
        <v>0</v>
      </c>
      <c r="AT25" s="462">
        <f t="shared" si="7"/>
        <v>0</v>
      </c>
      <c r="AU25" s="462">
        <f t="shared" si="7"/>
        <v>0</v>
      </c>
      <c r="AV25" s="462">
        <f t="shared" si="7"/>
        <v>0</v>
      </c>
      <c r="AW25" s="462">
        <f t="shared" si="7"/>
        <v>0</v>
      </c>
      <c r="AX25" s="462">
        <f t="shared" si="7"/>
        <v>0</v>
      </c>
      <c r="AY25" s="462">
        <f t="shared" si="7"/>
        <v>0</v>
      </c>
      <c r="AZ25" s="462">
        <f t="shared" si="7"/>
        <v>0</v>
      </c>
      <c r="BA25" s="462">
        <f t="shared" si="7"/>
        <v>0</v>
      </c>
      <c r="BB25" s="462">
        <f t="shared" si="7"/>
        <v>0</v>
      </c>
      <c r="BC25" s="462">
        <f t="shared" si="7"/>
        <v>0</v>
      </c>
      <c r="BE25" s="462">
        <f t="shared" si="10"/>
        <v>0</v>
      </c>
      <c r="BF25" s="462">
        <f t="shared" si="10"/>
        <v>0</v>
      </c>
      <c r="BG25" s="462">
        <f t="shared" si="10"/>
        <v>0</v>
      </c>
      <c r="BH25" s="462">
        <f t="shared" si="10"/>
        <v>0</v>
      </c>
      <c r="BI25" s="462">
        <f t="shared" si="10"/>
        <v>0</v>
      </c>
      <c r="BJ25" s="462">
        <f t="shared" si="10"/>
        <v>0</v>
      </c>
      <c r="BK25" s="462">
        <f t="shared" si="10"/>
        <v>0</v>
      </c>
      <c r="BL25" s="462">
        <f t="shared" si="10"/>
        <v>0</v>
      </c>
      <c r="BM25" s="462">
        <f t="shared" si="10"/>
        <v>0</v>
      </c>
      <c r="BN25" s="462">
        <f t="shared" si="10"/>
        <v>0</v>
      </c>
    </row>
    <row r="26" spans="1:66" s="483" customFormat="1" ht="21.95" customHeight="1" x14ac:dyDescent="0.15">
      <c r="A26" s="481"/>
      <c r="B26" s="484"/>
      <c r="C26" s="29"/>
      <c r="D26" s="992"/>
      <c r="E26" s="993"/>
      <c r="F26" s="34"/>
      <c r="G26" s="29"/>
      <c r="H26" s="29"/>
      <c r="I26" s="47"/>
      <c r="J26" s="487"/>
      <c r="K26" s="478" t="str">
        <f t="shared" si="0"/>
        <v/>
      </c>
      <c r="M26" s="462">
        <f t="shared" si="6"/>
        <v>0</v>
      </c>
      <c r="N26" s="462">
        <f t="shared" si="6"/>
        <v>0</v>
      </c>
      <c r="O26" s="462">
        <f t="shared" si="6"/>
        <v>0</v>
      </c>
      <c r="P26" s="462">
        <f t="shared" si="6"/>
        <v>0</v>
      </c>
      <c r="Q26" s="462">
        <f t="shared" si="6"/>
        <v>0</v>
      </c>
      <c r="R26" s="462">
        <f t="shared" si="6"/>
        <v>0</v>
      </c>
      <c r="S26" s="462">
        <f t="shared" si="6"/>
        <v>0</v>
      </c>
      <c r="T26" s="462">
        <f t="shared" si="6"/>
        <v>0</v>
      </c>
      <c r="U26" s="462">
        <f t="shared" si="6"/>
        <v>0</v>
      </c>
      <c r="V26" s="462">
        <f t="shared" si="6"/>
        <v>0</v>
      </c>
      <c r="X26" s="462">
        <f t="shared" si="6"/>
        <v>0</v>
      </c>
      <c r="Y26" s="462">
        <f t="shared" si="6"/>
        <v>0</v>
      </c>
      <c r="Z26" s="462">
        <f t="shared" si="6"/>
        <v>0</v>
      </c>
      <c r="AA26" s="462">
        <f t="shared" si="6"/>
        <v>0</v>
      </c>
      <c r="AB26" s="462">
        <f t="shared" si="6"/>
        <v>0</v>
      </c>
      <c r="AC26" s="462">
        <f t="shared" si="6"/>
        <v>0</v>
      </c>
      <c r="AD26" s="462">
        <f t="shared" si="6"/>
        <v>0</v>
      </c>
      <c r="AE26" s="462">
        <f t="shared" si="8"/>
        <v>0</v>
      </c>
      <c r="AF26" s="462">
        <f t="shared" si="8"/>
        <v>0</v>
      </c>
      <c r="AG26" s="462">
        <f t="shared" si="8"/>
        <v>0</v>
      </c>
      <c r="AI26" s="462">
        <f t="shared" si="9"/>
        <v>0</v>
      </c>
      <c r="AJ26" s="462">
        <f t="shared" si="9"/>
        <v>0</v>
      </c>
      <c r="AK26" s="462">
        <f t="shared" si="9"/>
        <v>0</v>
      </c>
      <c r="AL26" s="462">
        <f t="shared" si="9"/>
        <v>0</v>
      </c>
      <c r="AM26" s="462">
        <f t="shared" si="9"/>
        <v>0</v>
      </c>
      <c r="AN26" s="462">
        <f t="shared" si="9"/>
        <v>0</v>
      </c>
      <c r="AO26" s="462">
        <f t="shared" si="9"/>
        <v>0</v>
      </c>
      <c r="AP26" s="462">
        <f t="shared" si="9"/>
        <v>0</v>
      </c>
      <c r="AQ26" s="462">
        <f t="shared" si="9"/>
        <v>0</v>
      </c>
      <c r="AR26" s="462">
        <f t="shared" si="9"/>
        <v>0</v>
      </c>
      <c r="AT26" s="462">
        <f t="shared" si="7"/>
        <v>0</v>
      </c>
      <c r="AU26" s="462">
        <f t="shared" si="7"/>
        <v>0</v>
      </c>
      <c r="AV26" s="462">
        <f t="shared" si="7"/>
        <v>0</v>
      </c>
      <c r="AW26" s="462">
        <f t="shared" si="7"/>
        <v>0</v>
      </c>
      <c r="AX26" s="462">
        <f t="shared" si="7"/>
        <v>0</v>
      </c>
      <c r="AY26" s="462">
        <f t="shared" si="7"/>
        <v>0</v>
      </c>
      <c r="AZ26" s="462">
        <f t="shared" si="7"/>
        <v>0</v>
      </c>
      <c r="BA26" s="462">
        <f t="shared" si="7"/>
        <v>0</v>
      </c>
      <c r="BB26" s="462">
        <f t="shared" si="7"/>
        <v>0</v>
      </c>
      <c r="BC26" s="462">
        <f t="shared" si="7"/>
        <v>0</v>
      </c>
      <c r="BE26" s="462">
        <f t="shared" si="10"/>
        <v>0</v>
      </c>
      <c r="BF26" s="462">
        <f t="shared" si="10"/>
        <v>0</v>
      </c>
      <c r="BG26" s="462">
        <f t="shared" si="10"/>
        <v>0</v>
      </c>
      <c r="BH26" s="462">
        <f t="shared" si="10"/>
        <v>0</v>
      </c>
      <c r="BI26" s="462">
        <f t="shared" si="10"/>
        <v>0</v>
      </c>
      <c r="BJ26" s="462">
        <f t="shared" si="10"/>
        <v>0</v>
      </c>
      <c r="BK26" s="462">
        <f t="shared" si="10"/>
        <v>0</v>
      </c>
      <c r="BL26" s="462">
        <f t="shared" si="10"/>
        <v>0</v>
      </c>
      <c r="BM26" s="462">
        <f t="shared" si="10"/>
        <v>0</v>
      </c>
      <c r="BN26" s="462">
        <f t="shared" si="10"/>
        <v>0</v>
      </c>
    </row>
    <row r="27" spans="1:66" s="483" customFormat="1" ht="21.95" customHeight="1" x14ac:dyDescent="0.15">
      <c r="A27" s="481"/>
      <c r="B27" s="484"/>
      <c r="C27" s="29"/>
      <c r="D27" s="992"/>
      <c r="E27" s="993"/>
      <c r="F27" s="34"/>
      <c r="G27" s="29"/>
      <c r="H27" s="29"/>
      <c r="I27" s="47"/>
      <c r="J27" s="487"/>
      <c r="K27" s="478" t="str">
        <f t="shared" si="0"/>
        <v/>
      </c>
      <c r="M27" s="462">
        <f t="shared" si="6"/>
        <v>0</v>
      </c>
      <c r="N27" s="462">
        <f t="shared" si="6"/>
        <v>0</v>
      </c>
      <c r="O27" s="462">
        <f t="shared" si="6"/>
        <v>0</v>
      </c>
      <c r="P27" s="462">
        <f t="shared" si="6"/>
        <v>0</v>
      </c>
      <c r="Q27" s="462">
        <f t="shared" si="6"/>
        <v>0</v>
      </c>
      <c r="R27" s="462">
        <f t="shared" si="6"/>
        <v>0</v>
      </c>
      <c r="S27" s="462">
        <f t="shared" si="6"/>
        <v>0</v>
      </c>
      <c r="T27" s="462">
        <f t="shared" si="6"/>
        <v>0</v>
      </c>
      <c r="U27" s="462">
        <f t="shared" si="6"/>
        <v>0</v>
      </c>
      <c r="V27" s="462">
        <f t="shared" si="6"/>
        <v>0</v>
      </c>
      <c r="X27" s="462">
        <f t="shared" si="6"/>
        <v>0</v>
      </c>
      <c r="Y27" s="462">
        <f t="shared" si="6"/>
        <v>0</v>
      </c>
      <c r="Z27" s="462">
        <f t="shared" si="6"/>
        <v>0</v>
      </c>
      <c r="AA27" s="462">
        <f t="shared" si="6"/>
        <v>0</v>
      </c>
      <c r="AB27" s="462">
        <f t="shared" si="6"/>
        <v>0</v>
      </c>
      <c r="AC27" s="462">
        <f t="shared" si="6"/>
        <v>0</v>
      </c>
      <c r="AD27" s="462">
        <f t="shared" si="6"/>
        <v>0</v>
      </c>
      <c r="AE27" s="462">
        <f t="shared" si="8"/>
        <v>0</v>
      </c>
      <c r="AF27" s="462">
        <f t="shared" si="8"/>
        <v>0</v>
      </c>
      <c r="AG27" s="462">
        <f t="shared" si="8"/>
        <v>0</v>
      </c>
      <c r="AI27" s="462">
        <f t="shared" si="9"/>
        <v>0</v>
      </c>
      <c r="AJ27" s="462">
        <f t="shared" si="9"/>
        <v>0</v>
      </c>
      <c r="AK27" s="462">
        <f t="shared" si="9"/>
        <v>0</v>
      </c>
      <c r="AL27" s="462">
        <f t="shared" si="9"/>
        <v>0</v>
      </c>
      <c r="AM27" s="462">
        <f t="shared" si="9"/>
        <v>0</v>
      </c>
      <c r="AN27" s="462">
        <f t="shared" si="9"/>
        <v>0</v>
      </c>
      <c r="AO27" s="462">
        <f t="shared" si="9"/>
        <v>0</v>
      </c>
      <c r="AP27" s="462">
        <f t="shared" si="9"/>
        <v>0</v>
      </c>
      <c r="AQ27" s="462">
        <f t="shared" si="9"/>
        <v>0</v>
      </c>
      <c r="AR27" s="462">
        <f t="shared" si="9"/>
        <v>0</v>
      </c>
      <c r="AT27" s="462">
        <f t="shared" si="7"/>
        <v>0</v>
      </c>
      <c r="AU27" s="462">
        <f t="shared" si="7"/>
        <v>0</v>
      </c>
      <c r="AV27" s="462">
        <f t="shared" si="7"/>
        <v>0</v>
      </c>
      <c r="AW27" s="462">
        <f t="shared" si="7"/>
        <v>0</v>
      </c>
      <c r="AX27" s="462">
        <f t="shared" si="7"/>
        <v>0</v>
      </c>
      <c r="AY27" s="462">
        <f t="shared" si="7"/>
        <v>0</v>
      </c>
      <c r="AZ27" s="462">
        <f t="shared" si="7"/>
        <v>0</v>
      </c>
      <c r="BA27" s="462">
        <f t="shared" si="7"/>
        <v>0</v>
      </c>
      <c r="BB27" s="462">
        <f t="shared" si="7"/>
        <v>0</v>
      </c>
      <c r="BC27" s="462">
        <f t="shared" si="7"/>
        <v>0</v>
      </c>
      <c r="BE27" s="462">
        <f t="shared" si="10"/>
        <v>0</v>
      </c>
      <c r="BF27" s="462">
        <f t="shared" si="10"/>
        <v>0</v>
      </c>
      <c r="BG27" s="462">
        <f t="shared" si="10"/>
        <v>0</v>
      </c>
      <c r="BH27" s="462">
        <f t="shared" si="10"/>
        <v>0</v>
      </c>
      <c r="BI27" s="462">
        <f t="shared" si="10"/>
        <v>0</v>
      </c>
      <c r="BJ27" s="462">
        <f t="shared" si="10"/>
        <v>0</v>
      </c>
      <c r="BK27" s="462">
        <f t="shared" si="10"/>
        <v>0</v>
      </c>
      <c r="BL27" s="462">
        <f t="shared" si="10"/>
        <v>0</v>
      </c>
      <c r="BM27" s="462">
        <f t="shared" si="10"/>
        <v>0</v>
      </c>
      <c r="BN27" s="462">
        <f t="shared" si="10"/>
        <v>0</v>
      </c>
    </row>
    <row r="28" spans="1:66" s="483" customFormat="1" ht="21.95" customHeight="1" x14ac:dyDescent="0.15">
      <c r="A28" s="481"/>
      <c r="B28" s="484"/>
      <c r="C28" s="29"/>
      <c r="D28" s="992"/>
      <c r="E28" s="993"/>
      <c r="F28" s="34"/>
      <c r="G28" s="29"/>
      <c r="H28" s="29"/>
      <c r="I28" s="47"/>
      <c r="J28" s="487"/>
      <c r="K28" s="478" t="str">
        <f t="shared" si="0"/>
        <v/>
      </c>
      <c r="M28" s="462">
        <f t="shared" si="6"/>
        <v>0</v>
      </c>
      <c r="N28" s="462">
        <f t="shared" si="6"/>
        <v>0</v>
      </c>
      <c r="O28" s="462">
        <f t="shared" si="6"/>
        <v>0</v>
      </c>
      <c r="P28" s="462">
        <f t="shared" si="6"/>
        <v>0</v>
      </c>
      <c r="Q28" s="462">
        <f t="shared" si="6"/>
        <v>0</v>
      </c>
      <c r="R28" s="462">
        <f t="shared" si="6"/>
        <v>0</v>
      </c>
      <c r="S28" s="462">
        <f t="shared" si="6"/>
        <v>0</v>
      </c>
      <c r="T28" s="462">
        <f t="shared" si="6"/>
        <v>0</v>
      </c>
      <c r="U28" s="462">
        <f t="shared" si="6"/>
        <v>0</v>
      </c>
      <c r="V28" s="462">
        <f t="shared" si="6"/>
        <v>0</v>
      </c>
      <c r="X28" s="462">
        <f t="shared" si="6"/>
        <v>0</v>
      </c>
      <c r="Y28" s="462">
        <f t="shared" si="6"/>
        <v>0</v>
      </c>
      <c r="Z28" s="462">
        <f t="shared" si="6"/>
        <v>0</v>
      </c>
      <c r="AA28" s="462">
        <f t="shared" si="6"/>
        <v>0</v>
      </c>
      <c r="AB28" s="462">
        <f t="shared" si="6"/>
        <v>0</v>
      </c>
      <c r="AC28" s="462">
        <f t="shared" si="6"/>
        <v>0</v>
      </c>
      <c r="AD28" s="462">
        <f t="shared" si="6"/>
        <v>0</v>
      </c>
      <c r="AE28" s="462">
        <f t="shared" si="8"/>
        <v>0</v>
      </c>
      <c r="AF28" s="462">
        <f t="shared" si="8"/>
        <v>0</v>
      </c>
      <c r="AG28" s="462">
        <f t="shared" si="8"/>
        <v>0</v>
      </c>
      <c r="AI28" s="462">
        <f t="shared" si="9"/>
        <v>0</v>
      </c>
      <c r="AJ28" s="462">
        <f t="shared" si="9"/>
        <v>0</v>
      </c>
      <c r="AK28" s="462">
        <f t="shared" si="9"/>
        <v>0</v>
      </c>
      <c r="AL28" s="462">
        <f t="shared" si="9"/>
        <v>0</v>
      </c>
      <c r="AM28" s="462">
        <f t="shared" si="9"/>
        <v>0</v>
      </c>
      <c r="AN28" s="462">
        <f t="shared" si="9"/>
        <v>0</v>
      </c>
      <c r="AO28" s="462">
        <f t="shared" si="9"/>
        <v>0</v>
      </c>
      <c r="AP28" s="462">
        <f t="shared" si="9"/>
        <v>0</v>
      </c>
      <c r="AQ28" s="462">
        <f t="shared" si="9"/>
        <v>0</v>
      </c>
      <c r="AR28" s="462">
        <f t="shared" si="9"/>
        <v>0</v>
      </c>
      <c r="AT28" s="462">
        <f t="shared" si="7"/>
        <v>0</v>
      </c>
      <c r="AU28" s="462">
        <f t="shared" si="7"/>
        <v>0</v>
      </c>
      <c r="AV28" s="462">
        <f t="shared" si="7"/>
        <v>0</v>
      </c>
      <c r="AW28" s="462">
        <f t="shared" si="7"/>
        <v>0</v>
      </c>
      <c r="AX28" s="462">
        <f t="shared" si="7"/>
        <v>0</v>
      </c>
      <c r="AY28" s="462">
        <f t="shared" si="7"/>
        <v>0</v>
      </c>
      <c r="AZ28" s="462">
        <f t="shared" si="7"/>
        <v>0</v>
      </c>
      <c r="BA28" s="462">
        <f t="shared" si="7"/>
        <v>0</v>
      </c>
      <c r="BB28" s="462">
        <f t="shared" si="7"/>
        <v>0</v>
      </c>
      <c r="BC28" s="462">
        <f t="shared" si="7"/>
        <v>0</v>
      </c>
      <c r="BE28" s="462">
        <f t="shared" si="10"/>
        <v>0</v>
      </c>
      <c r="BF28" s="462">
        <f t="shared" si="10"/>
        <v>0</v>
      </c>
      <c r="BG28" s="462">
        <f t="shared" si="10"/>
        <v>0</v>
      </c>
      <c r="BH28" s="462">
        <f t="shared" si="10"/>
        <v>0</v>
      </c>
      <c r="BI28" s="462">
        <f t="shared" si="10"/>
        <v>0</v>
      </c>
      <c r="BJ28" s="462">
        <f t="shared" si="10"/>
        <v>0</v>
      </c>
      <c r="BK28" s="462">
        <f t="shared" si="10"/>
        <v>0</v>
      </c>
      <c r="BL28" s="462">
        <f t="shared" si="10"/>
        <v>0</v>
      </c>
      <c r="BM28" s="462">
        <f t="shared" si="10"/>
        <v>0</v>
      </c>
      <c r="BN28" s="462">
        <f t="shared" si="10"/>
        <v>0</v>
      </c>
    </row>
    <row r="29" spans="1:66" s="483" customFormat="1" ht="21.95" customHeight="1" x14ac:dyDescent="0.15">
      <c r="A29" s="481"/>
      <c r="B29" s="484"/>
      <c r="C29" s="29"/>
      <c r="D29" s="992"/>
      <c r="E29" s="993"/>
      <c r="F29" s="34"/>
      <c r="G29" s="29"/>
      <c r="H29" s="29"/>
      <c r="I29" s="47"/>
      <c r="J29" s="487"/>
      <c r="K29" s="478" t="str">
        <f t="shared" si="0"/>
        <v/>
      </c>
      <c r="M29" s="462">
        <f t="shared" si="6"/>
        <v>0</v>
      </c>
      <c r="N29" s="462">
        <f t="shared" si="6"/>
        <v>0</v>
      </c>
      <c r="O29" s="462">
        <f t="shared" si="6"/>
        <v>0</v>
      </c>
      <c r="P29" s="462">
        <f t="shared" si="6"/>
        <v>0</v>
      </c>
      <c r="Q29" s="462">
        <f t="shared" si="6"/>
        <v>0</v>
      </c>
      <c r="R29" s="462">
        <f t="shared" si="6"/>
        <v>0</v>
      </c>
      <c r="S29" s="462">
        <f t="shared" si="6"/>
        <v>0</v>
      </c>
      <c r="T29" s="462">
        <f t="shared" si="6"/>
        <v>0</v>
      </c>
      <c r="U29" s="462">
        <f t="shared" si="6"/>
        <v>0</v>
      </c>
      <c r="V29" s="462">
        <f t="shared" si="6"/>
        <v>0</v>
      </c>
      <c r="X29" s="462">
        <f t="shared" si="6"/>
        <v>0</v>
      </c>
      <c r="Y29" s="462">
        <f t="shared" si="6"/>
        <v>0</v>
      </c>
      <c r="Z29" s="462">
        <f t="shared" si="6"/>
        <v>0</v>
      </c>
      <c r="AA29" s="462">
        <f t="shared" si="6"/>
        <v>0</v>
      </c>
      <c r="AB29" s="462">
        <f t="shared" si="6"/>
        <v>0</v>
      </c>
      <c r="AC29" s="462">
        <f t="shared" si="6"/>
        <v>0</v>
      </c>
      <c r="AD29" s="462">
        <f t="shared" si="6"/>
        <v>0</v>
      </c>
      <c r="AE29" s="462">
        <f t="shared" si="8"/>
        <v>0</v>
      </c>
      <c r="AF29" s="462">
        <f t="shared" si="8"/>
        <v>0</v>
      </c>
      <c r="AG29" s="462">
        <f t="shared" si="8"/>
        <v>0</v>
      </c>
      <c r="AI29" s="462">
        <f t="shared" si="9"/>
        <v>0</v>
      </c>
      <c r="AJ29" s="462">
        <f t="shared" si="9"/>
        <v>0</v>
      </c>
      <c r="AK29" s="462">
        <f t="shared" si="9"/>
        <v>0</v>
      </c>
      <c r="AL29" s="462">
        <f t="shared" si="9"/>
        <v>0</v>
      </c>
      <c r="AM29" s="462">
        <f t="shared" si="9"/>
        <v>0</v>
      </c>
      <c r="AN29" s="462">
        <f t="shared" si="9"/>
        <v>0</v>
      </c>
      <c r="AO29" s="462">
        <f t="shared" si="9"/>
        <v>0</v>
      </c>
      <c r="AP29" s="462">
        <f t="shared" si="9"/>
        <v>0</v>
      </c>
      <c r="AQ29" s="462">
        <f t="shared" si="9"/>
        <v>0</v>
      </c>
      <c r="AR29" s="462">
        <f t="shared" si="9"/>
        <v>0</v>
      </c>
      <c r="AT29" s="462">
        <f t="shared" si="7"/>
        <v>0</v>
      </c>
      <c r="AU29" s="462">
        <f t="shared" si="7"/>
        <v>0</v>
      </c>
      <c r="AV29" s="462">
        <f t="shared" si="7"/>
        <v>0</v>
      </c>
      <c r="AW29" s="462">
        <f t="shared" si="7"/>
        <v>0</v>
      </c>
      <c r="AX29" s="462">
        <f t="shared" si="7"/>
        <v>0</v>
      </c>
      <c r="AY29" s="462">
        <f t="shared" si="7"/>
        <v>0</v>
      </c>
      <c r="AZ29" s="462">
        <f t="shared" si="7"/>
        <v>0</v>
      </c>
      <c r="BA29" s="462">
        <f t="shared" si="7"/>
        <v>0</v>
      </c>
      <c r="BB29" s="462">
        <f t="shared" si="7"/>
        <v>0</v>
      </c>
      <c r="BC29" s="462">
        <f t="shared" si="7"/>
        <v>0</v>
      </c>
      <c r="BE29" s="462">
        <f t="shared" si="10"/>
        <v>0</v>
      </c>
      <c r="BF29" s="462">
        <f t="shared" si="10"/>
        <v>0</v>
      </c>
      <c r="BG29" s="462">
        <f t="shared" si="10"/>
        <v>0</v>
      </c>
      <c r="BH29" s="462">
        <f t="shared" si="10"/>
        <v>0</v>
      </c>
      <c r="BI29" s="462">
        <f t="shared" si="10"/>
        <v>0</v>
      </c>
      <c r="BJ29" s="462">
        <f t="shared" si="10"/>
        <v>0</v>
      </c>
      <c r="BK29" s="462">
        <f t="shared" si="10"/>
        <v>0</v>
      </c>
      <c r="BL29" s="462">
        <f t="shared" si="10"/>
        <v>0</v>
      </c>
      <c r="BM29" s="462">
        <f t="shared" si="10"/>
        <v>0</v>
      </c>
      <c r="BN29" s="462">
        <f t="shared" si="10"/>
        <v>0</v>
      </c>
    </row>
    <row r="30" spans="1:66" s="483" customFormat="1" ht="21.95" customHeight="1" x14ac:dyDescent="0.15">
      <c r="A30" s="481"/>
      <c r="B30" s="484"/>
      <c r="C30" s="29"/>
      <c r="D30" s="992"/>
      <c r="E30" s="993"/>
      <c r="F30" s="34"/>
      <c r="G30" s="29"/>
      <c r="H30" s="29"/>
      <c r="I30" s="47"/>
      <c r="J30" s="487"/>
      <c r="K30" s="478" t="str">
        <f t="shared" si="0"/>
        <v/>
      </c>
      <c r="M30" s="462">
        <f t="shared" si="6"/>
        <v>0</v>
      </c>
      <c r="N30" s="462">
        <f t="shared" si="6"/>
        <v>0</v>
      </c>
      <c r="O30" s="462">
        <f t="shared" si="6"/>
        <v>0</v>
      </c>
      <c r="P30" s="462">
        <f t="shared" si="6"/>
        <v>0</v>
      </c>
      <c r="Q30" s="462">
        <f t="shared" si="6"/>
        <v>0</v>
      </c>
      <c r="R30" s="462">
        <f t="shared" si="6"/>
        <v>0</v>
      </c>
      <c r="S30" s="462">
        <f t="shared" si="6"/>
        <v>0</v>
      </c>
      <c r="T30" s="462">
        <f t="shared" si="6"/>
        <v>0</v>
      </c>
      <c r="U30" s="462">
        <f t="shared" si="6"/>
        <v>0</v>
      </c>
      <c r="V30" s="462">
        <f t="shared" si="6"/>
        <v>0</v>
      </c>
      <c r="X30" s="462">
        <f t="shared" si="6"/>
        <v>0</v>
      </c>
      <c r="Y30" s="462">
        <f t="shared" si="6"/>
        <v>0</v>
      </c>
      <c r="Z30" s="462">
        <f t="shared" si="6"/>
        <v>0</v>
      </c>
      <c r="AA30" s="462">
        <f t="shared" si="6"/>
        <v>0</v>
      </c>
      <c r="AB30" s="462">
        <f t="shared" si="6"/>
        <v>0</v>
      </c>
      <c r="AC30" s="462">
        <f t="shared" si="6"/>
        <v>0</v>
      </c>
      <c r="AD30" s="462">
        <f t="shared" si="6"/>
        <v>0</v>
      </c>
      <c r="AE30" s="462">
        <f t="shared" si="8"/>
        <v>0</v>
      </c>
      <c r="AF30" s="462">
        <f t="shared" si="8"/>
        <v>0</v>
      </c>
      <c r="AG30" s="462">
        <f t="shared" si="8"/>
        <v>0</v>
      </c>
      <c r="AI30" s="462">
        <f t="shared" si="9"/>
        <v>0</v>
      </c>
      <c r="AJ30" s="462">
        <f t="shared" si="9"/>
        <v>0</v>
      </c>
      <c r="AK30" s="462">
        <f t="shared" si="9"/>
        <v>0</v>
      </c>
      <c r="AL30" s="462">
        <f t="shared" si="9"/>
        <v>0</v>
      </c>
      <c r="AM30" s="462">
        <f t="shared" si="9"/>
        <v>0</v>
      </c>
      <c r="AN30" s="462">
        <f t="shared" si="9"/>
        <v>0</v>
      </c>
      <c r="AO30" s="462">
        <f t="shared" si="9"/>
        <v>0</v>
      </c>
      <c r="AP30" s="462">
        <f t="shared" si="9"/>
        <v>0</v>
      </c>
      <c r="AQ30" s="462">
        <f t="shared" si="9"/>
        <v>0</v>
      </c>
      <c r="AR30" s="462">
        <f t="shared" si="9"/>
        <v>0</v>
      </c>
      <c r="AT30" s="462">
        <f t="shared" si="7"/>
        <v>0</v>
      </c>
      <c r="AU30" s="462">
        <f t="shared" si="7"/>
        <v>0</v>
      </c>
      <c r="AV30" s="462">
        <f t="shared" si="7"/>
        <v>0</v>
      </c>
      <c r="AW30" s="462">
        <f t="shared" si="7"/>
        <v>0</v>
      </c>
      <c r="AX30" s="462">
        <f t="shared" si="7"/>
        <v>0</v>
      </c>
      <c r="AY30" s="462">
        <f t="shared" si="7"/>
        <v>0</v>
      </c>
      <c r="AZ30" s="462">
        <f t="shared" si="7"/>
        <v>0</v>
      </c>
      <c r="BA30" s="462">
        <f t="shared" si="7"/>
        <v>0</v>
      </c>
      <c r="BB30" s="462">
        <f t="shared" si="7"/>
        <v>0</v>
      </c>
      <c r="BC30" s="462">
        <f t="shared" si="7"/>
        <v>0</v>
      </c>
      <c r="BE30" s="462">
        <f t="shared" si="10"/>
        <v>0</v>
      </c>
      <c r="BF30" s="462">
        <f t="shared" si="10"/>
        <v>0</v>
      </c>
      <c r="BG30" s="462">
        <f t="shared" si="10"/>
        <v>0</v>
      </c>
      <c r="BH30" s="462">
        <f t="shared" si="10"/>
        <v>0</v>
      </c>
      <c r="BI30" s="462">
        <f t="shared" si="10"/>
        <v>0</v>
      </c>
      <c r="BJ30" s="462">
        <f t="shared" si="10"/>
        <v>0</v>
      </c>
      <c r="BK30" s="462">
        <f t="shared" si="10"/>
        <v>0</v>
      </c>
      <c r="BL30" s="462">
        <f t="shared" si="10"/>
        <v>0</v>
      </c>
      <c r="BM30" s="462">
        <f t="shared" si="10"/>
        <v>0</v>
      </c>
      <c r="BN30" s="462">
        <f t="shared" si="10"/>
        <v>0</v>
      </c>
    </row>
    <row r="31" spans="1:66" s="483" customFormat="1" ht="21.95" customHeight="1" x14ac:dyDescent="0.15">
      <c r="A31" s="481"/>
      <c r="B31" s="484"/>
      <c r="C31" s="29"/>
      <c r="D31" s="994"/>
      <c r="E31" s="995"/>
      <c r="F31" s="205"/>
      <c r="G31" s="206"/>
      <c r="H31" s="206"/>
      <c r="I31" s="47"/>
      <c r="J31" s="487"/>
      <c r="K31" s="478" t="str">
        <f t="shared" si="0"/>
        <v/>
      </c>
      <c r="M31" s="462">
        <f t="shared" si="6"/>
        <v>0</v>
      </c>
      <c r="N31" s="462">
        <f t="shared" si="6"/>
        <v>0</v>
      </c>
      <c r="O31" s="462">
        <f t="shared" si="6"/>
        <v>0</v>
      </c>
      <c r="P31" s="462">
        <f t="shared" si="6"/>
        <v>0</v>
      </c>
      <c r="Q31" s="462">
        <f t="shared" si="6"/>
        <v>0</v>
      </c>
      <c r="R31" s="462">
        <f t="shared" si="6"/>
        <v>0</v>
      </c>
      <c r="S31" s="462">
        <f t="shared" si="6"/>
        <v>0</v>
      </c>
      <c r="T31" s="462">
        <f t="shared" si="6"/>
        <v>0</v>
      </c>
      <c r="U31" s="462">
        <f t="shared" si="6"/>
        <v>0</v>
      </c>
      <c r="V31" s="462">
        <f t="shared" si="6"/>
        <v>0</v>
      </c>
      <c r="X31" s="462">
        <f t="shared" si="6"/>
        <v>0</v>
      </c>
      <c r="Y31" s="462">
        <f t="shared" si="6"/>
        <v>0</v>
      </c>
      <c r="Z31" s="462">
        <f t="shared" si="6"/>
        <v>0</v>
      </c>
      <c r="AA31" s="462">
        <f t="shared" si="6"/>
        <v>0</v>
      </c>
      <c r="AB31" s="462">
        <f t="shared" si="6"/>
        <v>0</v>
      </c>
      <c r="AC31" s="462">
        <f t="shared" si="6"/>
        <v>0</v>
      </c>
      <c r="AD31" s="462">
        <f t="shared" si="6"/>
        <v>0</v>
      </c>
      <c r="AE31" s="462">
        <f t="shared" si="8"/>
        <v>0</v>
      </c>
      <c r="AF31" s="462">
        <f t="shared" si="8"/>
        <v>0</v>
      </c>
      <c r="AG31" s="462">
        <f t="shared" si="8"/>
        <v>0</v>
      </c>
      <c r="AI31" s="462">
        <f t="shared" si="9"/>
        <v>0</v>
      </c>
      <c r="AJ31" s="462">
        <f t="shared" si="9"/>
        <v>0</v>
      </c>
      <c r="AK31" s="462">
        <f t="shared" si="9"/>
        <v>0</v>
      </c>
      <c r="AL31" s="462">
        <f t="shared" si="9"/>
        <v>0</v>
      </c>
      <c r="AM31" s="462">
        <f t="shared" si="9"/>
        <v>0</v>
      </c>
      <c r="AN31" s="462">
        <f t="shared" si="9"/>
        <v>0</v>
      </c>
      <c r="AO31" s="462">
        <f t="shared" si="9"/>
        <v>0</v>
      </c>
      <c r="AP31" s="462">
        <f t="shared" si="9"/>
        <v>0</v>
      </c>
      <c r="AQ31" s="462">
        <f t="shared" si="9"/>
        <v>0</v>
      </c>
      <c r="AR31" s="462">
        <f t="shared" si="9"/>
        <v>0</v>
      </c>
      <c r="AT31" s="462">
        <f t="shared" si="7"/>
        <v>0</v>
      </c>
      <c r="AU31" s="462">
        <f t="shared" si="7"/>
        <v>0</v>
      </c>
      <c r="AV31" s="462">
        <f t="shared" si="7"/>
        <v>0</v>
      </c>
      <c r="AW31" s="462">
        <f t="shared" si="7"/>
        <v>0</v>
      </c>
      <c r="AX31" s="462">
        <f t="shared" si="7"/>
        <v>0</v>
      </c>
      <c r="AY31" s="462">
        <f t="shared" si="7"/>
        <v>0</v>
      </c>
      <c r="AZ31" s="462">
        <f t="shared" si="7"/>
        <v>0</v>
      </c>
      <c r="BA31" s="462">
        <f t="shared" si="7"/>
        <v>0</v>
      </c>
      <c r="BB31" s="462">
        <f t="shared" si="7"/>
        <v>0</v>
      </c>
      <c r="BC31" s="462">
        <f t="shared" si="7"/>
        <v>0</v>
      </c>
      <c r="BE31" s="462">
        <f t="shared" si="10"/>
        <v>0</v>
      </c>
      <c r="BF31" s="462">
        <f t="shared" si="10"/>
        <v>0</v>
      </c>
      <c r="BG31" s="462">
        <f t="shared" si="10"/>
        <v>0</v>
      </c>
      <c r="BH31" s="462">
        <f t="shared" si="10"/>
        <v>0</v>
      </c>
      <c r="BI31" s="462">
        <f t="shared" si="10"/>
        <v>0</v>
      </c>
      <c r="BJ31" s="462">
        <f t="shared" si="10"/>
        <v>0</v>
      </c>
      <c r="BK31" s="462">
        <f t="shared" si="10"/>
        <v>0</v>
      </c>
      <c r="BL31" s="462">
        <f t="shared" si="10"/>
        <v>0</v>
      </c>
      <c r="BM31" s="462">
        <f t="shared" si="10"/>
        <v>0</v>
      </c>
      <c r="BN31" s="462">
        <f t="shared" si="10"/>
        <v>0</v>
      </c>
    </row>
    <row r="32" spans="1:66" s="483" customFormat="1" ht="21.95" customHeight="1" x14ac:dyDescent="0.15">
      <c r="A32" s="481"/>
      <c r="B32" s="488"/>
      <c r="C32" s="488"/>
      <c r="D32" s="488"/>
      <c r="E32" s="488"/>
      <c r="F32" s="488"/>
      <c r="G32" s="488"/>
      <c r="H32" s="488"/>
      <c r="I32" s="488"/>
      <c r="J32" s="487"/>
      <c r="K32" s="996" t="s">
        <v>220</v>
      </c>
      <c r="L32" s="996"/>
      <c r="M32" s="489">
        <f>SUM(M7:M31)</f>
        <v>0</v>
      </c>
      <c r="N32" s="489">
        <f t="shared" ref="N32:U32" si="11">SUM(N7:N31)</f>
        <v>0</v>
      </c>
      <c r="O32" s="489">
        <f t="shared" si="11"/>
        <v>0</v>
      </c>
      <c r="P32" s="489">
        <f t="shared" si="11"/>
        <v>0</v>
      </c>
      <c r="Q32" s="489">
        <f t="shared" si="11"/>
        <v>0</v>
      </c>
      <c r="R32" s="489">
        <f t="shared" si="11"/>
        <v>0</v>
      </c>
      <c r="S32" s="489">
        <f t="shared" si="11"/>
        <v>0</v>
      </c>
      <c r="T32" s="489">
        <f>SUM(T7:T31)</f>
        <v>0</v>
      </c>
      <c r="U32" s="489">
        <f t="shared" si="11"/>
        <v>0</v>
      </c>
      <c r="V32" s="489">
        <f>SUM(V7:V31)</f>
        <v>0</v>
      </c>
      <c r="X32" s="489">
        <f>SUM(X7:X31)</f>
        <v>0</v>
      </c>
      <c r="Y32" s="489">
        <f t="shared" ref="Y32:AG32" si="12">SUM(Y7:Y31)</f>
        <v>0</v>
      </c>
      <c r="Z32" s="489">
        <f t="shared" si="12"/>
        <v>0</v>
      </c>
      <c r="AA32" s="489">
        <f t="shared" si="12"/>
        <v>0</v>
      </c>
      <c r="AB32" s="489">
        <f t="shared" si="12"/>
        <v>0</v>
      </c>
      <c r="AC32" s="489">
        <f t="shared" si="12"/>
        <v>0</v>
      </c>
      <c r="AD32" s="489">
        <f t="shared" si="12"/>
        <v>0</v>
      </c>
      <c r="AE32" s="489">
        <f t="shared" si="12"/>
        <v>0</v>
      </c>
      <c r="AF32" s="489">
        <f t="shared" si="12"/>
        <v>0</v>
      </c>
      <c r="AG32" s="489">
        <f t="shared" si="12"/>
        <v>0</v>
      </c>
      <c r="AI32" s="489">
        <f>SUM(AI7:AI31)</f>
        <v>0</v>
      </c>
      <c r="AJ32" s="489">
        <f>SUM(AJ7:AJ31)</f>
        <v>0</v>
      </c>
      <c r="AK32" s="489">
        <f>SUM(AK7:AK31)</f>
        <v>0</v>
      </c>
      <c r="AL32" s="489">
        <f>SUM(AL7:AL31)</f>
        <v>0</v>
      </c>
      <c r="AM32" s="489">
        <f t="shared" ref="AM32:BC32" si="13">SUM(AM7:AM31)</f>
        <v>0</v>
      </c>
      <c r="AN32" s="489">
        <f t="shared" si="13"/>
        <v>0</v>
      </c>
      <c r="AO32" s="489">
        <f t="shared" si="13"/>
        <v>0</v>
      </c>
      <c r="AP32" s="489">
        <f t="shared" si="13"/>
        <v>0</v>
      </c>
      <c r="AQ32" s="489">
        <f t="shared" si="13"/>
        <v>0</v>
      </c>
      <c r="AR32" s="489">
        <f t="shared" si="13"/>
        <v>0</v>
      </c>
      <c r="AT32" s="489">
        <f t="shared" si="13"/>
        <v>0</v>
      </c>
      <c r="AU32" s="489">
        <f t="shared" si="13"/>
        <v>0</v>
      </c>
      <c r="AV32" s="489">
        <f t="shared" si="13"/>
        <v>0</v>
      </c>
      <c r="AW32" s="489">
        <f t="shared" si="13"/>
        <v>0</v>
      </c>
      <c r="AX32" s="489">
        <f t="shared" si="13"/>
        <v>0</v>
      </c>
      <c r="AY32" s="489">
        <f t="shared" si="13"/>
        <v>0</v>
      </c>
      <c r="AZ32" s="489">
        <f t="shared" si="13"/>
        <v>0</v>
      </c>
      <c r="BA32" s="489">
        <f t="shared" si="13"/>
        <v>0</v>
      </c>
      <c r="BB32" s="489">
        <f t="shared" si="13"/>
        <v>0</v>
      </c>
      <c r="BC32" s="489">
        <f t="shared" si="13"/>
        <v>0</v>
      </c>
      <c r="BE32" s="489">
        <f>SUM(BE7:BE31)</f>
        <v>0</v>
      </c>
      <c r="BF32" s="489">
        <f t="shared" ref="BF32:BN32" si="14">SUM(BF7:BF31)</f>
        <v>0</v>
      </c>
      <c r="BG32" s="489">
        <f t="shared" si="14"/>
        <v>0</v>
      </c>
      <c r="BH32" s="489">
        <f t="shared" si="14"/>
        <v>0</v>
      </c>
      <c r="BI32" s="489">
        <f t="shared" si="14"/>
        <v>0</v>
      </c>
      <c r="BJ32" s="489">
        <f t="shared" si="14"/>
        <v>0</v>
      </c>
      <c r="BK32" s="489">
        <f t="shared" si="14"/>
        <v>0</v>
      </c>
      <c r="BL32" s="489">
        <f t="shared" si="14"/>
        <v>0</v>
      </c>
      <c r="BM32" s="489">
        <f t="shared" si="14"/>
        <v>0</v>
      </c>
      <c r="BN32" s="489">
        <f t="shared" si="14"/>
        <v>0</v>
      </c>
    </row>
    <row r="33" spans="1:66" s="483" customFormat="1" ht="35.25" customHeight="1" x14ac:dyDescent="0.15">
      <c r="A33" s="481"/>
      <c r="B33" s="490"/>
      <c r="C33" s="490"/>
      <c r="D33" s="491" t="s">
        <v>232</v>
      </c>
      <c r="E33" s="492" t="s">
        <v>230</v>
      </c>
      <c r="F33" s="493" t="s">
        <v>213</v>
      </c>
      <c r="G33" s="494" t="s">
        <v>231</v>
      </c>
      <c r="H33" s="495" t="s">
        <v>221</v>
      </c>
      <c r="I33" s="496" t="s">
        <v>219</v>
      </c>
      <c r="J33" s="487"/>
      <c r="K33" s="478"/>
      <c r="M33" s="497" t="s">
        <v>28</v>
      </c>
      <c r="N33" s="497" t="s">
        <v>28</v>
      </c>
      <c r="O33" s="497" t="s">
        <v>28</v>
      </c>
      <c r="P33" s="497" t="s">
        <v>28</v>
      </c>
      <c r="Q33" s="497" t="s">
        <v>28</v>
      </c>
      <c r="R33" s="497" t="s">
        <v>28</v>
      </c>
      <c r="S33" s="497" t="s">
        <v>28</v>
      </c>
      <c r="T33" s="497" t="s">
        <v>28</v>
      </c>
      <c r="U33" s="497" t="s">
        <v>28</v>
      </c>
      <c r="V33" s="497" t="s">
        <v>28</v>
      </c>
      <c r="W33" s="473"/>
      <c r="X33" s="497" t="s">
        <v>24</v>
      </c>
      <c r="Y33" s="497" t="s">
        <v>24</v>
      </c>
      <c r="Z33" s="497" t="s">
        <v>24</v>
      </c>
      <c r="AA33" s="497" t="s">
        <v>24</v>
      </c>
      <c r="AB33" s="497" t="s">
        <v>24</v>
      </c>
      <c r="AC33" s="497" t="s">
        <v>24</v>
      </c>
      <c r="AD33" s="497" t="s">
        <v>24</v>
      </c>
      <c r="AE33" s="497" t="s">
        <v>24</v>
      </c>
      <c r="AF33" s="497" t="s">
        <v>24</v>
      </c>
      <c r="AG33" s="497" t="s">
        <v>24</v>
      </c>
      <c r="AH33" s="498"/>
      <c r="AI33" s="467" t="s">
        <v>254</v>
      </c>
      <c r="AJ33" s="467" t="s">
        <v>255</v>
      </c>
      <c r="AK33" s="467" t="s">
        <v>255</v>
      </c>
      <c r="AL33" s="467" t="s">
        <v>255</v>
      </c>
      <c r="AM33" s="467" t="s">
        <v>255</v>
      </c>
      <c r="AN33" s="467" t="s">
        <v>255</v>
      </c>
      <c r="AO33" s="467" t="s">
        <v>255</v>
      </c>
      <c r="AP33" s="467" t="s">
        <v>255</v>
      </c>
      <c r="AQ33" s="467" t="s">
        <v>255</v>
      </c>
      <c r="AR33" s="467" t="s">
        <v>255</v>
      </c>
      <c r="AS33" s="463"/>
      <c r="AT33" s="467" t="s">
        <v>25</v>
      </c>
      <c r="AU33" s="467" t="s">
        <v>25</v>
      </c>
      <c r="AV33" s="467" t="s">
        <v>25</v>
      </c>
      <c r="AW33" s="467" t="s">
        <v>25</v>
      </c>
      <c r="AX33" s="467" t="s">
        <v>25</v>
      </c>
      <c r="AY33" s="467" t="s">
        <v>25</v>
      </c>
      <c r="AZ33" s="467" t="s">
        <v>25</v>
      </c>
      <c r="BA33" s="467" t="s">
        <v>25</v>
      </c>
      <c r="BB33" s="467" t="s">
        <v>25</v>
      </c>
      <c r="BC33" s="467" t="s">
        <v>25</v>
      </c>
      <c r="BD33" s="469"/>
      <c r="BE33" s="499" t="s">
        <v>48</v>
      </c>
      <c r="BF33" s="499" t="s">
        <v>48</v>
      </c>
      <c r="BG33" s="499" t="s">
        <v>48</v>
      </c>
      <c r="BH33" s="499" t="s">
        <v>48</v>
      </c>
      <c r="BI33" s="499" t="s">
        <v>48</v>
      </c>
      <c r="BJ33" s="499" t="s">
        <v>48</v>
      </c>
      <c r="BK33" s="499" t="s">
        <v>48</v>
      </c>
      <c r="BL33" s="499" t="s">
        <v>48</v>
      </c>
      <c r="BM33" s="499" t="s">
        <v>48</v>
      </c>
      <c r="BN33" s="499" t="s">
        <v>48</v>
      </c>
    </row>
    <row r="34" spans="1:66" s="483" customFormat="1" ht="24" customHeight="1" x14ac:dyDescent="0.15">
      <c r="A34" s="481"/>
      <c r="B34" s="500"/>
      <c r="C34" s="501"/>
      <c r="D34" s="502" t="s">
        <v>222</v>
      </c>
      <c r="E34" s="503">
        <f>SUM(M$32,X$32,AI$32,AT$32,BE$32)</f>
        <v>0</v>
      </c>
      <c r="F34" s="504" t="s">
        <v>28</v>
      </c>
      <c r="G34" s="505">
        <f>SUM(M32:V32)</f>
        <v>0</v>
      </c>
      <c r="H34" s="496">
        <f>SUM(G34:G38)</f>
        <v>0</v>
      </c>
      <c r="I34" s="530">
        <f>SUMPRODUCT((C7:C31&lt;&gt;"")/COUNTIF(C7:C31,C7:C31&amp;""))</f>
        <v>0</v>
      </c>
      <c r="J34" s="481"/>
      <c r="M34" s="474" t="s">
        <v>72</v>
      </c>
      <c r="N34" s="462" t="s">
        <v>246</v>
      </c>
      <c r="O34" s="462" t="s">
        <v>245</v>
      </c>
      <c r="P34" s="462" t="s">
        <v>306</v>
      </c>
      <c r="Q34" s="474" t="s">
        <v>73</v>
      </c>
      <c r="R34" s="474" t="s">
        <v>74</v>
      </c>
      <c r="S34" s="474" t="s">
        <v>75</v>
      </c>
      <c r="T34" s="474" t="s">
        <v>76</v>
      </c>
      <c r="U34" s="474" t="s">
        <v>77</v>
      </c>
      <c r="V34" s="474" t="s">
        <v>78</v>
      </c>
      <c r="W34" s="475"/>
      <c r="X34" s="474" t="s">
        <v>72</v>
      </c>
      <c r="Y34" s="462" t="s">
        <v>247</v>
      </c>
      <c r="Z34" s="462" t="s">
        <v>245</v>
      </c>
      <c r="AA34" s="462" t="s">
        <v>306</v>
      </c>
      <c r="AB34" s="474" t="s">
        <v>73</v>
      </c>
      <c r="AC34" s="474" t="s">
        <v>74</v>
      </c>
      <c r="AD34" s="474" t="s">
        <v>75</v>
      </c>
      <c r="AE34" s="474" t="s">
        <v>76</v>
      </c>
      <c r="AF34" s="474" t="s">
        <v>77</v>
      </c>
      <c r="AG34" s="474" t="s">
        <v>78</v>
      </c>
      <c r="AH34" s="475"/>
      <c r="AI34" s="474" t="s">
        <v>72</v>
      </c>
      <c r="AJ34" s="462" t="s">
        <v>247</v>
      </c>
      <c r="AK34" s="462" t="s">
        <v>245</v>
      </c>
      <c r="AL34" s="462" t="s">
        <v>306</v>
      </c>
      <c r="AM34" s="474" t="s">
        <v>73</v>
      </c>
      <c r="AN34" s="474" t="s">
        <v>74</v>
      </c>
      <c r="AO34" s="474" t="s">
        <v>75</v>
      </c>
      <c r="AP34" s="474" t="s">
        <v>76</v>
      </c>
      <c r="AQ34" s="474" t="s">
        <v>77</v>
      </c>
      <c r="AR34" s="474" t="s">
        <v>78</v>
      </c>
      <c r="AS34" s="475"/>
      <c r="AT34" s="474" t="s">
        <v>72</v>
      </c>
      <c r="AU34" s="462" t="s">
        <v>247</v>
      </c>
      <c r="AV34" s="462" t="s">
        <v>245</v>
      </c>
      <c r="AW34" s="462" t="s">
        <v>306</v>
      </c>
      <c r="AX34" s="474" t="s">
        <v>73</v>
      </c>
      <c r="AY34" s="474" t="s">
        <v>74</v>
      </c>
      <c r="AZ34" s="474" t="s">
        <v>75</v>
      </c>
      <c r="BA34" s="474" t="s">
        <v>76</v>
      </c>
      <c r="BB34" s="474" t="s">
        <v>77</v>
      </c>
      <c r="BC34" s="474" t="s">
        <v>78</v>
      </c>
      <c r="BD34" s="476"/>
      <c r="BE34" s="474" t="s">
        <v>72</v>
      </c>
      <c r="BF34" s="462" t="s">
        <v>247</v>
      </c>
      <c r="BG34" s="462" t="s">
        <v>245</v>
      </c>
      <c r="BH34" s="462" t="s">
        <v>306</v>
      </c>
      <c r="BI34" s="474" t="s">
        <v>73</v>
      </c>
      <c r="BJ34" s="474" t="s">
        <v>74</v>
      </c>
      <c r="BK34" s="474" t="s">
        <v>75</v>
      </c>
      <c r="BL34" s="474" t="s">
        <v>76</v>
      </c>
      <c r="BM34" s="474" t="s">
        <v>77</v>
      </c>
      <c r="BN34" s="474" t="s">
        <v>78</v>
      </c>
    </row>
    <row r="35" spans="1:66" s="483" customFormat="1" ht="24" customHeight="1" x14ac:dyDescent="0.15">
      <c r="A35" s="481"/>
      <c r="B35" s="500"/>
      <c r="C35" s="490"/>
      <c r="D35" s="502" t="s">
        <v>249</v>
      </c>
      <c r="E35" s="503">
        <f>SUM(N32,Y32,AJ32,AU32,BF32)</f>
        <v>0</v>
      </c>
      <c r="F35" s="504" t="s">
        <v>24</v>
      </c>
      <c r="G35" s="505">
        <f>SUM(X32:AG32)</f>
        <v>0</v>
      </c>
      <c r="H35" s="506"/>
      <c r="I35" s="507"/>
      <c r="J35" s="481"/>
      <c r="AH35" s="473"/>
      <c r="AI35" s="497"/>
      <c r="AJ35" s="497"/>
      <c r="AK35" s="497"/>
      <c r="AL35" s="497"/>
      <c r="AM35" s="497"/>
      <c r="AN35" s="497"/>
      <c r="AO35" s="497"/>
      <c r="AP35" s="497"/>
      <c r="AQ35" s="497"/>
      <c r="AR35" s="497"/>
      <c r="AS35" s="473"/>
      <c r="AT35" s="508"/>
      <c r="AU35" s="508"/>
      <c r="AV35" s="508"/>
      <c r="AW35" s="508"/>
      <c r="AX35" s="508"/>
      <c r="AY35" s="508"/>
      <c r="AZ35" s="508"/>
      <c r="BA35" s="508"/>
      <c r="BB35" s="508"/>
      <c r="BC35" s="508"/>
      <c r="BD35" s="469"/>
      <c r="BE35" s="508"/>
      <c r="BF35" s="508"/>
      <c r="BG35" s="508"/>
      <c r="BH35" s="508"/>
      <c r="BI35" s="508"/>
      <c r="BJ35" s="508"/>
      <c r="BK35" s="508"/>
      <c r="BL35" s="508"/>
      <c r="BM35" s="508"/>
      <c r="BN35" s="508"/>
    </row>
    <row r="36" spans="1:66" s="483" customFormat="1" ht="24" customHeight="1" x14ac:dyDescent="0.15">
      <c r="A36" s="481"/>
      <c r="B36" s="500"/>
      <c r="C36" s="490"/>
      <c r="D36" s="502" t="s">
        <v>250</v>
      </c>
      <c r="E36" s="503">
        <f>SUM(O32,Z32,AK32,AV32,BG32)</f>
        <v>0</v>
      </c>
      <c r="F36" s="504" t="s">
        <v>256</v>
      </c>
      <c r="G36" s="505">
        <f>SUM(AI32:AR32)</f>
        <v>0</v>
      </c>
      <c r="H36" s="509"/>
      <c r="I36" s="507"/>
      <c r="J36" s="481"/>
      <c r="AH36" s="473"/>
      <c r="AI36" s="497"/>
      <c r="AJ36" s="497"/>
      <c r="AK36" s="497"/>
      <c r="AL36" s="497"/>
      <c r="AM36" s="497"/>
      <c r="AN36" s="497"/>
      <c r="AO36" s="497"/>
      <c r="AP36" s="497"/>
      <c r="AQ36" s="497"/>
      <c r="AR36" s="497"/>
      <c r="AS36" s="473"/>
      <c r="AT36" s="508"/>
      <c r="AU36" s="508"/>
      <c r="AV36" s="508"/>
      <c r="AW36" s="508"/>
      <c r="AX36" s="508"/>
      <c r="AY36" s="508"/>
      <c r="AZ36" s="508"/>
      <c r="BA36" s="508"/>
      <c r="BB36" s="508"/>
      <c r="BC36" s="508"/>
      <c r="BD36" s="469"/>
      <c r="BE36" s="508"/>
      <c r="BF36" s="508"/>
      <c r="BG36" s="508"/>
      <c r="BH36" s="508"/>
      <c r="BI36" s="508"/>
      <c r="BJ36" s="508"/>
      <c r="BK36" s="508"/>
      <c r="BL36" s="508"/>
      <c r="BM36" s="508"/>
      <c r="BN36" s="508"/>
    </row>
    <row r="37" spans="1:66" s="483" customFormat="1" ht="24" customHeight="1" x14ac:dyDescent="0.15">
      <c r="A37" s="481"/>
      <c r="B37" s="490"/>
      <c r="C37" s="490"/>
      <c r="D37" s="502" t="s">
        <v>315</v>
      </c>
      <c r="E37" s="503">
        <f>SUM(P32,AA32,AL32,AW32,BH32)</f>
        <v>0</v>
      </c>
      <c r="F37" s="504" t="s">
        <v>216</v>
      </c>
      <c r="G37" s="505">
        <f>SUM(AT32:BC32)</f>
        <v>0</v>
      </c>
      <c r="H37" s="509"/>
      <c r="I37" s="507"/>
      <c r="J37" s="481"/>
      <c r="AH37" s="475"/>
      <c r="AS37" s="475"/>
      <c r="BD37" s="510"/>
    </row>
    <row r="38" spans="1:66" s="483" customFormat="1" ht="24" customHeight="1" x14ac:dyDescent="0.15">
      <c r="A38" s="481"/>
      <c r="B38" s="490"/>
      <c r="C38" s="490"/>
      <c r="D38" s="502" t="s">
        <v>224</v>
      </c>
      <c r="E38" s="503">
        <f>SUM(Q32,AB32,AM32,AX32,BI32)</f>
        <v>0</v>
      </c>
      <c r="F38" s="504" t="s">
        <v>195</v>
      </c>
      <c r="G38" s="505">
        <f>SUM(BE32:BN32)</f>
        <v>0</v>
      </c>
      <c r="H38" s="509"/>
      <c r="I38" s="507"/>
      <c r="J38" s="481"/>
      <c r="K38" s="511"/>
      <c r="L38" s="511"/>
    </row>
    <row r="39" spans="1:66" ht="24" customHeight="1" x14ac:dyDescent="0.15">
      <c r="A39" s="421"/>
      <c r="B39" s="421"/>
      <c r="C39" s="512"/>
      <c r="D39" s="502" t="s">
        <v>225</v>
      </c>
      <c r="E39" s="503">
        <f>SUM(R32,AC32,AN32,AY32,BJ32)</f>
        <v>0</v>
      </c>
      <c r="F39" s="513"/>
      <c r="G39" s="513"/>
      <c r="H39" s="513"/>
      <c r="I39" s="513"/>
      <c r="J39" s="513"/>
      <c r="K39" s="514"/>
      <c r="L39" s="515"/>
    </row>
    <row r="40" spans="1:66" ht="24" customHeight="1" x14ac:dyDescent="0.15">
      <c r="A40" s="516"/>
      <c r="B40" s="516"/>
      <c r="C40" s="517"/>
      <c r="D40" s="502" t="s">
        <v>226</v>
      </c>
      <c r="E40" s="503">
        <f>SUM(S32,AD32,AO32,AZ32,BK32)</f>
        <v>0</v>
      </c>
      <c r="F40" s="516"/>
      <c r="G40" s="516"/>
      <c r="H40" s="516"/>
      <c r="I40" s="516"/>
      <c r="J40" s="516"/>
      <c r="K40" s="518"/>
      <c r="L40" s="518"/>
    </row>
    <row r="41" spans="1:66" ht="24" customHeight="1" x14ac:dyDescent="0.15">
      <c r="A41" s="516"/>
      <c r="B41" s="516"/>
      <c r="C41" s="517"/>
      <c r="D41" s="519" t="s">
        <v>228</v>
      </c>
      <c r="E41" s="520">
        <f>SUM(T32,AE32,AP32,BA32,BL32)</f>
        <v>0</v>
      </c>
      <c r="F41" s="516"/>
      <c r="G41" s="516"/>
      <c r="H41" s="516"/>
      <c r="I41" s="521"/>
      <c r="J41" s="516"/>
      <c r="K41" s="522"/>
      <c r="L41" s="518"/>
    </row>
    <row r="42" spans="1:66" ht="24" customHeight="1" x14ac:dyDescent="0.15">
      <c r="A42" s="516"/>
      <c r="B42" s="516"/>
      <c r="C42" s="517"/>
      <c r="D42" s="523" t="s">
        <v>227</v>
      </c>
      <c r="E42" s="520">
        <f>SUM(U32,AF32,AQ32,BB32,BM32)</f>
        <v>0</v>
      </c>
      <c r="F42" s="516"/>
      <c r="G42" s="516"/>
      <c r="H42" s="516"/>
      <c r="I42" s="521"/>
      <c r="J42" s="516"/>
      <c r="K42" s="522"/>
      <c r="L42" s="518"/>
    </row>
    <row r="43" spans="1:66" ht="24" customHeight="1" x14ac:dyDescent="0.15">
      <c r="A43" s="420"/>
      <c r="B43" s="420"/>
      <c r="C43" s="524"/>
      <c r="D43" s="523" t="s">
        <v>248</v>
      </c>
      <c r="E43" s="520">
        <f>SUM(V32,AG32,AR32,BC32,BN32)</f>
        <v>0</v>
      </c>
      <c r="F43" s="420"/>
      <c r="G43" s="420"/>
      <c r="H43" s="420"/>
      <c r="I43" s="420"/>
      <c r="J43" s="420"/>
    </row>
    <row r="44" spans="1:66" x14ac:dyDescent="0.15">
      <c r="A44" s="420"/>
      <c r="B44" s="420"/>
      <c r="C44" s="524"/>
      <c r="D44" s="526"/>
      <c r="E44" s="420"/>
      <c r="F44" s="420"/>
      <c r="G44" s="420"/>
      <c r="H44" s="420"/>
      <c r="I44" s="420"/>
      <c r="J44" s="420"/>
    </row>
  </sheetData>
  <sheetProtection formatCells="0" formatColumns="0" formatRows="0"/>
  <protectedRanges>
    <protectedRange password="CECB" sqref="I13:I18 I7:I10 B2:I3" name="範囲1"/>
    <protectedRange password="CECB" sqref="B5:I6" name="範囲1_3"/>
    <protectedRange password="CECB" sqref="B4:I4" name="範囲1_2_1_1"/>
  </protectedRanges>
  <mergeCells count="33">
    <mergeCell ref="D31:E31"/>
    <mergeCell ref="K32:L32"/>
    <mergeCell ref="D25:E25"/>
    <mergeCell ref="D26:E26"/>
    <mergeCell ref="D27:E27"/>
    <mergeCell ref="D28:E28"/>
    <mergeCell ref="D29:E29"/>
    <mergeCell ref="D30:E30"/>
    <mergeCell ref="D24:E24"/>
    <mergeCell ref="D13:E13"/>
    <mergeCell ref="D14:E14"/>
    <mergeCell ref="D15:E15"/>
    <mergeCell ref="D16:E16"/>
    <mergeCell ref="D17:E17"/>
    <mergeCell ref="D18:E18"/>
    <mergeCell ref="D19:E19"/>
    <mergeCell ref="D20:E20"/>
    <mergeCell ref="D21:E21"/>
    <mergeCell ref="D22:E22"/>
    <mergeCell ref="D23:E23"/>
    <mergeCell ref="D12:E12"/>
    <mergeCell ref="B4:I4"/>
    <mergeCell ref="B5:B6"/>
    <mergeCell ref="C5:C6"/>
    <mergeCell ref="D5:E6"/>
    <mergeCell ref="F5:F6"/>
    <mergeCell ref="G5:H5"/>
    <mergeCell ref="I5:I6"/>
    <mergeCell ref="D7:E7"/>
    <mergeCell ref="D8:E8"/>
    <mergeCell ref="D9:E9"/>
    <mergeCell ref="D10:E10"/>
    <mergeCell ref="D11:E11"/>
  </mergeCells>
  <phoneticPr fontId="7"/>
  <dataValidations count="10">
    <dataValidation type="list" allowBlank="1" showInputMessage="1" showErrorMessage="1" sqref="D131076:E131111 D65540:E65575 D983044:E983079 D917508:E917543 D851972:E852007 D786436:E786471 D720900:E720935 D655364:E655399 D589828:E589863 D524292:E524327 D458756:E458791 D393220:E393255 D327684:E327719 D262148:E262183 D196612:E196647">
      <formula1>INDIRECT(G65539)</formula1>
    </dataValidation>
    <dataValidation type="list" errorStyle="warning" allowBlank="1" showInputMessage="1" showErrorMessage="1" sqref="D131075:E131075 D65539:E65539 D983043:E983043 D917507:E917507 D851971:E851971 D786435:E786435 D720899:E720899 D655363:E655363 D589827:E589827 D524291:E524291 D458755:E458755 D393219:E393219 D327683:E327683 D262147:E262147 D196611:E196611">
      <formula1>INDIRECT(G65538)</formula1>
    </dataValidation>
    <dataValidation allowBlank="1" sqref="C35:C38 F34:G38 D34:D40 H34"/>
    <dataValidation allowBlank="1" showInputMessage="1" showErrorMessage="1" prompt="研修時間数を入力してください。" sqref="H7:H31"/>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type="whole" operator="greaterThanOrEqual" allowBlank="1" showInputMessage="1" showErrorMessage="1" sqref="WVJ983042:WVJ983078 H65538:H65574 IX65538:IX65574 ST65538:ST65574 ACP65538:ACP65574 AML65538:AML65574 AWH65538:AWH65574 BGD65538:BGD65574 BPZ65538:BPZ65574 BZV65538:BZV65574 CJR65538:CJR65574 CTN65538:CTN65574 DDJ65538:DDJ65574 DNF65538:DNF65574 DXB65538:DXB65574 EGX65538:EGX65574 EQT65538:EQT65574 FAP65538:FAP65574 FKL65538:FKL65574 FUH65538:FUH65574 GED65538:GED65574 GNZ65538:GNZ65574 GXV65538:GXV65574 HHR65538:HHR65574 HRN65538:HRN65574 IBJ65538:IBJ65574 ILF65538:ILF65574 IVB65538:IVB65574 JEX65538:JEX65574 JOT65538:JOT65574 JYP65538:JYP65574 KIL65538:KIL65574 KSH65538:KSH65574 LCD65538:LCD65574 LLZ65538:LLZ65574 LVV65538:LVV65574 MFR65538:MFR65574 MPN65538:MPN65574 MZJ65538:MZJ65574 NJF65538:NJF65574 NTB65538:NTB65574 OCX65538:OCX65574 OMT65538:OMT65574 OWP65538:OWP65574 PGL65538:PGL65574 PQH65538:PQH65574 QAD65538:QAD65574 QJZ65538:QJZ65574 QTV65538:QTV65574 RDR65538:RDR65574 RNN65538:RNN65574 RXJ65538:RXJ65574 SHF65538:SHF65574 SRB65538:SRB65574 TAX65538:TAX65574 TKT65538:TKT65574 TUP65538:TUP65574 UEL65538:UEL65574 UOH65538:UOH65574 UYD65538:UYD65574 VHZ65538:VHZ65574 VRV65538:VRV65574 WBR65538:WBR65574 WLN65538:WLN65574 WVJ65538:WVJ65574 H131074:H131110 IX131074:IX131110 ST131074:ST131110 ACP131074:ACP131110 AML131074:AML131110 AWH131074:AWH131110 BGD131074:BGD131110 BPZ131074:BPZ131110 BZV131074:BZV131110 CJR131074:CJR131110 CTN131074:CTN131110 DDJ131074:DDJ131110 DNF131074:DNF131110 DXB131074:DXB131110 EGX131074:EGX131110 EQT131074:EQT131110 FAP131074:FAP131110 FKL131074:FKL131110 FUH131074:FUH131110 GED131074:GED131110 GNZ131074:GNZ131110 GXV131074:GXV131110 HHR131074:HHR131110 HRN131074:HRN131110 IBJ131074:IBJ131110 ILF131074:ILF131110 IVB131074:IVB131110 JEX131074:JEX131110 JOT131074:JOT131110 JYP131074:JYP131110 KIL131074:KIL131110 KSH131074:KSH131110 LCD131074:LCD131110 LLZ131074:LLZ131110 LVV131074:LVV131110 MFR131074:MFR131110 MPN131074:MPN131110 MZJ131074:MZJ131110 NJF131074:NJF131110 NTB131074:NTB131110 OCX131074:OCX131110 OMT131074:OMT131110 OWP131074:OWP131110 PGL131074:PGL131110 PQH131074:PQH131110 QAD131074:QAD131110 QJZ131074:QJZ131110 QTV131074:QTV131110 RDR131074:RDR131110 RNN131074:RNN131110 RXJ131074:RXJ131110 SHF131074:SHF131110 SRB131074:SRB131110 TAX131074:TAX131110 TKT131074:TKT131110 TUP131074:TUP131110 UEL131074:UEL131110 UOH131074:UOH131110 UYD131074:UYD131110 VHZ131074:VHZ131110 VRV131074:VRV131110 WBR131074:WBR131110 WLN131074:WLN131110 WVJ131074:WVJ131110 H196610:H196646 IX196610:IX196646 ST196610:ST196646 ACP196610:ACP196646 AML196610:AML196646 AWH196610:AWH196646 BGD196610:BGD196646 BPZ196610:BPZ196646 BZV196610:BZV196646 CJR196610:CJR196646 CTN196610:CTN196646 DDJ196610:DDJ196646 DNF196610:DNF196646 DXB196610:DXB196646 EGX196610:EGX196646 EQT196610:EQT196646 FAP196610:FAP196646 FKL196610:FKL196646 FUH196610:FUH196646 GED196610:GED196646 GNZ196610:GNZ196646 GXV196610:GXV196646 HHR196610:HHR196646 HRN196610:HRN196646 IBJ196610:IBJ196646 ILF196610:ILF196646 IVB196610:IVB196646 JEX196610:JEX196646 JOT196610:JOT196646 JYP196610:JYP196646 KIL196610:KIL196646 KSH196610:KSH196646 LCD196610:LCD196646 LLZ196610:LLZ196646 LVV196610:LVV196646 MFR196610:MFR196646 MPN196610:MPN196646 MZJ196610:MZJ196646 NJF196610:NJF196646 NTB196610:NTB196646 OCX196610:OCX196646 OMT196610:OMT196646 OWP196610:OWP196646 PGL196610:PGL196646 PQH196610:PQH196646 QAD196610:QAD196646 QJZ196610:QJZ196646 QTV196610:QTV196646 RDR196610:RDR196646 RNN196610:RNN196646 RXJ196610:RXJ196646 SHF196610:SHF196646 SRB196610:SRB196646 TAX196610:TAX196646 TKT196610:TKT196646 TUP196610:TUP196646 UEL196610:UEL196646 UOH196610:UOH196646 UYD196610:UYD196646 VHZ196610:VHZ196646 VRV196610:VRV196646 WBR196610:WBR196646 WLN196610:WLN196646 WVJ196610:WVJ196646 H262146:H262182 IX262146:IX262182 ST262146:ST262182 ACP262146:ACP262182 AML262146:AML262182 AWH262146:AWH262182 BGD262146:BGD262182 BPZ262146:BPZ262182 BZV262146:BZV262182 CJR262146:CJR262182 CTN262146:CTN262182 DDJ262146:DDJ262182 DNF262146:DNF262182 DXB262146:DXB262182 EGX262146:EGX262182 EQT262146:EQT262182 FAP262146:FAP262182 FKL262146:FKL262182 FUH262146:FUH262182 GED262146:GED262182 GNZ262146:GNZ262182 GXV262146:GXV262182 HHR262146:HHR262182 HRN262146:HRN262182 IBJ262146:IBJ262182 ILF262146:ILF262182 IVB262146:IVB262182 JEX262146:JEX262182 JOT262146:JOT262182 JYP262146:JYP262182 KIL262146:KIL262182 KSH262146:KSH262182 LCD262146:LCD262182 LLZ262146:LLZ262182 LVV262146:LVV262182 MFR262146:MFR262182 MPN262146:MPN262182 MZJ262146:MZJ262182 NJF262146:NJF262182 NTB262146:NTB262182 OCX262146:OCX262182 OMT262146:OMT262182 OWP262146:OWP262182 PGL262146:PGL262182 PQH262146:PQH262182 QAD262146:QAD262182 QJZ262146:QJZ262182 QTV262146:QTV262182 RDR262146:RDR262182 RNN262146:RNN262182 RXJ262146:RXJ262182 SHF262146:SHF262182 SRB262146:SRB262182 TAX262146:TAX262182 TKT262146:TKT262182 TUP262146:TUP262182 UEL262146:UEL262182 UOH262146:UOH262182 UYD262146:UYD262182 VHZ262146:VHZ262182 VRV262146:VRV262182 WBR262146:WBR262182 WLN262146:WLN262182 WVJ262146:WVJ262182 H327682:H327718 IX327682:IX327718 ST327682:ST327718 ACP327682:ACP327718 AML327682:AML327718 AWH327682:AWH327718 BGD327682:BGD327718 BPZ327682:BPZ327718 BZV327682:BZV327718 CJR327682:CJR327718 CTN327682:CTN327718 DDJ327682:DDJ327718 DNF327682:DNF327718 DXB327682:DXB327718 EGX327682:EGX327718 EQT327682:EQT327718 FAP327682:FAP327718 FKL327682:FKL327718 FUH327682:FUH327718 GED327682:GED327718 GNZ327682:GNZ327718 GXV327682:GXV327718 HHR327682:HHR327718 HRN327682:HRN327718 IBJ327682:IBJ327718 ILF327682:ILF327718 IVB327682:IVB327718 JEX327682:JEX327718 JOT327682:JOT327718 JYP327682:JYP327718 KIL327682:KIL327718 KSH327682:KSH327718 LCD327682:LCD327718 LLZ327682:LLZ327718 LVV327682:LVV327718 MFR327682:MFR327718 MPN327682:MPN327718 MZJ327682:MZJ327718 NJF327682:NJF327718 NTB327682:NTB327718 OCX327682:OCX327718 OMT327682:OMT327718 OWP327682:OWP327718 PGL327682:PGL327718 PQH327682:PQH327718 QAD327682:QAD327718 QJZ327682:QJZ327718 QTV327682:QTV327718 RDR327682:RDR327718 RNN327682:RNN327718 RXJ327682:RXJ327718 SHF327682:SHF327718 SRB327682:SRB327718 TAX327682:TAX327718 TKT327682:TKT327718 TUP327682:TUP327718 UEL327682:UEL327718 UOH327682:UOH327718 UYD327682:UYD327718 VHZ327682:VHZ327718 VRV327682:VRV327718 WBR327682:WBR327718 WLN327682:WLN327718 WVJ327682:WVJ327718 H393218:H393254 IX393218:IX393254 ST393218:ST393254 ACP393218:ACP393254 AML393218:AML393254 AWH393218:AWH393254 BGD393218:BGD393254 BPZ393218:BPZ393254 BZV393218:BZV393254 CJR393218:CJR393254 CTN393218:CTN393254 DDJ393218:DDJ393254 DNF393218:DNF393254 DXB393218:DXB393254 EGX393218:EGX393254 EQT393218:EQT393254 FAP393218:FAP393254 FKL393218:FKL393254 FUH393218:FUH393254 GED393218:GED393254 GNZ393218:GNZ393254 GXV393218:GXV393254 HHR393218:HHR393254 HRN393218:HRN393254 IBJ393218:IBJ393254 ILF393218:ILF393254 IVB393218:IVB393254 JEX393218:JEX393254 JOT393218:JOT393254 JYP393218:JYP393254 KIL393218:KIL393254 KSH393218:KSH393254 LCD393218:LCD393254 LLZ393218:LLZ393254 LVV393218:LVV393254 MFR393218:MFR393254 MPN393218:MPN393254 MZJ393218:MZJ393254 NJF393218:NJF393254 NTB393218:NTB393254 OCX393218:OCX393254 OMT393218:OMT393254 OWP393218:OWP393254 PGL393218:PGL393254 PQH393218:PQH393254 QAD393218:QAD393254 QJZ393218:QJZ393254 QTV393218:QTV393254 RDR393218:RDR393254 RNN393218:RNN393254 RXJ393218:RXJ393254 SHF393218:SHF393254 SRB393218:SRB393254 TAX393218:TAX393254 TKT393218:TKT393254 TUP393218:TUP393254 UEL393218:UEL393254 UOH393218:UOH393254 UYD393218:UYD393254 VHZ393218:VHZ393254 VRV393218:VRV393254 WBR393218:WBR393254 WLN393218:WLN393254 WVJ393218:WVJ393254 H458754:H458790 IX458754:IX458790 ST458754:ST458790 ACP458754:ACP458790 AML458754:AML458790 AWH458754:AWH458790 BGD458754:BGD458790 BPZ458754:BPZ458790 BZV458754:BZV458790 CJR458754:CJR458790 CTN458754:CTN458790 DDJ458754:DDJ458790 DNF458754:DNF458790 DXB458754:DXB458790 EGX458754:EGX458790 EQT458754:EQT458790 FAP458754:FAP458790 FKL458754:FKL458790 FUH458754:FUH458790 GED458754:GED458790 GNZ458754:GNZ458790 GXV458754:GXV458790 HHR458754:HHR458790 HRN458754:HRN458790 IBJ458754:IBJ458790 ILF458754:ILF458790 IVB458754:IVB458790 JEX458754:JEX458790 JOT458754:JOT458790 JYP458754:JYP458790 KIL458754:KIL458790 KSH458754:KSH458790 LCD458754:LCD458790 LLZ458754:LLZ458790 LVV458754:LVV458790 MFR458754:MFR458790 MPN458754:MPN458790 MZJ458754:MZJ458790 NJF458754:NJF458790 NTB458754:NTB458790 OCX458754:OCX458790 OMT458754:OMT458790 OWP458754:OWP458790 PGL458754:PGL458790 PQH458754:PQH458790 QAD458754:QAD458790 QJZ458754:QJZ458790 QTV458754:QTV458790 RDR458754:RDR458790 RNN458754:RNN458790 RXJ458754:RXJ458790 SHF458754:SHF458790 SRB458754:SRB458790 TAX458754:TAX458790 TKT458754:TKT458790 TUP458754:TUP458790 UEL458754:UEL458790 UOH458754:UOH458790 UYD458754:UYD458790 VHZ458754:VHZ458790 VRV458754:VRV458790 WBR458754:WBR458790 WLN458754:WLN458790 WVJ458754:WVJ458790 H524290:H524326 IX524290:IX524326 ST524290:ST524326 ACP524290:ACP524326 AML524290:AML524326 AWH524290:AWH524326 BGD524290:BGD524326 BPZ524290:BPZ524326 BZV524290:BZV524326 CJR524290:CJR524326 CTN524290:CTN524326 DDJ524290:DDJ524326 DNF524290:DNF524326 DXB524290:DXB524326 EGX524290:EGX524326 EQT524290:EQT524326 FAP524290:FAP524326 FKL524290:FKL524326 FUH524290:FUH524326 GED524290:GED524326 GNZ524290:GNZ524326 GXV524290:GXV524326 HHR524290:HHR524326 HRN524290:HRN524326 IBJ524290:IBJ524326 ILF524290:ILF524326 IVB524290:IVB524326 JEX524290:JEX524326 JOT524290:JOT524326 JYP524290:JYP524326 KIL524290:KIL524326 KSH524290:KSH524326 LCD524290:LCD524326 LLZ524290:LLZ524326 LVV524290:LVV524326 MFR524290:MFR524326 MPN524290:MPN524326 MZJ524290:MZJ524326 NJF524290:NJF524326 NTB524290:NTB524326 OCX524290:OCX524326 OMT524290:OMT524326 OWP524290:OWP524326 PGL524290:PGL524326 PQH524290:PQH524326 QAD524290:QAD524326 QJZ524290:QJZ524326 QTV524290:QTV524326 RDR524290:RDR524326 RNN524290:RNN524326 RXJ524290:RXJ524326 SHF524290:SHF524326 SRB524290:SRB524326 TAX524290:TAX524326 TKT524290:TKT524326 TUP524290:TUP524326 UEL524290:UEL524326 UOH524290:UOH524326 UYD524290:UYD524326 VHZ524290:VHZ524326 VRV524290:VRV524326 WBR524290:WBR524326 WLN524290:WLN524326 WVJ524290:WVJ524326 H589826:H589862 IX589826:IX589862 ST589826:ST589862 ACP589826:ACP589862 AML589826:AML589862 AWH589826:AWH589862 BGD589826:BGD589862 BPZ589826:BPZ589862 BZV589826:BZV589862 CJR589826:CJR589862 CTN589826:CTN589862 DDJ589826:DDJ589862 DNF589826:DNF589862 DXB589826:DXB589862 EGX589826:EGX589862 EQT589826:EQT589862 FAP589826:FAP589862 FKL589826:FKL589862 FUH589826:FUH589862 GED589826:GED589862 GNZ589826:GNZ589862 GXV589826:GXV589862 HHR589826:HHR589862 HRN589826:HRN589862 IBJ589826:IBJ589862 ILF589826:ILF589862 IVB589826:IVB589862 JEX589826:JEX589862 JOT589826:JOT589862 JYP589826:JYP589862 KIL589826:KIL589862 KSH589826:KSH589862 LCD589826:LCD589862 LLZ589826:LLZ589862 LVV589826:LVV589862 MFR589826:MFR589862 MPN589826:MPN589862 MZJ589826:MZJ589862 NJF589826:NJF589862 NTB589826:NTB589862 OCX589826:OCX589862 OMT589826:OMT589862 OWP589826:OWP589862 PGL589826:PGL589862 PQH589826:PQH589862 QAD589826:QAD589862 QJZ589826:QJZ589862 QTV589826:QTV589862 RDR589826:RDR589862 RNN589826:RNN589862 RXJ589826:RXJ589862 SHF589826:SHF589862 SRB589826:SRB589862 TAX589826:TAX589862 TKT589826:TKT589862 TUP589826:TUP589862 UEL589826:UEL589862 UOH589826:UOH589862 UYD589826:UYD589862 VHZ589826:VHZ589862 VRV589826:VRV589862 WBR589826:WBR589862 WLN589826:WLN589862 WVJ589826:WVJ589862 H655362:H655398 IX655362:IX655398 ST655362:ST655398 ACP655362:ACP655398 AML655362:AML655398 AWH655362:AWH655398 BGD655362:BGD655398 BPZ655362:BPZ655398 BZV655362:BZV655398 CJR655362:CJR655398 CTN655362:CTN655398 DDJ655362:DDJ655398 DNF655362:DNF655398 DXB655362:DXB655398 EGX655362:EGX655398 EQT655362:EQT655398 FAP655362:FAP655398 FKL655362:FKL655398 FUH655362:FUH655398 GED655362:GED655398 GNZ655362:GNZ655398 GXV655362:GXV655398 HHR655362:HHR655398 HRN655362:HRN655398 IBJ655362:IBJ655398 ILF655362:ILF655398 IVB655362:IVB655398 JEX655362:JEX655398 JOT655362:JOT655398 JYP655362:JYP655398 KIL655362:KIL655398 KSH655362:KSH655398 LCD655362:LCD655398 LLZ655362:LLZ655398 LVV655362:LVV655398 MFR655362:MFR655398 MPN655362:MPN655398 MZJ655362:MZJ655398 NJF655362:NJF655398 NTB655362:NTB655398 OCX655362:OCX655398 OMT655362:OMT655398 OWP655362:OWP655398 PGL655362:PGL655398 PQH655362:PQH655398 QAD655362:QAD655398 QJZ655362:QJZ655398 QTV655362:QTV655398 RDR655362:RDR655398 RNN655362:RNN655398 RXJ655362:RXJ655398 SHF655362:SHF655398 SRB655362:SRB655398 TAX655362:TAX655398 TKT655362:TKT655398 TUP655362:TUP655398 UEL655362:UEL655398 UOH655362:UOH655398 UYD655362:UYD655398 VHZ655362:VHZ655398 VRV655362:VRV655398 WBR655362:WBR655398 WLN655362:WLN655398 WVJ655362:WVJ655398 H720898:H720934 IX720898:IX720934 ST720898:ST720934 ACP720898:ACP720934 AML720898:AML720934 AWH720898:AWH720934 BGD720898:BGD720934 BPZ720898:BPZ720934 BZV720898:BZV720934 CJR720898:CJR720934 CTN720898:CTN720934 DDJ720898:DDJ720934 DNF720898:DNF720934 DXB720898:DXB720934 EGX720898:EGX720934 EQT720898:EQT720934 FAP720898:FAP720934 FKL720898:FKL720934 FUH720898:FUH720934 GED720898:GED720934 GNZ720898:GNZ720934 GXV720898:GXV720934 HHR720898:HHR720934 HRN720898:HRN720934 IBJ720898:IBJ720934 ILF720898:ILF720934 IVB720898:IVB720934 JEX720898:JEX720934 JOT720898:JOT720934 JYP720898:JYP720934 KIL720898:KIL720934 KSH720898:KSH720934 LCD720898:LCD720934 LLZ720898:LLZ720934 LVV720898:LVV720934 MFR720898:MFR720934 MPN720898:MPN720934 MZJ720898:MZJ720934 NJF720898:NJF720934 NTB720898:NTB720934 OCX720898:OCX720934 OMT720898:OMT720934 OWP720898:OWP720934 PGL720898:PGL720934 PQH720898:PQH720934 QAD720898:QAD720934 QJZ720898:QJZ720934 QTV720898:QTV720934 RDR720898:RDR720934 RNN720898:RNN720934 RXJ720898:RXJ720934 SHF720898:SHF720934 SRB720898:SRB720934 TAX720898:TAX720934 TKT720898:TKT720934 TUP720898:TUP720934 UEL720898:UEL720934 UOH720898:UOH720934 UYD720898:UYD720934 VHZ720898:VHZ720934 VRV720898:VRV720934 WBR720898:WBR720934 WLN720898:WLN720934 WVJ720898:WVJ720934 H786434:H786470 IX786434:IX786470 ST786434:ST786470 ACP786434:ACP786470 AML786434:AML786470 AWH786434:AWH786470 BGD786434:BGD786470 BPZ786434:BPZ786470 BZV786434:BZV786470 CJR786434:CJR786470 CTN786434:CTN786470 DDJ786434:DDJ786470 DNF786434:DNF786470 DXB786434:DXB786470 EGX786434:EGX786470 EQT786434:EQT786470 FAP786434:FAP786470 FKL786434:FKL786470 FUH786434:FUH786470 GED786434:GED786470 GNZ786434:GNZ786470 GXV786434:GXV786470 HHR786434:HHR786470 HRN786434:HRN786470 IBJ786434:IBJ786470 ILF786434:ILF786470 IVB786434:IVB786470 JEX786434:JEX786470 JOT786434:JOT786470 JYP786434:JYP786470 KIL786434:KIL786470 KSH786434:KSH786470 LCD786434:LCD786470 LLZ786434:LLZ786470 LVV786434:LVV786470 MFR786434:MFR786470 MPN786434:MPN786470 MZJ786434:MZJ786470 NJF786434:NJF786470 NTB786434:NTB786470 OCX786434:OCX786470 OMT786434:OMT786470 OWP786434:OWP786470 PGL786434:PGL786470 PQH786434:PQH786470 QAD786434:QAD786470 QJZ786434:QJZ786470 QTV786434:QTV786470 RDR786434:RDR786470 RNN786434:RNN786470 RXJ786434:RXJ786470 SHF786434:SHF786470 SRB786434:SRB786470 TAX786434:TAX786470 TKT786434:TKT786470 TUP786434:TUP786470 UEL786434:UEL786470 UOH786434:UOH786470 UYD786434:UYD786470 VHZ786434:VHZ786470 VRV786434:VRV786470 WBR786434:WBR786470 WLN786434:WLN786470 WVJ786434:WVJ786470 H851970:H852006 IX851970:IX852006 ST851970:ST852006 ACP851970:ACP852006 AML851970:AML852006 AWH851970:AWH852006 BGD851970:BGD852006 BPZ851970:BPZ852006 BZV851970:BZV852006 CJR851970:CJR852006 CTN851970:CTN852006 DDJ851970:DDJ852006 DNF851970:DNF852006 DXB851970:DXB852006 EGX851970:EGX852006 EQT851970:EQT852006 FAP851970:FAP852006 FKL851970:FKL852006 FUH851970:FUH852006 GED851970:GED852006 GNZ851970:GNZ852006 GXV851970:GXV852006 HHR851970:HHR852006 HRN851970:HRN852006 IBJ851970:IBJ852006 ILF851970:ILF852006 IVB851970:IVB852006 JEX851970:JEX852006 JOT851970:JOT852006 JYP851970:JYP852006 KIL851970:KIL852006 KSH851970:KSH852006 LCD851970:LCD852006 LLZ851970:LLZ852006 LVV851970:LVV852006 MFR851970:MFR852006 MPN851970:MPN852006 MZJ851970:MZJ852006 NJF851970:NJF852006 NTB851970:NTB852006 OCX851970:OCX852006 OMT851970:OMT852006 OWP851970:OWP852006 PGL851970:PGL852006 PQH851970:PQH852006 QAD851970:QAD852006 QJZ851970:QJZ852006 QTV851970:QTV852006 RDR851970:RDR852006 RNN851970:RNN852006 RXJ851970:RXJ852006 SHF851970:SHF852006 SRB851970:SRB852006 TAX851970:TAX852006 TKT851970:TKT852006 TUP851970:TUP852006 UEL851970:UEL852006 UOH851970:UOH852006 UYD851970:UYD852006 VHZ851970:VHZ852006 VRV851970:VRV852006 WBR851970:WBR852006 WLN851970:WLN852006 WVJ851970:WVJ852006 H917506:H917542 IX917506:IX917542 ST917506:ST917542 ACP917506:ACP917542 AML917506:AML917542 AWH917506:AWH917542 BGD917506:BGD917542 BPZ917506:BPZ917542 BZV917506:BZV917542 CJR917506:CJR917542 CTN917506:CTN917542 DDJ917506:DDJ917542 DNF917506:DNF917542 DXB917506:DXB917542 EGX917506:EGX917542 EQT917506:EQT917542 FAP917506:FAP917542 FKL917506:FKL917542 FUH917506:FUH917542 GED917506:GED917542 GNZ917506:GNZ917542 GXV917506:GXV917542 HHR917506:HHR917542 HRN917506:HRN917542 IBJ917506:IBJ917542 ILF917506:ILF917542 IVB917506:IVB917542 JEX917506:JEX917542 JOT917506:JOT917542 JYP917506:JYP917542 KIL917506:KIL917542 KSH917506:KSH917542 LCD917506:LCD917542 LLZ917506:LLZ917542 LVV917506:LVV917542 MFR917506:MFR917542 MPN917506:MPN917542 MZJ917506:MZJ917542 NJF917506:NJF917542 NTB917506:NTB917542 OCX917506:OCX917542 OMT917506:OMT917542 OWP917506:OWP917542 PGL917506:PGL917542 PQH917506:PQH917542 QAD917506:QAD917542 QJZ917506:QJZ917542 QTV917506:QTV917542 RDR917506:RDR917542 RNN917506:RNN917542 RXJ917506:RXJ917542 SHF917506:SHF917542 SRB917506:SRB917542 TAX917506:TAX917542 TKT917506:TKT917542 TUP917506:TUP917542 UEL917506:UEL917542 UOH917506:UOH917542 UYD917506:UYD917542 VHZ917506:VHZ917542 VRV917506:VRV917542 WBR917506:WBR917542 WLN917506:WLN917542 WVJ917506:WVJ917542 H983042:H983078 IX983042:IX983078 ST983042:ST983078 ACP983042:ACP983078 AML983042:AML983078 AWH983042:AWH983078 BGD983042:BGD983078 BPZ983042:BPZ983078 BZV983042:BZV983078 CJR983042:CJR983078 CTN983042:CTN983078 DDJ983042:DDJ983078 DNF983042:DNF983078 DXB983042:DXB983078 EGX983042:EGX983078 EQT983042:EQT983078 FAP983042:FAP983078 FKL983042:FKL983078 FUH983042:FUH983078 GED983042:GED983078 GNZ983042:GNZ983078 GXV983042:GXV983078 HHR983042:HHR983078 HRN983042:HRN983078 IBJ983042:IBJ983078 ILF983042:ILF983078 IVB983042:IVB983078 JEX983042:JEX983078 JOT983042:JOT983078 JYP983042:JYP983078 KIL983042:KIL983078 KSH983042:KSH983078 LCD983042:LCD983078 LLZ983042:LLZ983078 LVV983042:LVV983078 MFR983042:MFR983078 MPN983042:MPN983078 MZJ983042:MZJ983078 NJF983042:NJF983078 NTB983042:NTB983078 OCX983042:OCX983078 OMT983042:OMT983078 OWP983042:OWP983078 PGL983042:PGL983078 PQH983042:PQH983078 QAD983042:QAD983078 QJZ983042:QJZ983078 QTV983042:QTV983078 RDR983042:RDR983078 RNN983042:RNN983078 RXJ983042:RXJ983078 SHF983042:SHF983078 SRB983042:SRB983078 TAX983042:TAX983078 TKT983042:TKT983078 TUP983042:TUP983078 UEL983042:UEL983078 UOH983042:UOH983078 UYD983042:UYD983078 VHZ983042:VHZ983078 VRV983042:VRV983078 WBR983042:WBR983078 WLN983042:WLN983078 WVJ7:WVJ38 WLN7:WLN38 WBR7:WBR38 VRV7:VRV38 VHZ7:VHZ38 UYD7:UYD38 UOH7:UOH38 UEL7:UEL38 TUP7:TUP38 TKT7:TKT38 TAX7:TAX38 SRB7:SRB38 SHF7:SHF38 RXJ7:RXJ38 RNN7:RNN38 RDR7:RDR38 QTV7:QTV38 QJZ7:QJZ38 QAD7:QAD38 PQH7:PQH38 PGL7:PGL38 OWP7:OWP38 OMT7:OMT38 OCX7:OCX38 NTB7:NTB38 NJF7:NJF38 MZJ7:MZJ38 MPN7:MPN38 MFR7:MFR38 LVV7:LVV38 LLZ7:LLZ38 LCD7:LCD38 KSH7:KSH38 KIL7:KIL38 JYP7:JYP38 JOT7:JOT38 JEX7:JEX38 IVB7:IVB38 ILF7:ILF38 IBJ7:IBJ38 HRN7:HRN38 HHR7:HHR38 GXV7:GXV38 GNZ7:GNZ38 GED7:GED38 FUH7:FUH38 FKL7:FKL38 FAP7:FAP38 EQT7:EQT38 EGX7:EGX38 DXB7:DXB38 DNF7:DNF38 DDJ7:DDJ38 CTN7:CTN38 CJR7:CJR38 BZV7:BZV38 BPZ7:BPZ38 BGD7:BGD38 AWH7:AWH38 AML7:AML38 ACP7:ACP38 ST7:ST38 IX7:IX38">
      <formula1>0</formula1>
    </dataValidation>
    <dataValidation type="list" allowBlank="1" showInputMessage="1" showErrorMessage="1" sqref="WVI983042:WVI983078 G65538:G65574 IW65538:IW65574 SS65538:SS65574 ACO65538:ACO65574 AMK65538:AMK65574 AWG65538:AWG65574 BGC65538:BGC65574 BPY65538:BPY65574 BZU65538:BZU65574 CJQ65538:CJQ65574 CTM65538:CTM65574 DDI65538:DDI65574 DNE65538:DNE65574 DXA65538:DXA65574 EGW65538:EGW65574 EQS65538:EQS65574 FAO65538:FAO65574 FKK65538:FKK65574 FUG65538:FUG65574 GEC65538:GEC65574 GNY65538:GNY65574 GXU65538:GXU65574 HHQ65538:HHQ65574 HRM65538:HRM65574 IBI65538:IBI65574 ILE65538:ILE65574 IVA65538:IVA65574 JEW65538:JEW65574 JOS65538:JOS65574 JYO65538:JYO65574 KIK65538:KIK65574 KSG65538:KSG65574 LCC65538:LCC65574 LLY65538:LLY65574 LVU65538:LVU65574 MFQ65538:MFQ65574 MPM65538:MPM65574 MZI65538:MZI65574 NJE65538:NJE65574 NTA65538:NTA65574 OCW65538:OCW65574 OMS65538:OMS65574 OWO65538:OWO65574 PGK65538:PGK65574 PQG65538:PQG65574 QAC65538:QAC65574 QJY65538:QJY65574 QTU65538:QTU65574 RDQ65538:RDQ65574 RNM65538:RNM65574 RXI65538:RXI65574 SHE65538:SHE65574 SRA65538:SRA65574 TAW65538:TAW65574 TKS65538:TKS65574 TUO65538:TUO65574 UEK65538:UEK65574 UOG65538:UOG65574 UYC65538:UYC65574 VHY65538:VHY65574 VRU65538:VRU65574 WBQ65538:WBQ65574 WLM65538:WLM65574 WVI65538:WVI65574 G131074:G131110 IW131074:IW131110 SS131074:SS131110 ACO131074:ACO131110 AMK131074:AMK131110 AWG131074:AWG131110 BGC131074:BGC131110 BPY131074:BPY131110 BZU131074:BZU131110 CJQ131074:CJQ131110 CTM131074:CTM131110 DDI131074:DDI131110 DNE131074:DNE131110 DXA131074:DXA131110 EGW131074:EGW131110 EQS131074:EQS131110 FAO131074:FAO131110 FKK131074:FKK131110 FUG131074:FUG131110 GEC131074:GEC131110 GNY131074:GNY131110 GXU131074:GXU131110 HHQ131074:HHQ131110 HRM131074:HRM131110 IBI131074:IBI131110 ILE131074:ILE131110 IVA131074:IVA131110 JEW131074:JEW131110 JOS131074:JOS131110 JYO131074:JYO131110 KIK131074:KIK131110 KSG131074:KSG131110 LCC131074:LCC131110 LLY131074:LLY131110 LVU131074:LVU131110 MFQ131074:MFQ131110 MPM131074:MPM131110 MZI131074:MZI131110 NJE131074:NJE131110 NTA131074:NTA131110 OCW131074:OCW131110 OMS131074:OMS131110 OWO131074:OWO131110 PGK131074:PGK131110 PQG131074:PQG131110 QAC131074:QAC131110 QJY131074:QJY131110 QTU131074:QTU131110 RDQ131074:RDQ131110 RNM131074:RNM131110 RXI131074:RXI131110 SHE131074:SHE131110 SRA131074:SRA131110 TAW131074:TAW131110 TKS131074:TKS131110 TUO131074:TUO131110 UEK131074:UEK131110 UOG131074:UOG131110 UYC131074:UYC131110 VHY131074:VHY131110 VRU131074:VRU131110 WBQ131074:WBQ131110 WLM131074:WLM131110 WVI131074:WVI131110 G196610:G196646 IW196610:IW196646 SS196610:SS196646 ACO196610:ACO196646 AMK196610:AMK196646 AWG196610:AWG196646 BGC196610:BGC196646 BPY196610:BPY196646 BZU196610:BZU196646 CJQ196610:CJQ196646 CTM196610:CTM196646 DDI196610:DDI196646 DNE196610:DNE196646 DXA196610:DXA196646 EGW196610:EGW196646 EQS196610:EQS196646 FAO196610:FAO196646 FKK196610:FKK196646 FUG196610:FUG196646 GEC196610:GEC196646 GNY196610:GNY196646 GXU196610:GXU196646 HHQ196610:HHQ196646 HRM196610:HRM196646 IBI196610:IBI196646 ILE196610:ILE196646 IVA196610:IVA196646 JEW196610:JEW196646 JOS196610:JOS196646 JYO196610:JYO196646 KIK196610:KIK196646 KSG196610:KSG196646 LCC196610:LCC196646 LLY196610:LLY196646 LVU196610:LVU196646 MFQ196610:MFQ196646 MPM196610:MPM196646 MZI196610:MZI196646 NJE196610:NJE196646 NTA196610:NTA196646 OCW196610:OCW196646 OMS196610:OMS196646 OWO196610:OWO196646 PGK196610:PGK196646 PQG196610:PQG196646 QAC196610:QAC196646 QJY196610:QJY196646 QTU196610:QTU196646 RDQ196610:RDQ196646 RNM196610:RNM196646 RXI196610:RXI196646 SHE196610:SHE196646 SRA196610:SRA196646 TAW196610:TAW196646 TKS196610:TKS196646 TUO196610:TUO196646 UEK196610:UEK196646 UOG196610:UOG196646 UYC196610:UYC196646 VHY196610:VHY196646 VRU196610:VRU196646 WBQ196610:WBQ196646 WLM196610:WLM196646 WVI196610:WVI196646 G262146:G262182 IW262146:IW262182 SS262146:SS262182 ACO262146:ACO262182 AMK262146:AMK262182 AWG262146:AWG262182 BGC262146:BGC262182 BPY262146:BPY262182 BZU262146:BZU262182 CJQ262146:CJQ262182 CTM262146:CTM262182 DDI262146:DDI262182 DNE262146:DNE262182 DXA262146:DXA262182 EGW262146:EGW262182 EQS262146:EQS262182 FAO262146:FAO262182 FKK262146:FKK262182 FUG262146:FUG262182 GEC262146:GEC262182 GNY262146:GNY262182 GXU262146:GXU262182 HHQ262146:HHQ262182 HRM262146:HRM262182 IBI262146:IBI262182 ILE262146:ILE262182 IVA262146:IVA262182 JEW262146:JEW262182 JOS262146:JOS262182 JYO262146:JYO262182 KIK262146:KIK262182 KSG262146:KSG262182 LCC262146:LCC262182 LLY262146:LLY262182 LVU262146:LVU262182 MFQ262146:MFQ262182 MPM262146:MPM262182 MZI262146:MZI262182 NJE262146:NJE262182 NTA262146:NTA262182 OCW262146:OCW262182 OMS262146:OMS262182 OWO262146:OWO262182 PGK262146:PGK262182 PQG262146:PQG262182 QAC262146:QAC262182 QJY262146:QJY262182 QTU262146:QTU262182 RDQ262146:RDQ262182 RNM262146:RNM262182 RXI262146:RXI262182 SHE262146:SHE262182 SRA262146:SRA262182 TAW262146:TAW262182 TKS262146:TKS262182 TUO262146:TUO262182 UEK262146:UEK262182 UOG262146:UOG262182 UYC262146:UYC262182 VHY262146:VHY262182 VRU262146:VRU262182 WBQ262146:WBQ262182 WLM262146:WLM262182 WVI262146:WVI262182 G327682:G327718 IW327682:IW327718 SS327682:SS327718 ACO327682:ACO327718 AMK327682:AMK327718 AWG327682:AWG327718 BGC327682:BGC327718 BPY327682:BPY327718 BZU327682:BZU327718 CJQ327682:CJQ327718 CTM327682:CTM327718 DDI327682:DDI327718 DNE327682:DNE327718 DXA327682:DXA327718 EGW327682:EGW327718 EQS327682:EQS327718 FAO327682:FAO327718 FKK327682:FKK327718 FUG327682:FUG327718 GEC327682:GEC327718 GNY327682:GNY327718 GXU327682:GXU327718 HHQ327682:HHQ327718 HRM327682:HRM327718 IBI327682:IBI327718 ILE327682:ILE327718 IVA327682:IVA327718 JEW327682:JEW327718 JOS327682:JOS327718 JYO327682:JYO327718 KIK327682:KIK327718 KSG327682:KSG327718 LCC327682:LCC327718 LLY327682:LLY327718 LVU327682:LVU327718 MFQ327682:MFQ327718 MPM327682:MPM327718 MZI327682:MZI327718 NJE327682:NJE327718 NTA327682:NTA327718 OCW327682:OCW327718 OMS327682:OMS327718 OWO327682:OWO327718 PGK327682:PGK327718 PQG327682:PQG327718 QAC327682:QAC327718 QJY327682:QJY327718 QTU327682:QTU327718 RDQ327682:RDQ327718 RNM327682:RNM327718 RXI327682:RXI327718 SHE327682:SHE327718 SRA327682:SRA327718 TAW327682:TAW327718 TKS327682:TKS327718 TUO327682:TUO327718 UEK327682:UEK327718 UOG327682:UOG327718 UYC327682:UYC327718 VHY327682:VHY327718 VRU327682:VRU327718 WBQ327682:WBQ327718 WLM327682:WLM327718 WVI327682:WVI327718 G393218:G393254 IW393218:IW393254 SS393218:SS393254 ACO393218:ACO393254 AMK393218:AMK393254 AWG393218:AWG393254 BGC393218:BGC393254 BPY393218:BPY393254 BZU393218:BZU393254 CJQ393218:CJQ393254 CTM393218:CTM393254 DDI393218:DDI393254 DNE393218:DNE393254 DXA393218:DXA393254 EGW393218:EGW393254 EQS393218:EQS393254 FAO393218:FAO393254 FKK393218:FKK393254 FUG393218:FUG393254 GEC393218:GEC393254 GNY393218:GNY393254 GXU393218:GXU393254 HHQ393218:HHQ393254 HRM393218:HRM393254 IBI393218:IBI393254 ILE393218:ILE393254 IVA393218:IVA393254 JEW393218:JEW393254 JOS393218:JOS393254 JYO393218:JYO393254 KIK393218:KIK393254 KSG393218:KSG393254 LCC393218:LCC393254 LLY393218:LLY393254 LVU393218:LVU393254 MFQ393218:MFQ393254 MPM393218:MPM393254 MZI393218:MZI393254 NJE393218:NJE393254 NTA393218:NTA393254 OCW393218:OCW393254 OMS393218:OMS393254 OWO393218:OWO393254 PGK393218:PGK393254 PQG393218:PQG393254 QAC393218:QAC393254 QJY393218:QJY393254 QTU393218:QTU393254 RDQ393218:RDQ393254 RNM393218:RNM393254 RXI393218:RXI393254 SHE393218:SHE393254 SRA393218:SRA393254 TAW393218:TAW393254 TKS393218:TKS393254 TUO393218:TUO393254 UEK393218:UEK393254 UOG393218:UOG393254 UYC393218:UYC393254 VHY393218:VHY393254 VRU393218:VRU393254 WBQ393218:WBQ393254 WLM393218:WLM393254 WVI393218:WVI393254 G458754:G458790 IW458754:IW458790 SS458754:SS458790 ACO458754:ACO458790 AMK458754:AMK458790 AWG458754:AWG458790 BGC458754:BGC458790 BPY458754:BPY458790 BZU458754:BZU458790 CJQ458754:CJQ458790 CTM458754:CTM458790 DDI458754:DDI458790 DNE458754:DNE458790 DXA458754:DXA458790 EGW458754:EGW458790 EQS458754:EQS458790 FAO458754:FAO458790 FKK458754:FKK458790 FUG458754:FUG458790 GEC458754:GEC458790 GNY458754:GNY458790 GXU458754:GXU458790 HHQ458754:HHQ458790 HRM458754:HRM458790 IBI458754:IBI458790 ILE458754:ILE458790 IVA458754:IVA458790 JEW458754:JEW458790 JOS458754:JOS458790 JYO458754:JYO458790 KIK458754:KIK458790 KSG458754:KSG458790 LCC458754:LCC458790 LLY458754:LLY458790 LVU458754:LVU458790 MFQ458754:MFQ458790 MPM458754:MPM458790 MZI458754:MZI458790 NJE458754:NJE458790 NTA458754:NTA458790 OCW458754:OCW458790 OMS458754:OMS458790 OWO458754:OWO458790 PGK458754:PGK458790 PQG458754:PQG458790 QAC458754:QAC458790 QJY458754:QJY458790 QTU458754:QTU458790 RDQ458754:RDQ458790 RNM458754:RNM458790 RXI458754:RXI458790 SHE458754:SHE458790 SRA458754:SRA458790 TAW458754:TAW458790 TKS458754:TKS458790 TUO458754:TUO458790 UEK458754:UEK458790 UOG458754:UOG458790 UYC458754:UYC458790 VHY458754:VHY458790 VRU458754:VRU458790 WBQ458754:WBQ458790 WLM458754:WLM458790 WVI458754:WVI458790 G524290:G524326 IW524290:IW524326 SS524290:SS524326 ACO524290:ACO524326 AMK524290:AMK524326 AWG524290:AWG524326 BGC524290:BGC524326 BPY524290:BPY524326 BZU524290:BZU524326 CJQ524290:CJQ524326 CTM524290:CTM524326 DDI524290:DDI524326 DNE524290:DNE524326 DXA524290:DXA524326 EGW524290:EGW524326 EQS524290:EQS524326 FAO524290:FAO524326 FKK524290:FKK524326 FUG524290:FUG524326 GEC524290:GEC524326 GNY524290:GNY524326 GXU524290:GXU524326 HHQ524290:HHQ524326 HRM524290:HRM524326 IBI524290:IBI524326 ILE524290:ILE524326 IVA524290:IVA524326 JEW524290:JEW524326 JOS524290:JOS524326 JYO524290:JYO524326 KIK524290:KIK524326 KSG524290:KSG524326 LCC524290:LCC524326 LLY524290:LLY524326 LVU524290:LVU524326 MFQ524290:MFQ524326 MPM524290:MPM524326 MZI524290:MZI524326 NJE524290:NJE524326 NTA524290:NTA524326 OCW524290:OCW524326 OMS524290:OMS524326 OWO524290:OWO524326 PGK524290:PGK524326 PQG524290:PQG524326 QAC524290:QAC524326 QJY524290:QJY524326 QTU524290:QTU524326 RDQ524290:RDQ524326 RNM524290:RNM524326 RXI524290:RXI524326 SHE524290:SHE524326 SRA524290:SRA524326 TAW524290:TAW524326 TKS524290:TKS524326 TUO524290:TUO524326 UEK524290:UEK524326 UOG524290:UOG524326 UYC524290:UYC524326 VHY524290:VHY524326 VRU524290:VRU524326 WBQ524290:WBQ524326 WLM524290:WLM524326 WVI524290:WVI524326 G589826:G589862 IW589826:IW589862 SS589826:SS589862 ACO589826:ACO589862 AMK589826:AMK589862 AWG589826:AWG589862 BGC589826:BGC589862 BPY589826:BPY589862 BZU589826:BZU589862 CJQ589826:CJQ589862 CTM589826:CTM589862 DDI589826:DDI589862 DNE589826:DNE589862 DXA589826:DXA589862 EGW589826:EGW589862 EQS589826:EQS589862 FAO589826:FAO589862 FKK589826:FKK589862 FUG589826:FUG589862 GEC589826:GEC589862 GNY589826:GNY589862 GXU589826:GXU589862 HHQ589826:HHQ589862 HRM589826:HRM589862 IBI589826:IBI589862 ILE589826:ILE589862 IVA589826:IVA589862 JEW589826:JEW589862 JOS589826:JOS589862 JYO589826:JYO589862 KIK589826:KIK589862 KSG589826:KSG589862 LCC589826:LCC589862 LLY589826:LLY589862 LVU589826:LVU589862 MFQ589826:MFQ589862 MPM589826:MPM589862 MZI589826:MZI589862 NJE589826:NJE589862 NTA589826:NTA589862 OCW589826:OCW589862 OMS589826:OMS589862 OWO589826:OWO589862 PGK589826:PGK589862 PQG589826:PQG589862 QAC589826:QAC589862 QJY589826:QJY589862 QTU589826:QTU589862 RDQ589826:RDQ589862 RNM589826:RNM589862 RXI589826:RXI589862 SHE589826:SHE589862 SRA589826:SRA589862 TAW589826:TAW589862 TKS589826:TKS589862 TUO589826:TUO589862 UEK589826:UEK589862 UOG589826:UOG589862 UYC589826:UYC589862 VHY589826:VHY589862 VRU589826:VRU589862 WBQ589826:WBQ589862 WLM589826:WLM589862 WVI589826:WVI589862 G655362:G655398 IW655362:IW655398 SS655362:SS655398 ACO655362:ACO655398 AMK655362:AMK655398 AWG655362:AWG655398 BGC655362:BGC655398 BPY655362:BPY655398 BZU655362:BZU655398 CJQ655362:CJQ655398 CTM655362:CTM655398 DDI655362:DDI655398 DNE655362:DNE655398 DXA655362:DXA655398 EGW655362:EGW655398 EQS655362:EQS655398 FAO655362:FAO655398 FKK655362:FKK655398 FUG655362:FUG655398 GEC655362:GEC655398 GNY655362:GNY655398 GXU655362:GXU655398 HHQ655362:HHQ655398 HRM655362:HRM655398 IBI655362:IBI655398 ILE655362:ILE655398 IVA655362:IVA655398 JEW655362:JEW655398 JOS655362:JOS655398 JYO655362:JYO655398 KIK655362:KIK655398 KSG655362:KSG655398 LCC655362:LCC655398 LLY655362:LLY655398 LVU655362:LVU655398 MFQ655362:MFQ655398 MPM655362:MPM655398 MZI655362:MZI655398 NJE655362:NJE655398 NTA655362:NTA655398 OCW655362:OCW655398 OMS655362:OMS655398 OWO655362:OWO655398 PGK655362:PGK655398 PQG655362:PQG655398 QAC655362:QAC655398 QJY655362:QJY655398 QTU655362:QTU655398 RDQ655362:RDQ655398 RNM655362:RNM655398 RXI655362:RXI655398 SHE655362:SHE655398 SRA655362:SRA655398 TAW655362:TAW655398 TKS655362:TKS655398 TUO655362:TUO655398 UEK655362:UEK655398 UOG655362:UOG655398 UYC655362:UYC655398 VHY655362:VHY655398 VRU655362:VRU655398 WBQ655362:WBQ655398 WLM655362:WLM655398 WVI655362:WVI655398 G720898:G720934 IW720898:IW720934 SS720898:SS720934 ACO720898:ACO720934 AMK720898:AMK720934 AWG720898:AWG720934 BGC720898:BGC720934 BPY720898:BPY720934 BZU720898:BZU720934 CJQ720898:CJQ720934 CTM720898:CTM720934 DDI720898:DDI720934 DNE720898:DNE720934 DXA720898:DXA720934 EGW720898:EGW720934 EQS720898:EQS720934 FAO720898:FAO720934 FKK720898:FKK720934 FUG720898:FUG720934 GEC720898:GEC720934 GNY720898:GNY720934 GXU720898:GXU720934 HHQ720898:HHQ720934 HRM720898:HRM720934 IBI720898:IBI720934 ILE720898:ILE720934 IVA720898:IVA720934 JEW720898:JEW720934 JOS720898:JOS720934 JYO720898:JYO720934 KIK720898:KIK720934 KSG720898:KSG720934 LCC720898:LCC720934 LLY720898:LLY720934 LVU720898:LVU720934 MFQ720898:MFQ720934 MPM720898:MPM720934 MZI720898:MZI720934 NJE720898:NJE720934 NTA720898:NTA720934 OCW720898:OCW720934 OMS720898:OMS720934 OWO720898:OWO720934 PGK720898:PGK720934 PQG720898:PQG720934 QAC720898:QAC720934 QJY720898:QJY720934 QTU720898:QTU720934 RDQ720898:RDQ720934 RNM720898:RNM720934 RXI720898:RXI720934 SHE720898:SHE720934 SRA720898:SRA720934 TAW720898:TAW720934 TKS720898:TKS720934 TUO720898:TUO720934 UEK720898:UEK720934 UOG720898:UOG720934 UYC720898:UYC720934 VHY720898:VHY720934 VRU720898:VRU720934 WBQ720898:WBQ720934 WLM720898:WLM720934 WVI720898:WVI720934 G786434:G786470 IW786434:IW786470 SS786434:SS786470 ACO786434:ACO786470 AMK786434:AMK786470 AWG786434:AWG786470 BGC786434:BGC786470 BPY786434:BPY786470 BZU786434:BZU786470 CJQ786434:CJQ786470 CTM786434:CTM786470 DDI786434:DDI786470 DNE786434:DNE786470 DXA786434:DXA786470 EGW786434:EGW786470 EQS786434:EQS786470 FAO786434:FAO786470 FKK786434:FKK786470 FUG786434:FUG786470 GEC786434:GEC786470 GNY786434:GNY786470 GXU786434:GXU786470 HHQ786434:HHQ786470 HRM786434:HRM786470 IBI786434:IBI786470 ILE786434:ILE786470 IVA786434:IVA786470 JEW786434:JEW786470 JOS786434:JOS786470 JYO786434:JYO786470 KIK786434:KIK786470 KSG786434:KSG786470 LCC786434:LCC786470 LLY786434:LLY786470 LVU786434:LVU786470 MFQ786434:MFQ786470 MPM786434:MPM786470 MZI786434:MZI786470 NJE786434:NJE786470 NTA786434:NTA786470 OCW786434:OCW786470 OMS786434:OMS786470 OWO786434:OWO786470 PGK786434:PGK786470 PQG786434:PQG786470 QAC786434:QAC786470 QJY786434:QJY786470 QTU786434:QTU786470 RDQ786434:RDQ786470 RNM786434:RNM786470 RXI786434:RXI786470 SHE786434:SHE786470 SRA786434:SRA786470 TAW786434:TAW786470 TKS786434:TKS786470 TUO786434:TUO786470 UEK786434:UEK786470 UOG786434:UOG786470 UYC786434:UYC786470 VHY786434:VHY786470 VRU786434:VRU786470 WBQ786434:WBQ786470 WLM786434:WLM786470 WVI786434:WVI786470 G851970:G852006 IW851970:IW852006 SS851970:SS852006 ACO851970:ACO852006 AMK851970:AMK852006 AWG851970:AWG852006 BGC851970:BGC852006 BPY851970:BPY852006 BZU851970:BZU852006 CJQ851970:CJQ852006 CTM851970:CTM852006 DDI851970:DDI852006 DNE851970:DNE852006 DXA851970:DXA852006 EGW851970:EGW852006 EQS851970:EQS852006 FAO851970:FAO852006 FKK851970:FKK852006 FUG851970:FUG852006 GEC851970:GEC852006 GNY851970:GNY852006 GXU851970:GXU852006 HHQ851970:HHQ852006 HRM851970:HRM852006 IBI851970:IBI852006 ILE851970:ILE852006 IVA851970:IVA852006 JEW851970:JEW852006 JOS851970:JOS852006 JYO851970:JYO852006 KIK851970:KIK852006 KSG851970:KSG852006 LCC851970:LCC852006 LLY851970:LLY852006 LVU851970:LVU852006 MFQ851970:MFQ852006 MPM851970:MPM852006 MZI851970:MZI852006 NJE851970:NJE852006 NTA851970:NTA852006 OCW851970:OCW852006 OMS851970:OMS852006 OWO851970:OWO852006 PGK851970:PGK852006 PQG851970:PQG852006 QAC851970:QAC852006 QJY851970:QJY852006 QTU851970:QTU852006 RDQ851970:RDQ852006 RNM851970:RNM852006 RXI851970:RXI852006 SHE851970:SHE852006 SRA851970:SRA852006 TAW851970:TAW852006 TKS851970:TKS852006 TUO851970:TUO852006 UEK851970:UEK852006 UOG851970:UOG852006 UYC851970:UYC852006 VHY851970:VHY852006 VRU851970:VRU852006 WBQ851970:WBQ852006 WLM851970:WLM852006 WVI851970:WVI852006 G917506:G917542 IW917506:IW917542 SS917506:SS917542 ACO917506:ACO917542 AMK917506:AMK917542 AWG917506:AWG917542 BGC917506:BGC917542 BPY917506:BPY917542 BZU917506:BZU917542 CJQ917506:CJQ917542 CTM917506:CTM917542 DDI917506:DDI917542 DNE917506:DNE917542 DXA917506:DXA917542 EGW917506:EGW917542 EQS917506:EQS917542 FAO917506:FAO917542 FKK917506:FKK917542 FUG917506:FUG917542 GEC917506:GEC917542 GNY917506:GNY917542 GXU917506:GXU917542 HHQ917506:HHQ917542 HRM917506:HRM917542 IBI917506:IBI917542 ILE917506:ILE917542 IVA917506:IVA917542 JEW917506:JEW917542 JOS917506:JOS917542 JYO917506:JYO917542 KIK917506:KIK917542 KSG917506:KSG917542 LCC917506:LCC917542 LLY917506:LLY917542 LVU917506:LVU917542 MFQ917506:MFQ917542 MPM917506:MPM917542 MZI917506:MZI917542 NJE917506:NJE917542 NTA917506:NTA917542 OCW917506:OCW917542 OMS917506:OMS917542 OWO917506:OWO917542 PGK917506:PGK917542 PQG917506:PQG917542 QAC917506:QAC917542 QJY917506:QJY917542 QTU917506:QTU917542 RDQ917506:RDQ917542 RNM917506:RNM917542 RXI917506:RXI917542 SHE917506:SHE917542 SRA917506:SRA917542 TAW917506:TAW917542 TKS917506:TKS917542 TUO917506:TUO917542 UEK917506:UEK917542 UOG917506:UOG917542 UYC917506:UYC917542 VHY917506:VHY917542 VRU917506:VRU917542 WBQ917506:WBQ917542 WLM917506:WLM917542 WVI917506:WVI917542 G983042:G983078 IW983042:IW983078 SS983042:SS983078 ACO983042:ACO983078 AMK983042:AMK983078 AWG983042:AWG983078 BGC983042:BGC983078 BPY983042:BPY983078 BZU983042:BZU983078 CJQ983042:CJQ983078 CTM983042:CTM983078 DDI983042:DDI983078 DNE983042:DNE983078 DXA983042:DXA983078 EGW983042:EGW983078 EQS983042:EQS983078 FAO983042:FAO983078 FKK983042:FKK983078 FUG983042:FUG983078 GEC983042:GEC983078 GNY983042:GNY983078 GXU983042:GXU983078 HHQ983042:HHQ983078 HRM983042:HRM983078 IBI983042:IBI983078 ILE983042:ILE983078 IVA983042:IVA983078 JEW983042:JEW983078 JOS983042:JOS983078 JYO983042:JYO983078 KIK983042:KIK983078 KSG983042:KSG983078 LCC983042:LCC983078 LLY983042:LLY983078 LVU983042:LVU983078 MFQ983042:MFQ983078 MPM983042:MPM983078 MZI983042:MZI983078 NJE983042:NJE983078 NTA983042:NTA983078 OCW983042:OCW983078 OMS983042:OMS983078 OWO983042:OWO983078 PGK983042:PGK983078 PQG983042:PQG983078 QAC983042:QAC983078 QJY983042:QJY983078 QTU983042:QTU983078 RDQ983042:RDQ983078 RNM983042:RNM983078 RXI983042:RXI983078 SHE983042:SHE983078 SRA983042:SRA983078 TAW983042:TAW983078 TKS983042:TKS983078 TUO983042:TUO983078 UEK983042:UEK983078 UOG983042:UOG983078 UYC983042:UYC983078 VHY983042:VHY983078 VRU983042:VRU983078 WBQ983042:WBQ983078 WLM983042:WLM983078 WVI7:WVI38 WLM7:WLM38 WBQ7:WBQ38 VRU7:VRU38 VHY7:VHY38 UYC7:UYC38 UOG7:UOG38 UEK7:UEK38 TUO7:TUO38 TKS7:TKS38 TAW7:TAW38 SRA7:SRA38 SHE7:SHE38 RXI7:RXI38 RNM7:RNM38 RDQ7:RDQ38 QTU7:QTU38 QJY7:QJY38 QAC7:QAC38 PQG7:PQG38 PGK7:PGK38 OWO7:OWO38 OMS7:OMS38 OCW7:OCW38 NTA7:NTA38 NJE7:NJE38 MZI7:MZI38 MPM7:MPM38 MFQ7:MFQ38 LVU7:LVU38 LLY7:LLY38 LCC7:LCC38 KSG7:KSG38 KIK7:KIK38 JYO7:JYO38 JOS7:JOS38 JEW7:JEW38 IVA7:IVA38 ILE7:ILE38 IBI7:IBI38 HRM7:HRM38 HHQ7:HHQ38 GXU7:GXU38 GNY7:GNY38 GEC7:GEC38 FUG7:FUG38 FKK7:FKK38 FAO7:FAO38 EQS7:EQS38 EGW7:EGW38 DXA7:DXA38 DNE7:DNE38 DDI7:DDI38 CTM7:CTM38 CJQ7:CJQ38 BZU7:BZU38 BPY7:BPY38 BGC7:BGC38 AWG7:AWG38 AMK7:AMK38 ACO7:ACO38 SS7:SS38 IW7:IW38">
      <formula1>領域</formula1>
    </dataValidation>
    <dataValidation type="list" allowBlank="1" showInputMessage="1" showErrorMessage="1" sqref="WVF983043:WVG983078 IT65539:IU65574 SP65539:SQ65574 ACL65539:ACM65574 AMH65539:AMI65574 AWD65539:AWE65574 BFZ65539:BGA65574 BPV65539:BPW65574 BZR65539:BZS65574 CJN65539:CJO65574 CTJ65539:CTK65574 DDF65539:DDG65574 DNB65539:DNC65574 DWX65539:DWY65574 EGT65539:EGU65574 EQP65539:EQQ65574 FAL65539:FAM65574 FKH65539:FKI65574 FUD65539:FUE65574 GDZ65539:GEA65574 GNV65539:GNW65574 GXR65539:GXS65574 HHN65539:HHO65574 HRJ65539:HRK65574 IBF65539:IBG65574 ILB65539:ILC65574 IUX65539:IUY65574 JET65539:JEU65574 JOP65539:JOQ65574 JYL65539:JYM65574 KIH65539:KII65574 KSD65539:KSE65574 LBZ65539:LCA65574 LLV65539:LLW65574 LVR65539:LVS65574 MFN65539:MFO65574 MPJ65539:MPK65574 MZF65539:MZG65574 NJB65539:NJC65574 NSX65539:NSY65574 OCT65539:OCU65574 OMP65539:OMQ65574 OWL65539:OWM65574 PGH65539:PGI65574 PQD65539:PQE65574 PZZ65539:QAA65574 QJV65539:QJW65574 QTR65539:QTS65574 RDN65539:RDO65574 RNJ65539:RNK65574 RXF65539:RXG65574 SHB65539:SHC65574 SQX65539:SQY65574 TAT65539:TAU65574 TKP65539:TKQ65574 TUL65539:TUM65574 UEH65539:UEI65574 UOD65539:UOE65574 UXZ65539:UYA65574 VHV65539:VHW65574 VRR65539:VRS65574 WBN65539:WBO65574 WLJ65539:WLK65574 WVF65539:WVG65574 IT131075:IU131110 SP131075:SQ131110 ACL131075:ACM131110 AMH131075:AMI131110 AWD131075:AWE131110 BFZ131075:BGA131110 BPV131075:BPW131110 BZR131075:BZS131110 CJN131075:CJO131110 CTJ131075:CTK131110 DDF131075:DDG131110 DNB131075:DNC131110 DWX131075:DWY131110 EGT131075:EGU131110 EQP131075:EQQ131110 FAL131075:FAM131110 FKH131075:FKI131110 FUD131075:FUE131110 GDZ131075:GEA131110 GNV131075:GNW131110 GXR131075:GXS131110 HHN131075:HHO131110 HRJ131075:HRK131110 IBF131075:IBG131110 ILB131075:ILC131110 IUX131075:IUY131110 JET131075:JEU131110 JOP131075:JOQ131110 JYL131075:JYM131110 KIH131075:KII131110 KSD131075:KSE131110 LBZ131075:LCA131110 LLV131075:LLW131110 LVR131075:LVS131110 MFN131075:MFO131110 MPJ131075:MPK131110 MZF131075:MZG131110 NJB131075:NJC131110 NSX131075:NSY131110 OCT131075:OCU131110 OMP131075:OMQ131110 OWL131075:OWM131110 PGH131075:PGI131110 PQD131075:PQE131110 PZZ131075:QAA131110 QJV131075:QJW131110 QTR131075:QTS131110 RDN131075:RDO131110 RNJ131075:RNK131110 RXF131075:RXG131110 SHB131075:SHC131110 SQX131075:SQY131110 TAT131075:TAU131110 TKP131075:TKQ131110 TUL131075:TUM131110 UEH131075:UEI131110 UOD131075:UOE131110 UXZ131075:UYA131110 VHV131075:VHW131110 VRR131075:VRS131110 WBN131075:WBO131110 WLJ131075:WLK131110 WVF131075:WVG131110 IT196611:IU196646 SP196611:SQ196646 ACL196611:ACM196646 AMH196611:AMI196646 AWD196611:AWE196646 BFZ196611:BGA196646 BPV196611:BPW196646 BZR196611:BZS196646 CJN196611:CJO196646 CTJ196611:CTK196646 DDF196611:DDG196646 DNB196611:DNC196646 DWX196611:DWY196646 EGT196611:EGU196646 EQP196611:EQQ196646 FAL196611:FAM196646 FKH196611:FKI196646 FUD196611:FUE196646 GDZ196611:GEA196646 GNV196611:GNW196646 GXR196611:GXS196646 HHN196611:HHO196646 HRJ196611:HRK196646 IBF196611:IBG196646 ILB196611:ILC196646 IUX196611:IUY196646 JET196611:JEU196646 JOP196611:JOQ196646 JYL196611:JYM196646 KIH196611:KII196646 KSD196611:KSE196646 LBZ196611:LCA196646 LLV196611:LLW196646 LVR196611:LVS196646 MFN196611:MFO196646 MPJ196611:MPK196646 MZF196611:MZG196646 NJB196611:NJC196646 NSX196611:NSY196646 OCT196611:OCU196646 OMP196611:OMQ196646 OWL196611:OWM196646 PGH196611:PGI196646 PQD196611:PQE196646 PZZ196611:QAA196646 QJV196611:QJW196646 QTR196611:QTS196646 RDN196611:RDO196646 RNJ196611:RNK196646 RXF196611:RXG196646 SHB196611:SHC196646 SQX196611:SQY196646 TAT196611:TAU196646 TKP196611:TKQ196646 TUL196611:TUM196646 UEH196611:UEI196646 UOD196611:UOE196646 UXZ196611:UYA196646 VHV196611:VHW196646 VRR196611:VRS196646 WBN196611:WBO196646 WLJ196611:WLK196646 WVF196611:WVG196646 IT262147:IU262182 SP262147:SQ262182 ACL262147:ACM262182 AMH262147:AMI262182 AWD262147:AWE262182 BFZ262147:BGA262182 BPV262147:BPW262182 BZR262147:BZS262182 CJN262147:CJO262182 CTJ262147:CTK262182 DDF262147:DDG262182 DNB262147:DNC262182 DWX262147:DWY262182 EGT262147:EGU262182 EQP262147:EQQ262182 FAL262147:FAM262182 FKH262147:FKI262182 FUD262147:FUE262182 GDZ262147:GEA262182 GNV262147:GNW262182 GXR262147:GXS262182 HHN262147:HHO262182 HRJ262147:HRK262182 IBF262147:IBG262182 ILB262147:ILC262182 IUX262147:IUY262182 JET262147:JEU262182 JOP262147:JOQ262182 JYL262147:JYM262182 KIH262147:KII262182 KSD262147:KSE262182 LBZ262147:LCA262182 LLV262147:LLW262182 LVR262147:LVS262182 MFN262147:MFO262182 MPJ262147:MPK262182 MZF262147:MZG262182 NJB262147:NJC262182 NSX262147:NSY262182 OCT262147:OCU262182 OMP262147:OMQ262182 OWL262147:OWM262182 PGH262147:PGI262182 PQD262147:PQE262182 PZZ262147:QAA262182 QJV262147:QJW262182 QTR262147:QTS262182 RDN262147:RDO262182 RNJ262147:RNK262182 RXF262147:RXG262182 SHB262147:SHC262182 SQX262147:SQY262182 TAT262147:TAU262182 TKP262147:TKQ262182 TUL262147:TUM262182 UEH262147:UEI262182 UOD262147:UOE262182 UXZ262147:UYA262182 VHV262147:VHW262182 VRR262147:VRS262182 WBN262147:WBO262182 WLJ262147:WLK262182 WVF262147:WVG262182 IT327683:IU327718 SP327683:SQ327718 ACL327683:ACM327718 AMH327683:AMI327718 AWD327683:AWE327718 BFZ327683:BGA327718 BPV327683:BPW327718 BZR327683:BZS327718 CJN327683:CJO327718 CTJ327683:CTK327718 DDF327683:DDG327718 DNB327683:DNC327718 DWX327683:DWY327718 EGT327683:EGU327718 EQP327683:EQQ327718 FAL327683:FAM327718 FKH327683:FKI327718 FUD327683:FUE327718 GDZ327683:GEA327718 GNV327683:GNW327718 GXR327683:GXS327718 HHN327683:HHO327718 HRJ327683:HRK327718 IBF327683:IBG327718 ILB327683:ILC327718 IUX327683:IUY327718 JET327683:JEU327718 JOP327683:JOQ327718 JYL327683:JYM327718 KIH327683:KII327718 KSD327683:KSE327718 LBZ327683:LCA327718 LLV327683:LLW327718 LVR327683:LVS327718 MFN327683:MFO327718 MPJ327683:MPK327718 MZF327683:MZG327718 NJB327683:NJC327718 NSX327683:NSY327718 OCT327683:OCU327718 OMP327683:OMQ327718 OWL327683:OWM327718 PGH327683:PGI327718 PQD327683:PQE327718 PZZ327683:QAA327718 QJV327683:QJW327718 QTR327683:QTS327718 RDN327683:RDO327718 RNJ327683:RNK327718 RXF327683:RXG327718 SHB327683:SHC327718 SQX327683:SQY327718 TAT327683:TAU327718 TKP327683:TKQ327718 TUL327683:TUM327718 UEH327683:UEI327718 UOD327683:UOE327718 UXZ327683:UYA327718 VHV327683:VHW327718 VRR327683:VRS327718 WBN327683:WBO327718 WLJ327683:WLK327718 WVF327683:WVG327718 IT393219:IU393254 SP393219:SQ393254 ACL393219:ACM393254 AMH393219:AMI393254 AWD393219:AWE393254 BFZ393219:BGA393254 BPV393219:BPW393254 BZR393219:BZS393254 CJN393219:CJO393254 CTJ393219:CTK393254 DDF393219:DDG393254 DNB393219:DNC393254 DWX393219:DWY393254 EGT393219:EGU393254 EQP393219:EQQ393254 FAL393219:FAM393254 FKH393219:FKI393254 FUD393219:FUE393254 GDZ393219:GEA393254 GNV393219:GNW393254 GXR393219:GXS393254 HHN393219:HHO393254 HRJ393219:HRK393254 IBF393219:IBG393254 ILB393219:ILC393254 IUX393219:IUY393254 JET393219:JEU393254 JOP393219:JOQ393254 JYL393219:JYM393254 KIH393219:KII393254 KSD393219:KSE393254 LBZ393219:LCA393254 LLV393219:LLW393254 LVR393219:LVS393254 MFN393219:MFO393254 MPJ393219:MPK393254 MZF393219:MZG393254 NJB393219:NJC393254 NSX393219:NSY393254 OCT393219:OCU393254 OMP393219:OMQ393254 OWL393219:OWM393254 PGH393219:PGI393254 PQD393219:PQE393254 PZZ393219:QAA393254 QJV393219:QJW393254 QTR393219:QTS393254 RDN393219:RDO393254 RNJ393219:RNK393254 RXF393219:RXG393254 SHB393219:SHC393254 SQX393219:SQY393254 TAT393219:TAU393254 TKP393219:TKQ393254 TUL393219:TUM393254 UEH393219:UEI393254 UOD393219:UOE393254 UXZ393219:UYA393254 VHV393219:VHW393254 VRR393219:VRS393254 WBN393219:WBO393254 WLJ393219:WLK393254 WVF393219:WVG393254 IT458755:IU458790 SP458755:SQ458790 ACL458755:ACM458790 AMH458755:AMI458790 AWD458755:AWE458790 BFZ458755:BGA458790 BPV458755:BPW458790 BZR458755:BZS458790 CJN458755:CJO458790 CTJ458755:CTK458790 DDF458755:DDG458790 DNB458755:DNC458790 DWX458755:DWY458790 EGT458755:EGU458790 EQP458755:EQQ458790 FAL458755:FAM458790 FKH458755:FKI458790 FUD458755:FUE458790 GDZ458755:GEA458790 GNV458755:GNW458790 GXR458755:GXS458790 HHN458755:HHO458790 HRJ458755:HRK458790 IBF458755:IBG458790 ILB458755:ILC458790 IUX458755:IUY458790 JET458755:JEU458790 JOP458755:JOQ458790 JYL458755:JYM458790 KIH458755:KII458790 KSD458755:KSE458790 LBZ458755:LCA458790 LLV458755:LLW458790 LVR458755:LVS458790 MFN458755:MFO458790 MPJ458755:MPK458790 MZF458755:MZG458790 NJB458755:NJC458790 NSX458755:NSY458790 OCT458755:OCU458790 OMP458755:OMQ458790 OWL458755:OWM458790 PGH458755:PGI458790 PQD458755:PQE458790 PZZ458755:QAA458790 QJV458755:QJW458790 QTR458755:QTS458790 RDN458755:RDO458790 RNJ458755:RNK458790 RXF458755:RXG458790 SHB458755:SHC458790 SQX458755:SQY458790 TAT458755:TAU458790 TKP458755:TKQ458790 TUL458755:TUM458790 UEH458755:UEI458790 UOD458755:UOE458790 UXZ458755:UYA458790 VHV458755:VHW458790 VRR458755:VRS458790 WBN458755:WBO458790 WLJ458755:WLK458790 WVF458755:WVG458790 IT524291:IU524326 SP524291:SQ524326 ACL524291:ACM524326 AMH524291:AMI524326 AWD524291:AWE524326 BFZ524291:BGA524326 BPV524291:BPW524326 BZR524291:BZS524326 CJN524291:CJO524326 CTJ524291:CTK524326 DDF524291:DDG524326 DNB524291:DNC524326 DWX524291:DWY524326 EGT524291:EGU524326 EQP524291:EQQ524326 FAL524291:FAM524326 FKH524291:FKI524326 FUD524291:FUE524326 GDZ524291:GEA524326 GNV524291:GNW524326 GXR524291:GXS524326 HHN524291:HHO524326 HRJ524291:HRK524326 IBF524291:IBG524326 ILB524291:ILC524326 IUX524291:IUY524326 JET524291:JEU524326 JOP524291:JOQ524326 JYL524291:JYM524326 KIH524291:KII524326 KSD524291:KSE524326 LBZ524291:LCA524326 LLV524291:LLW524326 LVR524291:LVS524326 MFN524291:MFO524326 MPJ524291:MPK524326 MZF524291:MZG524326 NJB524291:NJC524326 NSX524291:NSY524326 OCT524291:OCU524326 OMP524291:OMQ524326 OWL524291:OWM524326 PGH524291:PGI524326 PQD524291:PQE524326 PZZ524291:QAA524326 QJV524291:QJW524326 QTR524291:QTS524326 RDN524291:RDO524326 RNJ524291:RNK524326 RXF524291:RXG524326 SHB524291:SHC524326 SQX524291:SQY524326 TAT524291:TAU524326 TKP524291:TKQ524326 TUL524291:TUM524326 UEH524291:UEI524326 UOD524291:UOE524326 UXZ524291:UYA524326 VHV524291:VHW524326 VRR524291:VRS524326 WBN524291:WBO524326 WLJ524291:WLK524326 WVF524291:WVG524326 IT589827:IU589862 SP589827:SQ589862 ACL589827:ACM589862 AMH589827:AMI589862 AWD589827:AWE589862 BFZ589827:BGA589862 BPV589827:BPW589862 BZR589827:BZS589862 CJN589827:CJO589862 CTJ589827:CTK589862 DDF589827:DDG589862 DNB589827:DNC589862 DWX589827:DWY589862 EGT589827:EGU589862 EQP589827:EQQ589862 FAL589827:FAM589862 FKH589827:FKI589862 FUD589827:FUE589862 GDZ589827:GEA589862 GNV589827:GNW589862 GXR589827:GXS589862 HHN589827:HHO589862 HRJ589827:HRK589862 IBF589827:IBG589862 ILB589827:ILC589862 IUX589827:IUY589862 JET589827:JEU589862 JOP589827:JOQ589862 JYL589827:JYM589862 KIH589827:KII589862 KSD589827:KSE589862 LBZ589827:LCA589862 LLV589827:LLW589862 LVR589827:LVS589862 MFN589827:MFO589862 MPJ589827:MPK589862 MZF589827:MZG589862 NJB589827:NJC589862 NSX589827:NSY589862 OCT589827:OCU589862 OMP589827:OMQ589862 OWL589827:OWM589862 PGH589827:PGI589862 PQD589827:PQE589862 PZZ589827:QAA589862 QJV589827:QJW589862 QTR589827:QTS589862 RDN589827:RDO589862 RNJ589827:RNK589862 RXF589827:RXG589862 SHB589827:SHC589862 SQX589827:SQY589862 TAT589827:TAU589862 TKP589827:TKQ589862 TUL589827:TUM589862 UEH589827:UEI589862 UOD589827:UOE589862 UXZ589827:UYA589862 VHV589827:VHW589862 VRR589827:VRS589862 WBN589827:WBO589862 WLJ589827:WLK589862 WVF589827:WVG589862 IT655363:IU655398 SP655363:SQ655398 ACL655363:ACM655398 AMH655363:AMI655398 AWD655363:AWE655398 BFZ655363:BGA655398 BPV655363:BPW655398 BZR655363:BZS655398 CJN655363:CJO655398 CTJ655363:CTK655398 DDF655363:DDG655398 DNB655363:DNC655398 DWX655363:DWY655398 EGT655363:EGU655398 EQP655363:EQQ655398 FAL655363:FAM655398 FKH655363:FKI655398 FUD655363:FUE655398 GDZ655363:GEA655398 GNV655363:GNW655398 GXR655363:GXS655398 HHN655363:HHO655398 HRJ655363:HRK655398 IBF655363:IBG655398 ILB655363:ILC655398 IUX655363:IUY655398 JET655363:JEU655398 JOP655363:JOQ655398 JYL655363:JYM655398 KIH655363:KII655398 KSD655363:KSE655398 LBZ655363:LCA655398 LLV655363:LLW655398 LVR655363:LVS655398 MFN655363:MFO655398 MPJ655363:MPK655398 MZF655363:MZG655398 NJB655363:NJC655398 NSX655363:NSY655398 OCT655363:OCU655398 OMP655363:OMQ655398 OWL655363:OWM655398 PGH655363:PGI655398 PQD655363:PQE655398 PZZ655363:QAA655398 QJV655363:QJW655398 QTR655363:QTS655398 RDN655363:RDO655398 RNJ655363:RNK655398 RXF655363:RXG655398 SHB655363:SHC655398 SQX655363:SQY655398 TAT655363:TAU655398 TKP655363:TKQ655398 TUL655363:TUM655398 UEH655363:UEI655398 UOD655363:UOE655398 UXZ655363:UYA655398 VHV655363:VHW655398 VRR655363:VRS655398 WBN655363:WBO655398 WLJ655363:WLK655398 WVF655363:WVG655398 IT720899:IU720934 SP720899:SQ720934 ACL720899:ACM720934 AMH720899:AMI720934 AWD720899:AWE720934 BFZ720899:BGA720934 BPV720899:BPW720934 BZR720899:BZS720934 CJN720899:CJO720934 CTJ720899:CTK720934 DDF720899:DDG720934 DNB720899:DNC720934 DWX720899:DWY720934 EGT720899:EGU720934 EQP720899:EQQ720934 FAL720899:FAM720934 FKH720899:FKI720934 FUD720899:FUE720934 GDZ720899:GEA720934 GNV720899:GNW720934 GXR720899:GXS720934 HHN720899:HHO720934 HRJ720899:HRK720934 IBF720899:IBG720934 ILB720899:ILC720934 IUX720899:IUY720934 JET720899:JEU720934 JOP720899:JOQ720934 JYL720899:JYM720934 KIH720899:KII720934 KSD720899:KSE720934 LBZ720899:LCA720934 LLV720899:LLW720934 LVR720899:LVS720934 MFN720899:MFO720934 MPJ720899:MPK720934 MZF720899:MZG720934 NJB720899:NJC720934 NSX720899:NSY720934 OCT720899:OCU720934 OMP720899:OMQ720934 OWL720899:OWM720934 PGH720899:PGI720934 PQD720899:PQE720934 PZZ720899:QAA720934 QJV720899:QJW720934 QTR720899:QTS720934 RDN720899:RDO720934 RNJ720899:RNK720934 RXF720899:RXG720934 SHB720899:SHC720934 SQX720899:SQY720934 TAT720899:TAU720934 TKP720899:TKQ720934 TUL720899:TUM720934 UEH720899:UEI720934 UOD720899:UOE720934 UXZ720899:UYA720934 VHV720899:VHW720934 VRR720899:VRS720934 WBN720899:WBO720934 WLJ720899:WLK720934 WVF720899:WVG720934 IT786435:IU786470 SP786435:SQ786470 ACL786435:ACM786470 AMH786435:AMI786470 AWD786435:AWE786470 BFZ786435:BGA786470 BPV786435:BPW786470 BZR786435:BZS786470 CJN786435:CJO786470 CTJ786435:CTK786470 DDF786435:DDG786470 DNB786435:DNC786470 DWX786435:DWY786470 EGT786435:EGU786470 EQP786435:EQQ786470 FAL786435:FAM786470 FKH786435:FKI786470 FUD786435:FUE786470 GDZ786435:GEA786470 GNV786435:GNW786470 GXR786435:GXS786470 HHN786435:HHO786470 HRJ786435:HRK786470 IBF786435:IBG786470 ILB786435:ILC786470 IUX786435:IUY786470 JET786435:JEU786470 JOP786435:JOQ786470 JYL786435:JYM786470 KIH786435:KII786470 KSD786435:KSE786470 LBZ786435:LCA786470 LLV786435:LLW786470 LVR786435:LVS786470 MFN786435:MFO786470 MPJ786435:MPK786470 MZF786435:MZG786470 NJB786435:NJC786470 NSX786435:NSY786470 OCT786435:OCU786470 OMP786435:OMQ786470 OWL786435:OWM786470 PGH786435:PGI786470 PQD786435:PQE786470 PZZ786435:QAA786470 QJV786435:QJW786470 QTR786435:QTS786470 RDN786435:RDO786470 RNJ786435:RNK786470 RXF786435:RXG786470 SHB786435:SHC786470 SQX786435:SQY786470 TAT786435:TAU786470 TKP786435:TKQ786470 TUL786435:TUM786470 UEH786435:UEI786470 UOD786435:UOE786470 UXZ786435:UYA786470 VHV786435:VHW786470 VRR786435:VRS786470 WBN786435:WBO786470 WLJ786435:WLK786470 WVF786435:WVG786470 IT851971:IU852006 SP851971:SQ852006 ACL851971:ACM852006 AMH851971:AMI852006 AWD851971:AWE852006 BFZ851971:BGA852006 BPV851971:BPW852006 BZR851971:BZS852006 CJN851971:CJO852006 CTJ851971:CTK852006 DDF851971:DDG852006 DNB851971:DNC852006 DWX851971:DWY852006 EGT851971:EGU852006 EQP851971:EQQ852006 FAL851971:FAM852006 FKH851971:FKI852006 FUD851971:FUE852006 GDZ851971:GEA852006 GNV851971:GNW852006 GXR851971:GXS852006 HHN851971:HHO852006 HRJ851971:HRK852006 IBF851971:IBG852006 ILB851971:ILC852006 IUX851971:IUY852006 JET851971:JEU852006 JOP851971:JOQ852006 JYL851971:JYM852006 KIH851971:KII852006 KSD851971:KSE852006 LBZ851971:LCA852006 LLV851971:LLW852006 LVR851971:LVS852006 MFN851971:MFO852006 MPJ851971:MPK852006 MZF851971:MZG852006 NJB851971:NJC852006 NSX851971:NSY852006 OCT851971:OCU852006 OMP851971:OMQ852006 OWL851971:OWM852006 PGH851971:PGI852006 PQD851971:PQE852006 PZZ851971:QAA852006 QJV851971:QJW852006 QTR851971:QTS852006 RDN851971:RDO852006 RNJ851971:RNK852006 RXF851971:RXG852006 SHB851971:SHC852006 SQX851971:SQY852006 TAT851971:TAU852006 TKP851971:TKQ852006 TUL851971:TUM852006 UEH851971:UEI852006 UOD851971:UOE852006 UXZ851971:UYA852006 VHV851971:VHW852006 VRR851971:VRS852006 WBN851971:WBO852006 WLJ851971:WLK852006 WVF851971:WVG852006 IT917507:IU917542 SP917507:SQ917542 ACL917507:ACM917542 AMH917507:AMI917542 AWD917507:AWE917542 BFZ917507:BGA917542 BPV917507:BPW917542 BZR917507:BZS917542 CJN917507:CJO917542 CTJ917507:CTK917542 DDF917507:DDG917542 DNB917507:DNC917542 DWX917507:DWY917542 EGT917507:EGU917542 EQP917507:EQQ917542 FAL917507:FAM917542 FKH917507:FKI917542 FUD917507:FUE917542 GDZ917507:GEA917542 GNV917507:GNW917542 GXR917507:GXS917542 HHN917507:HHO917542 HRJ917507:HRK917542 IBF917507:IBG917542 ILB917507:ILC917542 IUX917507:IUY917542 JET917507:JEU917542 JOP917507:JOQ917542 JYL917507:JYM917542 KIH917507:KII917542 KSD917507:KSE917542 LBZ917507:LCA917542 LLV917507:LLW917542 LVR917507:LVS917542 MFN917507:MFO917542 MPJ917507:MPK917542 MZF917507:MZG917542 NJB917507:NJC917542 NSX917507:NSY917542 OCT917507:OCU917542 OMP917507:OMQ917542 OWL917507:OWM917542 PGH917507:PGI917542 PQD917507:PQE917542 PZZ917507:QAA917542 QJV917507:QJW917542 QTR917507:QTS917542 RDN917507:RDO917542 RNJ917507:RNK917542 RXF917507:RXG917542 SHB917507:SHC917542 SQX917507:SQY917542 TAT917507:TAU917542 TKP917507:TKQ917542 TUL917507:TUM917542 UEH917507:UEI917542 UOD917507:UOE917542 UXZ917507:UYA917542 VHV917507:VHW917542 VRR917507:VRS917542 WBN917507:WBO917542 WLJ917507:WLK917542 WVF917507:WVG917542 IT983043:IU983078 SP983043:SQ983078 ACL983043:ACM983078 AMH983043:AMI983078 AWD983043:AWE983078 BFZ983043:BGA983078 BPV983043:BPW983078 BZR983043:BZS983078 CJN983043:CJO983078 CTJ983043:CTK983078 DDF983043:DDG983078 DNB983043:DNC983078 DWX983043:DWY983078 EGT983043:EGU983078 EQP983043:EQQ983078 FAL983043:FAM983078 FKH983043:FKI983078 FUD983043:FUE983078 GDZ983043:GEA983078 GNV983043:GNW983078 GXR983043:GXS983078 HHN983043:HHO983078 HRJ983043:HRK983078 IBF983043:IBG983078 ILB983043:ILC983078 IUX983043:IUY983078 JET983043:JEU983078 JOP983043:JOQ983078 JYL983043:JYM983078 KIH983043:KII983078 KSD983043:KSE983078 LBZ983043:LCA983078 LLV983043:LLW983078 LVR983043:LVS983078 MFN983043:MFO983078 MPJ983043:MPK983078 MZF983043:MZG983078 NJB983043:NJC983078 NSX983043:NSY983078 OCT983043:OCU983078 OMP983043:OMQ983078 OWL983043:OWM983078 PGH983043:PGI983078 PQD983043:PQE983078 PZZ983043:QAA983078 QJV983043:QJW983078 QTR983043:QTS983078 RDN983043:RDO983078 RNJ983043:RNK983078 RXF983043:RXG983078 SHB983043:SHC983078 SQX983043:SQY983078 TAT983043:TAU983078 TKP983043:TKQ983078 TUL983043:TUM983078 UEH983043:UEI983078 UOD983043:UOE983078 UXZ983043:UYA983078 VHV983043:VHW983078 VRR983043:VRS983078 WBN983043:WBO983078 WLJ983043:WLK983078 IT8:IU38 SP8:SQ38 ACL8:ACM38 AMH8:AMI38 AWD8:AWE38 BFZ8:BGA38 BPV8:BPW38 BZR8:BZS38 CJN8:CJO38 CTJ8:CTK38 DDF8:DDG38 DNB8:DNC38 DWX8:DWY38 EGT8:EGU38 EQP8:EQQ38 FAL8:FAM38 FKH8:FKI38 FUD8:FUE38 GDZ8:GEA38 GNV8:GNW38 GXR8:GXS38 HHN8:HHO38 HRJ8:HRK38 IBF8:IBG38 ILB8:ILC38 IUX8:IUY38 JET8:JEU38 JOP8:JOQ38 JYL8:JYM38 KIH8:KII38 KSD8:KSE38 LBZ8:LCA38 LLV8:LLW38 LVR8:LVS38 MFN8:MFO38 MPJ8:MPK38 MZF8:MZG38 NJB8:NJC38 NSX8:NSY38 OCT8:OCU38 OMP8:OMQ38 OWL8:OWM38 PGH8:PGI38 PQD8:PQE38 PZZ8:QAA38 QJV8:QJW38 QTR8:QTS38 RDN8:RDO38 RNJ8:RNK38 RXF8:RXG38 SHB8:SHC38 SQX8:SQY38 TAT8:TAU38 TKP8:TKQ38 TUL8:TUM38 UEH8:UEI38 UOD8:UOE38 UXZ8:UYA38 VHV8:VHW38 VRR8:VRS38 WBN8:WBO38 WLJ8:WLK38 WVF8:WVG38">
      <formula1>INDIRECT(IW8)</formula1>
    </dataValidation>
    <dataValidation type="list" errorStyle="warning" allowBlank="1" showInputMessage="1" showErrorMessage="1" sqref="WVF983042:WVG983042 IT7:IU7 SP7:SQ7 ACL7:ACM7 AMH7:AMI7 AWD7:AWE7 BFZ7:BGA7 BPV7:BPW7 BZR7:BZS7 CJN7:CJO7 CTJ7:CTK7 DDF7:DDG7 DNB7:DNC7 DWX7:DWY7 EGT7:EGU7 EQP7:EQQ7 FAL7:FAM7 FKH7:FKI7 FUD7:FUE7 GDZ7:GEA7 GNV7:GNW7 GXR7:GXS7 HHN7:HHO7 HRJ7:HRK7 IBF7:IBG7 ILB7:ILC7 IUX7:IUY7 JET7:JEU7 JOP7:JOQ7 JYL7:JYM7 KIH7:KII7 KSD7:KSE7 LBZ7:LCA7 LLV7:LLW7 LVR7:LVS7 MFN7:MFO7 MPJ7:MPK7 MZF7:MZG7 NJB7:NJC7 NSX7:NSY7 OCT7:OCU7 OMP7:OMQ7 OWL7:OWM7 PGH7:PGI7 PQD7:PQE7 PZZ7:QAA7 QJV7:QJW7 QTR7:QTS7 RDN7:RDO7 RNJ7:RNK7 RXF7:RXG7 SHB7:SHC7 SQX7:SQY7 TAT7:TAU7 TKP7:TKQ7 TUL7:TUM7 UEH7:UEI7 UOD7:UOE7 UXZ7:UYA7 VHV7:VHW7 VRR7:VRS7 WBN7:WBO7 WLJ7:WLK7 WVF7:WVG7 IT65538:IU65538 SP65538:SQ65538 ACL65538:ACM65538 AMH65538:AMI65538 AWD65538:AWE65538 BFZ65538:BGA65538 BPV65538:BPW65538 BZR65538:BZS65538 CJN65538:CJO65538 CTJ65538:CTK65538 DDF65538:DDG65538 DNB65538:DNC65538 DWX65538:DWY65538 EGT65538:EGU65538 EQP65538:EQQ65538 FAL65538:FAM65538 FKH65538:FKI65538 FUD65538:FUE65538 GDZ65538:GEA65538 GNV65538:GNW65538 GXR65538:GXS65538 HHN65538:HHO65538 HRJ65538:HRK65538 IBF65538:IBG65538 ILB65538:ILC65538 IUX65538:IUY65538 JET65538:JEU65538 JOP65538:JOQ65538 JYL65538:JYM65538 KIH65538:KII65538 KSD65538:KSE65538 LBZ65538:LCA65538 LLV65538:LLW65538 LVR65538:LVS65538 MFN65538:MFO65538 MPJ65538:MPK65538 MZF65538:MZG65538 NJB65538:NJC65538 NSX65538:NSY65538 OCT65538:OCU65538 OMP65538:OMQ65538 OWL65538:OWM65538 PGH65538:PGI65538 PQD65538:PQE65538 PZZ65538:QAA65538 QJV65538:QJW65538 QTR65538:QTS65538 RDN65538:RDO65538 RNJ65538:RNK65538 RXF65538:RXG65538 SHB65538:SHC65538 SQX65538:SQY65538 TAT65538:TAU65538 TKP65538:TKQ65538 TUL65538:TUM65538 UEH65538:UEI65538 UOD65538:UOE65538 UXZ65538:UYA65538 VHV65538:VHW65538 VRR65538:VRS65538 WBN65538:WBO65538 WLJ65538:WLK65538 WVF65538:WVG65538 IT131074:IU131074 SP131074:SQ131074 ACL131074:ACM131074 AMH131074:AMI131074 AWD131074:AWE131074 BFZ131074:BGA131074 BPV131074:BPW131074 BZR131074:BZS131074 CJN131074:CJO131074 CTJ131074:CTK131074 DDF131074:DDG131074 DNB131074:DNC131074 DWX131074:DWY131074 EGT131074:EGU131074 EQP131074:EQQ131074 FAL131074:FAM131074 FKH131074:FKI131074 FUD131074:FUE131074 GDZ131074:GEA131074 GNV131074:GNW131074 GXR131074:GXS131074 HHN131074:HHO131074 HRJ131074:HRK131074 IBF131074:IBG131074 ILB131074:ILC131074 IUX131074:IUY131074 JET131074:JEU131074 JOP131074:JOQ131074 JYL131074:JYM131074 KIH131074:KII131074 KSD131074:KSE131074 LBZ131074:LCA131074 LLV131074:LLW131074 LVR131074:LVS131074 MFN131074:MFO131074 MPJ131074:MPK131074 MZF131074:MZG131074 NJB131074:NJC131074 NSX131074:NSY131074 OCT131074:OCU131074 OMP131074:OMQ131074 OWL131074:OWM131074 PGH131074:PGI131074 PQD131074:PQE131074 PZZ131074:QAA131074 QJV131074:QJW131074 QTR131074:QTS131074 RDN131074:RDO131074 RNJ131074:RNK131074 RXF131074:RXG131074 SHB131074:SHC131074 SQX131074:SQY131074 TAT131074:TAU131074 TKP131074:TKQ131074 TUL131074:TUM131074 UEH131074:UEI131074 UOD131074:UOE131074 UXZ131074:UYA131074 VHV131074:VHW131074 VRR131074:VRS131074 WBN131074:WBO131074 WLJ131074:WLK131074 WVF131074:WVG131074 IT196610:IU196610 SP196610:SQ196610 ACL196610:ACM196610 AMH196610:AMI196610 AWD196610:AWE196610 BFZ196610:BGA196610 BPV196610:BPW196610 BZR196610:BZS196610 CJN196610:CJO196610 CTJ196610:CTK196610 DDF196610:DDG196610 DNB196610:DNC196610 DWX196610:DWY196610 EGT196610:EGU196610 EQP196610:EQQ196610 FAL196610:FAM196610 FKH196610:FKI196610 FUD196610:FUE196610 GDZ196610:GEA196610 GNV196610:GNW196610 GXR196610:GXS196610 HHN196610:HHO196610 HRJ196610:HRK196610 IBF196610:IBG196610 ILB196610:ILC196610 IUX196610:IUY196610 JET196610:JEU196610 JOP196610:JOQ196610 JYL196610:JYM196610 KIH196610:KII196610 KSD196610:KSE196610 LBZ196610:LCA196610 LLV196610:LLW196610 LVR196610:LVS196610 MFN196610:MFO196610 MPJ196610:MPK196610 MZF196610:MZG196610 NJB196610:NJC196610 NSX196610:NSY196610 OCT196610:OCU196610 OMP196610:OMQ196610 OWL196610:OWM196610 PGH196610:PGI196610 PQD196610:PQE196610 PZZ196610:QAA196610 QJV196610:QJW196610 QTR196610:QTS196610 RDN196610:RDO196610 RNJ196610:RNK196610 RXF196610:RXG196610 SHB196610:SHC196610 SQX196610:SQY196610 TAT196610:TAU196610 TKP196610:TKQ196610 TUL196610:TUM196610 UEH196610:UEI196610 UOD196610:UOE196610 UXZ196610:UYA196610 VHV196610:VHW196610 VRR196610:VRS196610 WBN196610:WBO196610 WLJ196610:WLK196610 WVF196610:WVG196610 IT262146:IU262146 SP262146:SQ262146 ACL262146:ACM262146 AMH262146:AMI262146 AWD262146:AWE262146 BFZ262146:BGA262146 BPV262146:BPW262146 BZR262146:BZS262146 CJN262146:CJO262146 CTJ262146:CTK262146 DDF262146:DDG262146 DNB262146:DNC262146 DWX262146:DWY262146 EGT262146:EGU262146 EQP262146:EQQ262146 FAL262146:FAM262146 FKH262146:FKI262146 FUD262146:FUE262146 GDZ262146:GEA262146 GNV262146:GNW262146 GXR262146:GXS262146 HHN262146:HHO262146 HRJ262146:HRK262146 IBF262146:IBG262146 ILB262146:ILC262146 IUX262146:IUY262146 JET262146:JEU262146 JOP262146:JOQ262146 JYL262146:JYM262146 KIH262146:KII262146 KSD262146:KSE262146 LBZ262146:LCA262146 LLV262146:LLW262146 LVR262146:LVS262146 MFN262146:MFO262146 MPJ262146:MPK262146 MZF262146:MZG262146 NJB262146:NJC262146 NSX262146:NSY262146 OCT262146:OCU262146 OMP262146:OMQ262146 OWL262146:OWM262146 PGH262146:PGI262146 PQD262146:PQE262146 PZZ262146:QAA262146 QJV262146:QJW262146 QTR262146:QTS262146 RDN262146:RDO262146 RNJ262146:RNK262146 RXF262146:RXG262146 SHB262146:SHC262146 SQX262146:SQY262146 TAT262146:TAU262146 TKP262146:TKQ262146 TUL262146:TUM262146 UEH262146:UEI262146 UOD262146:UOE262146 UXZ262146:UYA262146 VHV262146:VHW262146 VRR262146:VRS262146 WBN262146:WBO262146 WLJ262146:WLK262146 WVF262146:WVG262146 IT327682:IU327682 SP327682:SQ327682 ACL327682:ACM327682 AMH327682:AMI327682 AWD327682:AWE327682 BFZ327682:BGA327682 BPV327682:BPW327682 BZR327682:BZS327682 CJN327682:CJO327682 CTJ327682:CTK327682 DDF327682:DDG327682 DNB327682:DNC327682 DWX327682:DWY327682 EGT327682:EGU327682 EQP327682:EQQ327682 FAL327682:FAM327682 FKH327682:FKI327682 FUD327682:FUE327682 GDZ327682:GEA327682 GNV327682:GNW327682 GXR327682:GXS327682 HHN327682:HHO327682 HRJ327682:HRK327682 IBF327682:IBG327682 ILB327682:ILC327682 IUX327682:IUY327682 JET327682:JEU327682 JOP327682:JOQ327682 JYL327682:JYM327682 KIH327682:KII327682 KSD327682:KSE327682 LBZ327682:LCA327682 LLV327682:LLW327682 LVR327682:LVS327682 MFN327682:MFO327682 MPJ327682:MPK327682 MZF327682:MZG327682 NJB327682:NJC327682 NSX327682:NSY327682 OCT327682:OCU327682 OMP327682:OMQ327682 OWL327682:OWM327682 PGH327682:PGI327682 PQD327682:PQE327682 PZZ327682:QAA327682 QJV327682:QJW327682 QTR327682:QTS327682 RDN327682:RDO327682 RNJ327682:RNK327682 RXF327682:RXG327682 SHB327682:SHC327682 SQX327682:SQY327682 TAT327682:TAU327682 TKP327682:TKQ327682 TUL327682:TUM327682 UEH327682:UEI327682 UOD327682:UOE327682 UXZ327682:UYA327682 VHV327682:VHW327682 VRR327682:VRS327682 WBN327682:WBO327682 WLJ327682:WLK327682 WVF327682:WVG327682 IT393218:IU393218 SP393218:SQ393218 ACL393218:ACM393218 AMH393218:AMI393218 AWD393218:AWE393218 BFZ393218:BGA393218 BPV393218:BPW393218 BZR393218:BZS393218 CJN393218:CJO393218 CTJ393218:CTK393218 DDF393218:DDG393218 DNB393218:DNC393218 DWX393218:DWY393218 EGT393218:EGU393218 EQP393218:EQQ393218 FAL393218:FAM393218 FKH393218:FKI393218 FUD393218:FUE393218 GDZ393218:GEA393218 GNV393218:GNW393218 GXR393218:GXS393218 HHN393218:HHO393218 HRJ393218:HRK393218 IBF393218:IBG393218 ILB393218:ILC393218 IUX393218:IUY393218 JET393218:JEU393218 JOP393218:JOQ393218 JYL393218:JYM393218 KIH393218:KII393218 KSD393218:KSE393218 LBZ393218:LCA393218 LLV393218:LLW393218 LVR393218:LVS393218 MFN393218:MFO393218 MPJ393218:MPK393218 MZF393218:MZG393218 NJB393218:NJC393218 NSX393218:NSY393218 OCT393218:OCU393218 OMP393218:OMQ393218 OWL393218:OWM393218 PGH393218:PGI393218 PQD393218:PQE393218 PZZ393218:QAA393218 QJV393218:QJW393218 QTR393218:QTS393218 RDN393218:RDO393218 RNJ393218:RNK393218 RXF393218:RXG393218 SHB393218:SHC393218 SQX393218:SQY393218 TAT393218:TAU393218 TKP393218:TKQ393218 TUL393218:TUM393218 UEH393218:UEI393218 UOD393218:UOE393218 UXZ393218:UYA393218 VHV393218:VHW393218 VRR393218:VRS393218 WBN393218:WBO393218 WLJ393218:WLK393218 WVF393218:WVG393218 IT458754:IU458754 SP458754:SQ458754 ACL458754:ACM458754 AMH458754:AMI458754 AWD458754:AWE458754 BFZ458754:BGA458754 BPV458754:BPW458754 BZR458754:BZS458754 CJN458754:CJO458754 CTJ458754:CTK458754 DDF458754:DDG458754 DNB458754:DNC458754 DWX458754:DWY458754 EGT458754:EGU458754 EQP458754:EQQ458754 FAL458754:FAM458754 FKH458754:FKI458754 FUD458754:FUE458754 GDZ458754:GEA458754 GNV458754:GNW458754 GXR458754:GXS458754 HHN458754:HHO458754 HRJ458754:HRK458754 IBF458754:IBG458754 ILB458754:ILC458754 IUX458754:IUY458754 JET458754:JEU458754 JOP458754:JOQ458754 JYL458754:JYM458754 KIH458754:KII458754 KSD458754:KSE458754 LBZ458754:LCA458754 LLV458754:LLW458754 LVR458754:LVS458754 MFN458754:MFO458754 MPJ458754:MPK458754 MZF458754:MZG458754 NJB458754:NJC458754 NSX458754:NSY458754 OCT458754:OCU458754 OMP458754:OMQ458754 OWL458754:OWM458754 PGH458754:PGI458754 PQD458754:PQE458754 PZZ458754:QAA458754 QJV458754:QJW458754 QTR458754:QTS458754 RDN458754:RDO458754 RNJ458754:RNK458754 RXF458754:RXG458754 SHB458754:SHC458754 SQX458754:SQY458754 TAT458754:TAU458754 TKP458754:TKQ458754 TUL458754:TUM458754 UEH458754:UEI458754 UOD458754:UOE458754 UXZ458754:UYA458754 VHV458754:VHW458754 VRR458754:VRS458754 WBN458754:WBO458754 WLJ458754:WLK458754 WVF458754:WVG458754 IT524290:IU524290 SP524290:SQ524290 ACL524290:ACM524290 AMH524290:AMI524290 AWD524290:AWE524290 BFZ524290:BGA524290 BPV524290:BPW524290 BZR524290:BZS524290 CJN524290:CJO524290 CTJ524290:CTK524290 DDF524290:DDG524290 DNB524290:DNC524290 DWX524290:DWY524290 EGT524290:EGU524290 EQP524290:EQQ524290 FAL524290:FAM524290 FKH524290:FKI524290 FUD524290:FUE524290 GDZ524290:GEA524290 GNV524290:GNW524290 GXR524290:GXS524290 HHN524290:HHO524290 HRJ524290:HRK524290 IBF524290:IBG524290 ILB524290:ILC524290 IUX524290:IUY524290 JET524290:JEU524290 JOP524290:JOQ524290 JYL524290:JYM524290 KIH524290:KII524290 KSD524290:KSE524290 LBZ524290:LCA524290 LLV524290:LLW524290 LVR524290:LVS524290 MFN524290:MFO524290 MPJ524290:MPK524290 MZF524290:MZG524290 NJB524290:NJC524290 NSX524290:NSY524290 OCT524290:OCU524290 OMP524290:OMQ524290 OWL524290:OWM524290 PGH524290:PGI524290 PQD524290:PQE524290 PZZ524290:QAA524290 QJV524290:QJW524290 QTR524290:QTS524290 RDN524290:RDO524290 RNJ524290:RNK524290 RXF524290:RXG524290 SHB524290:SHC524290 SQX524290:SQY524290 TAT524290:TAU524290 TKP524290:TKQ524290 TUL524290:TUM524290 UEH524290:UEI524290 UOD524290:UOE524290 UXZ524290:UYA524290 VHV524290:VHW524290 VRR524290:VRS524290 WBN524290:WBO524290 WLJ524290:WLK524290 WVF524290:WVG524290 IT589826:IU589826 SP589826:SQ589826 ACL589826:ACM589826 AMH589826:AMI589826 AWD589826:AWE589826 BFZ589826:BGA589826 BPV589826:BPW589826 BZR589826:BZS589826 CJN589826:CJO589826 CTJ589826:CTK589826 DDF589826:DDG589826 DNB589826:DNC589826 DWX589826:DWY589826 EGT589826:EGU589826 EQP589826:EQQ589826 FAL589826:FAM589826 FKH589826:FKI589826 FUD589826:FUE589826 GDZ589826:GEA589826 GNV589826:GNW589826 GXR589826:GXS589826 HHN589826:HHO589826 HRJ589826:HRK589826 IBF589826:IBG589826 ILB589826:ILC589826 IUX589826:IUY589826 JET589826:JEU589826 JOP589826:JOQ589826 JYL589826:JYM589826 KIH589826:KII589826 KSD589826:KSE589826 LBZ589826:LCA589826 LLV589826:LLW589826 LVR589826:LVS589826 MFN589826:MFO589826 MPJ589826:MPK589826 MZF589826:MZG589826 NJB589826:NJC589826 NSX589826:NSY589826 OCT589826:OCU589826 OMP589826:OMQ589826 OWL589826:OWM589826 PGH589826:PGI589826 PQD589826:PQE589826 PZZ589826:QAA589826 QJV589826:QJW589826 QTR589826:QTS589826 RDN589826:RDO589826 RNJ589826:RNK589826 RXF589826:RXG589826 SHB589826:SHC589826 SQX589826:SQY589826 TAT589826:TAU589826 TKP589826:TKQ589826 TUL589826:TUM589826 UEH589826:UEI589826 UOD589826:UOE589826 UXZ589826:UYA589826 VHV589826:VHW589826 VRR589826:VRS589826 WBN589826:WBO589826 WLJ589826:WLK589826 WVF589826:WVG589826 IT655362:IU655362 SP655362:SQ655362 ACL655362:ACM655362 AMH655362:AMI655362 AWD655362:AWE655362 BFZ655362:BGA655362 BPV655362:BPW655362 BZR655362:BZS655362 CJN655362:CJO655362 CTJ655362:CTK655362 DDF655362:DDG655362 DNB655362:DNC655362 DWX655362:DWY655362 EGT655362:EGU655362 EQP655362:EQQ655362 FAL655362:FAM655362 FKH655362:FKI655362 FUD655362:FUE655362 GDZ655362:GEA655362 GNV655362:GNW655362 GXR655362:GXS655362 HHN655362:HHO655362 HRJ655362:HRK655362 IBF655362:IBG655362 ILB655362:ILC655362 IUX655362:IUY655362 JET655362:JEU655362 JOP655362:JOQ655362 JYL655362:JYM655362 KIH655362:KII655362 KSD655362:KSE655362 LBZ655362:LCA655362 LLV655362:LLW655362 LVR655362:LVS655362 MFN655362:MFO655362 MPJ655362:MPK655362 MZF655362:MZG655362 NJB655362:NJC655362 NSX655362:NSY655362 OCT655362:OCU655362 OMP655362:OMQ655362 OWL655362:OWM655362 PGH655362:PGI655362 PQD655362:PQE655362 PZZ655362:QAA655362 QJV655362:QJW655362 QTR655362:QTS655362 RDN655362:RDO655362 RNJ655362:RNK655362 RXF655362:RXG655362 SHB655362:SHC655362 SQX655362:SQY655362 TAT655362:TAU655362 TKP655362:TKQ655362 TUL655362:TUM655362 UEH655362:UEI655362 UOD655362:UOE655362 UXZ655362:UYA655362 VHV655362:VHW655362 VRR655362:VRS655362 WBN655362:WBO655362 WLJ655362:WLK655362 WVF655362:WVG655362 IT720898:IU720898 SP720898:SQ720898 ACL720898:ACM720898 AMH720898:AMI720898 AWD720898:AWE720898 BFZ720898:BGA720898 BPV720898:BPW720898 BZR720898:BZS720898 CJN720898:CJO720898 CTJ720898:CTK720898 DDF720898:DDG720898 DNB720898:DNC720898 DWX720898:DWY720898 EGT720898:EGU720898 EQP720898:EQQ720898 FAL720898:FAM720898 FKH720898:FKI720898 FUD720898:FUE720898 GDZ720898:GEA720898 GNV720898:GNW720898 GXR720898:GXS720898 HHN720898:HHO720898 HRJ720898:HRK720898 IBF720898:IBG720898 ILB720898:ILC720898 IUX720898:IUY720898 JET720898:JEU720898 JOP720898:JOQ720898 JYL720898:JYM720898 KIH720898:KII720898 KSD720898:KSE720898 LBZ720898:LCA720898 LLV720898:LLW720898 LVR720898:LVS720898 MFN720898:MFO720898 MPJ720898:MPK720898 MZF720898:MZG720898 NJB720898:NJC720898 NSX720898:NSY720898 OCT720898:OCU720898 OMP720898:OMQ720898 OWL720898:OWM720898 PGH720898:PGI720898 PQD720898:PQE720898 PZZ720898:QAA720898 QJV720898:QJW720898 QTR720898:QTS720898 RDN720898:RDO720898 RNJ720898:RNK720898 RXF720898:RXG720898 SHB720898:SHC720898 SQX720898:SQY720898 TAT720898:TAU720898 TKP720898:TKQ720898 TUL720898:TUM720898 UEH720898:UEI720898 UOD720898:UOE720898 UXZ720898:UYA720898 VHV720898:VHW720898 VRR720898:VRS720898 WBN720898:WBO720898 WLJ720898:WLK720898 WVF720898:WVG720898 IT786434:IU786434 SP786434:SQ786434 ACL786434:ACM786434 AMH786434:AMI786434 AWD786434:AWE786434 BFZ786434:BGA786434 BPV786434:BPW786434 BZR786434:BZS786434 CJN786434:CJO786434 CTJ786434:CTK786434 DDF786434:DDG786434 DNB786434:DNC786434 DWX786434:DWY786434 EGT786434:EGU786434 EQP786434:EQQ786434 FAL786434:FAM786434 FKH786434:FKI786434 FUD786434:FUE786434 GDZ786434:GEA786434 GNV786434:GNW786434 GXR786434:GXS786434 HHN786434:HHO786434 HRJ786434:HRK786434 IBF786434:IBG786434 ILB786434:ILC786434 IUX786434:IUY786434 JET786434:JEU786434 JOP786434:JOQ786434 JYL786434:JYM786434 KIH786434:KII786434 KSD786434:KSE786434 LBZ786434:LCA786434 LLV786434:LLW786434 LVR786434:LVS786434 MFN786434:MFO786434 MPJ786434:MPK786434 MZF786434:MZG786434 NJB786434:NJC786434 NSX786434:NSY786434 OCT786434:OCU786434 OMP786434:OMQ786434 OWL786434:OWM786434 PGH786434:PGI786434 PQD786434:PQE786434 PZZ786434:QAA786434 QJV786434:QJW786434 QTR786434:QTS786434 RDN786434:RDO786434 RNJ786434:RNK786434 RXF786434:RXG786434 SHB786434:SHC786434 SQX786434:SQY786434 TAT786434:TAU786434 TKP786434:TKQ786434 TUL786434:TUM786434 UEH786434:UEI786434 UOD786434:UOE786434 UXZ786434:UYA786434 VHV786434:VHW786434 VRR786434:VRS786434 WBN786434:WBO786434 WLJ786434:WLK786434 WVF786434:WVG786434 IT851970:IU851970 SP851970:SQ851970 ACL851970:ACM851970 AMH851970:AMI851970 AWD851970:AWE851970 BFZ851970:BGA851970 BPV851970:BPW851970 BZR851970:BZS851970 CJN851970:CJO851970 CTJ851970:CTK851970 DDF851970:DDG851970 DNB851970:DNC851970 DWX851970:DWY851970 EGT851970:EGU851970 EQP851970:EQQ851970 FAL851970:FAM851970 FKH851970:FKI851970 FUD851970:FUE851970 GDZ851970:GEA851970 GNV851970:GNW851970 GXR851970:GXS851970 HHN851970:HHO851970 HRJ851970:HRK851970 IBF851970:IBG851970 ILB851970:ILC851970 IUX851970:IUY851970 JET851970:JEU851970 JOP851970:JOQ851970 JYL851970:JYM851970 KIH851970:KII851970 KSD851970:KSE851970 LBZ851970:LCA851970 LLV851970:LLW851970 LVR851970:LVS851970 MFN851970:MFO851970 MPJ851970:MPK851970 MZF851970:MZG851970 NJB851970:NJC851970 NSX851970:NSY851970 OCT851970:OCU851970 OMP851970:OMQ851970 OWL851970:OWM851970 PGH851970:PGI851970 PQD851970:PQE851970 PZZ851970:QAA851970 QJV851970:QJW851970 QTR851970:QTS851970 RDN851970:RDO851970 RNJ851970:RNK851970 RXF851970:RXG851970 SHB851970:SHC851970 SQX851970:SQY851970 TAT851970:TAU851970 TKP851970:TKQ851970 TUL851970:TUM851970 UEH851970:UEI851970 UOD851970:UOE851970 UXZ851970:UYA851970 VHV851970:VHW851970 VRR851970:VRS851970 WBN851970:WBO851970 WLJ851970:WLK851970 WVF851970:WVG851970 IT917506:IU917506 SP917506:SQ917506 ACL917506:ACM917506 AMH917506:AMI917506 AWD917506:AWE917506 BFZ917506:BGA917506 BPV917506:BPW917506 BZR917506:BZS917506 CJN917506:CJO917506 CTJ917506:CTK917506 DDF917506:DDG917506 DNB917506:DNC917506 DWX917506:DWY917506 EGT917506:EGU917506 EQP917506:EQQ917506 FAL917506:FAM917506 FKH917506:FKI917506 FUD917506:FUE917506 GDZ917506:GEA917506 GNV917506:GNW917506 GXR917506:GXS917506 HHN917506:HHO917506 HRJ917506:HRK917506 IBF917506:IBG917506 ILB917506:ILC917506 IUX917506:IUY917506 JET917506:JEU917506 JOP917506:JOQ917506 JYL917506:JYM917506 KIH917506:KII917506 KSD917506:KSE917506 LBZ917506:LCA917506 LLV917506:LLW917506 LVR917506:LVS917506 MFN917506:MFO917506 MPJ917506:MPK917506 MZF917506:MZG917506 NJB917506:NJC917506 NSX917506:NSY917506 OCT917506:OCU917506 OMP917506:OMQ917506 OWL917506:OWM917506 PGH917506:PGI917506 PQD917506:PQE917506 PZZ917506:QAA917506 QJV917506:QJW917506 QTR917506:QTS917506 RDN917506:RDO917506 RNJ917506:RNK917506 RXF917506:RXG917506 SHB917506:SHC917506 SQX917506:SQY917506 TAT917506:TAU917506 TKP917506:TKQ917506 TUL917506:TUM917506 UEH917506:UEI917506 UOD917506:UOE917506 UXZ917506:UYA917506 VHV917506:VHW917506 VRR917506:VRS917506 WBN917506:WBO917506 WLJ917506:WLK917506 WVF917506:WVG917506 IT983042:IU983042 SP983042:SQ983042 ACL983042:ACM983042 AMH983042:AMI983042 AWD983042:AWE983042 BFZ983042:BGA983042 BPV983042:BPW983042 BZR983042:BZS983042 CJN983042:CJO983042 CTJ983042:CTK983042 DDF983042:DDG983042 DNB983042:DNC983042 DWX983042:DWY983042 EGT983042:EGU983042 EQP983042:EQQ983042 FAL983042:FAM983042 FKH983042:FKI983042 FUD983042:FUE983042 GDZ983042:GEA983042 GNV983042:GNW983042 GXR983042:GXS983042 HHN983042:HHO983042 HRJ983042:HRK983042 IBF983042:IBG983042 ILB983042:ILC983042 IUX983042:IUY983042 JET983042:JEU983042 JOP983042:JOQ983042 JYL983042:JYM983042 KIH983042:KII983042 KSD983042:KSE983042 LBZ983042:LCA983042 LLV983042:LLW983042 LVR983042:LVS983042 MFN983042:MFO983042 MPJ983042:MPK983042 MZF983042:MZG983042 NJB983042:NJC983042 NSX983042:NSY983042 OCT983042:OCU983042 OMP983042:OMQ983042 OWL983042:OWM983042 PGH983042:PGI983042 PQD983042:PQE983042 PZZ983042:QAA983042 QJV983042:QJW983042 QTR983042:QTS983042 RDN983042:RDO983042 RNJ983042:RNK983042 RXF983042:RXG983042 SHB983042:SHC983042 SQX983042:SQY983042 TAT983042:TAU983042 TKP983042:TKQ983042 TUL983042:TUM983042 UEH983042:UEI983042 UOD983042:UOE983042 UXZ983042:UYA983042 VHV983042:VHW983042 VRR983042:VRS983042 WBN983042:WBO983042 WLJ983042:WLK983042">
      <formula1>INDIRECT(IW7)</formula1>
    </dataValidation>
    <dataValidation type="list" errorStyle="warning" allowBlank="1" showInputMessage="1" showErrorMessage="1" sqref="WVH983042:WVH983078 F65538:F65574 IV65538:IV65574 SR65538:SR65574 ACN65538:ACN65574 AMJ65538:AMJ65574 AWF65538:AWF65574 BGB65538:BGB65574 BPX65538:BPX65574 BZT65538:BZT65574 CJP65538:CJP65574 CTL65538:CTL65574 DDH65538:DDH65574 DND65538:DND65574 DWZ65538:DWZ65574 EGV65538:EGV65574 EQR65538:EQR65574 FAN65538:FAN65574 FKJ65538:FKJ65574 FUF65538:FUF65574 GEB65538:GEB65574 GNX65538:GNX65574 GXT65538:GXT65574 HHP65538:HHP65574 HRL65538:HRL65574 IBH65538:IBH65574 ILD65538:ILD65574 IUZ65538:IUZ65574 JEV65538:JEV65574 JOR65538:JOR65574 JYN65538:JYN65574 KIJ65538:KIJ65574 KSF65538:KSF65574 LCB65538:LCB65574 LLX65538:LLX65574 LVT65538:LVT65574 MFP65538:MFP65574 MPL65538:MPL65574 MZH65538:MZH65574 NJD65538:NJD65574 NSZ65538:NSZ65574 OCV65538:OCV65574 OMR65538:OMR65574 OWN65538:OWN65574 PGJ65538:PGJ65574 PQF65538:PQF65574 QAB65538:QAB65574 QJX65538:QJX65574 QTT65538:QTT65574 RDP65538:RDP65574 RNL65538:RNL65574 RXH65538:RXH65574 SHD65538:SHD65574 SQZ65538:SQZ65574 TAV65538:TAV65574 TKR65538:TKR65574 TUN65538:TUN65574 UEJ65538:UEJ65574 UOF65538:UOF65574 UYB65538:UYB65574 VHX65538:VHX65574 VRT65538:VRT65574 WBP65538:WBP65574 WLL65538:WLL65574 WVH65538:WVH65574 F131074:F131110 IV131074:IV131110 SR131074:SR131110 ACN131074:ACN131110 AMJ131074:AMJ131110 AWF131074:AWF131110 BGB131074:BGB131110 BPX131074:BPX131110 BZT131074:BZT131110 CJP131074:CJP131110 CTL131074:CTL131110 DDH131074:DDH131110 DND131074:DND131110 DWZ131074:DWZ131110 EGV131074:EGV131110 EQR131074:EQR131110 FAN131074:FAN131110 FKJ131074:FKJ131110 FUF131074:FUF131110 GEB131074:GEB131110 GNX131074:GNX131110 GXT131074:GXT131110 HHP131074:HHP131110 HRL131074:HRL131110 IBH131074:IBH131110 ILD131074:ILD131110 IUZ131074:IUZ131110 JEV131074:JEV131110 JOR131074:JOR131110 JYN131074:JYN131110 KIJ131074:KIJ131110 KSF131074:KSF131110 LCB131074:LCB131110 LLX131074:LLX131110 LVT131074:LVT131110 MFP131074:MFP131110 MPL131074:MPL131110 MZH131074:MZH131110 NJD131074:NJD131110 NSZ131074:NSZ131110 OCV131074:OCV131110 OMR131074:OMR131110 OWN131074:OWN131110 PGJ131074:PGJ131110 PQF131074:PQF131110 QAB131074:QAB131110 QJX131074:QJX131110 QTT131074:QTT131110 RDP131074:RDP131110 RNL131074:RNL131110 RXH131074:RXH131110 SHD131074:SHD131110 SQZ131074:SQZ131110 TAV131074:TAV131110 TKR131074:TKR131110 TUN131074:TUN131110 UEJ131074:UEJ131110 UOF131074:UOF131110 UYB131074:UYB131110 VHX131074:VHX131110 VRT131074:VRT131110 WBP131074:WBP131110 WLL131074:WLL131110 WVH131074:WVH131110 F196610:F196646 IV196610:IV196646 SR196610:SR196646 ACN196610:ACN196646 AMJ196610:AMJ196646 AWF196610:AWF196646 BGB196610:BGB196646 BPX196610:BPX196646 BZT196610:BZT196646 CJP196610:CJP196646 CTL196610:CTL196646 DDH196610:DDH196646 DND196610:DND196646 DWZ196610:DWZ196646 EGV196610:EGV196646 EQR196610:EQR196646 FAN196610:FAN196646 FKJ196610:FKJ196646 FUF196610:FUF196646 GEB196610:GEB196646 GNX196610:GNX196646 GXT196610:GXT196646 HHP196610:HHP196646 HRL196610:HRL196646 IBH196610:IBH196646 ILD196610:ILD196646 IUZ196610:IUZ196646 JEV196610:JEV196646 JOR196610:JOR196646 JYN196610:JYN196646 KIJ196610:KIJ196646 KSF196610:KSF196646 LCB196610:LCB196646 LLX196610:LLX196646 LVT196610:LVT196646 MFP196610:MFP196646 MPL196610:MPL196646 MZH196610:MZH196646 NJD196610:NJD196646 NSZ196610:NSZ196646 OCV196610:OCV196646 OMR196610:OMR196646 OWN196610:OWN196646 PGJ196610:PGJ196646 PQF196610:PQF196646 QAB196610:QAB196646 QJX196610:QJX196646 QTT196610:QTT196646 RDP196610:RDP196646 RNL196610:RNL196646 RXH196610:RXH196646 SHD196610:SHD196646 SQZ196610:SQZ196646 TAV196610:TAV196646 TKR196610:TKR196646 TUN196610:TUN196646 UEJ196610:UEJ196646 UOF196610:UOF196646 UYB196610:UYB196646 VHX196610:VHX196646 VRT196610:VRT196646 WBP196610:WBP196646 WLL196610:WLL196646 WVH196610:WVH196646 F262146:F262182 IV262146:IV262182 SR262146:SR262182 ACN262146:ACN262182 AMJ262146:AMJ262182 AWF262146:AWF262182 BGB262146:BGB262182 BPX262146:BPX262182 BZT262146:BZT262182 CJP262146:CJP262182 CTL262146:CTL262182 DDH262146:DDH262182 DND262146:DND262182 DWZ262146:DWZ262182 EGV262146:EGV262182 EQR262146:EQR262182 FAN262146:FAN262182 FKJ262146:FKJ262182 FUF262146:FUF262182 GEB262146:GEB262182 GNX262146:GNX262182 GXT262146:GXT262182 HHP262146:HHP262182 HRL262146:HRL262182 IBH262146:IBH262182 ILD262146:ILD262182 IUZ262146:IUZ262182 JEV262146:JEV262182 JOR262146:JOR262182 JYN262146:JYN262182 KIJ262146:KIJ262182 KSF262146:KSF262182 LCB262146:LCB262182 LLX262146:LLX262182 LVT262146:LVT262182 MFP262146:MFP262182 MPL262146:MPL262182 MZH262146:MZH262182 NJD262146:NJD262182 NSZ262146:NSZ262182 OCV262146:OCV262182 OMR262146:OMR262182 OWN262146:OWN262182 PGJ262146:PGJ262182 PQF262146:PQF262182 QAB262146:QAB262182 QJX262146:QJX262182 QTT262146:QTT262182 RDP262146:RDP262182 RNL262146:RNL262182 RXH262146:RXH262182 SHD262146:SHD262182 SQZ262146:SQZ262182 TAV262146:TAV262182 TKR262146:TKR262182 TUN262146:TUN262182 UEJ262146:UEJ262182 UOF262146:UOF262182 UYB262146:UYB262182 VHX262146:VHX262182 VRT262146:VRT262182 WBP262146:WBP262182 WLL262146:WLL262182 WVH262146:WVH262182 F327682:F327718 IV327682:IV327718 SR327682:SR327718 ACN327682:ACN327718 AMJ327682:AMJ327718 AWF327682:AWF327718 BGB327682:BGB327718 BPX327682:BPX327718 BZT327682:BZT327718 CJP327682:CJP327718 CTL327682:CTL327718 DDH327682:DDH327718 DND327682:DND327718 DWZ327682:DWZ327718 EGV327682:EGV327718 EQR327682:EQR327718 FAN327682:FAN327718 FKJ327682:FKJ327718 FUF327682:FUF327718 GEB327682:GEB327718 GNX327682:GNX327718 GXT327682:GXT327718 HHP327682:HHP327718 HRL327682:HRL327718 IBH327682:IBH327718 ILD327682:ILD327718 IUZ327682:IUZ327718 JEV327682:JEV327718 JOR327682:JOR327718 JYN327682:JYN327718 KIJ327682:KIJ327718 KSF327682:KSF327718 LCB327682:LCB327718 LLX327682:LLX327718 LVT327682:LVT327718 MFP327682:MFP327718 MPL327682:MPL327718 MZH327682:MZH327718 NJD327682:NJD327718 NSZ327682:NSZ327718 OCV327682:OCV327718 OMR327682:OMR327718 OWN327682:OWN327718 PGJ327682:PGJ327718 PQF327682:PQF327718 QAB327682:QAB327718 QJX327682:QJX327718 QTT327682:QTT327718 RDP327682:RDP327718 RNL327682:RNL327718 RXH327682:RXH327718 SHD327682:SHD327718 SQZ327682:SQZ327718 TAV327682:TAV327718 TKR327682:TKR327718 TUN327682:TUN327718 UEJ327682:UEJ327718 UOF327682:UOF327718 UYB327682:UYB327718 VHX327682:VHX327718 VRT327682:VRT327718 WBP327682:WBP327718 WLL327682:WLL327718 WVH327682:WVH327718 F393218:F393254 IV393218:IV393254 SR393218:SR393254 ACN393218:ACN393254 AMJ393218:AMJ393254 AWF393218:AWF393254 BGB393218:BGB393254 BPX393218:BPX393254 BZT393218:BZT393254 CJP393218:CJP393254 CTL393218:CTL393254 DDH393218:DDH393254 DND393218:DND393254 DWZ393218:DWZ393254 EGV393218:EGV393254 EQR393218:EQR393254 FAN393218:FAN393254 FKJ393218:FKJ393254 FUF393218:FUF393254 GEB393218:GEB393254 GNX393218:GNX393254 GXT393218:GXT393254 HHP393218:HHP393254 HRL393218:HRL393254 IBH393218:IBH393254 ILD393218:ILD393254 IUZ393218:IUZ393254 JEV393218:JEV393254 JOR393218:JOR393254 JYN393218:JYN393254 KIJ393218:KIJ393254 KSF393218:KSF393254 LCB393218:LCB393254 LLX393218:LLX393254 LVT393218:LVT393254 MFP393218:MFP393254 MPL393218:MPL393254 MZH393218:MZH393254 NJD393218:NJD393254 NSZ393218:NSZ393254 OCV393218:OCV393254 OMR393218:OMR393254 OWN393218:OWN393254 PGJ393218:PGJ393254 PQF393218:PQF393254 QAB393218:QAB393254 QJX393218:QJX393254 QTT393218:QTT393254 RDP393218:RDP393254 RNL393218:RNL393254 RXH393218:RXH393254 SHD393218:SHD393254 SQZ393218:SQZ393254 TAV393218:TAV393254 TKR393218:TKR393254 TUN393218:TUN393254 UEJ393218:UEJ393254 UOF393218:UOF393254 UYB393218:UYB393254 VHX393218:VHX393254 VRT393218:VRT393254 WBP393218:WBP393254 WLL393218:WLL393254 WVH393218:WVH393254 F458754:F458790 IV458754:IV458790 SR458754:SR458790 ACN458754:ACN458790 AMJ458754:AMJ458790 AWF458754:AWF458790 BGB458754:BGB458790 BPX458754:BPX458790 BZT458754:BZT458790 CJP458754:CJP458790 CTL458754:CTL458790 DDH458754:DDH458790 DND458754:DND458790 DWZ458754:DWZ458790 EGV458754:EGV458790 EQR458754:EQR458790 FAN458754:FAN458790 FKJ458754:FKJ458790 FUF458754:FUF458790 GEB458754:GEB458790 GNX458754:GNX458790 GXT458754:GXT458790 HHP458754:HHP458790 HRL458754:HRL458790 IBH458754:IBH458790 ILD458754:ILD458790 IUZ458754:IUZ458790 JEV458754:JEV458790 JOR458754:JOR458790 JYN458754:JYN458790 KIJ458754:KIJ458790 KSF458754:KSF458790 LCB458754:LCB458790 LLX458754:LLX458790 LVT458754:LVT458790 MFP458754:MFP458790 MPL458754:MPL458790 MZH458754:MZH458790 NJD458754:NJD458790 NSZ458754:NSZ458790 OCV458754:OCV458790 OMR458754:OMR458790 OWN458754:OWN458790 PGJ458754:PGJ458790 PQF458754:PQF458790 QAB458754:QAB458790 QJX458754:QJX458790 QTT458754:QTT458790 RDP458754:RDP458790 RNL458754:RNL458790 RXH458754:RXH458790 SHD458754:SHD458790 SQZ458754:SQZ458790 TAV458754:TAV458790 TKR458754:TKR458790 TUN458754:TUN458790 UEJ458754:UEJ458790 UOF458754:UOF458790 UYB458754:UYB458790 VHX458754:VHX458790 VRT458754:VRT458790 WBP458754:WBP458790 WLL458754:WLL458790 WVH458754:WVH458790 F524290:F524326 IV524290:IV524326 SR524290:SR524326 ACN524290:ACN524326 AMJ524290:AMJ524326 AWF524290:AWF524326 BGB524290:BGB524326 BPX524290:BPX524326 BZT524290:BZT524326 CJP524290:CJP524326 CTL524290:CTL524326 DDH524290:DDH524326 DND524290:DND524326 DWZ524290:DWZ524326 EGV524290:EGV524326 EQR524290:EQR524326 FAN524290:FAN524326 FKJ524290:FKJ524326 FUF524290:FUF524326 GEB524290:GEB524326 GNX524290:GNX524326 GXT524290:GXT524326 HHP524290:HHP524326 HRL524290:HRL524326 IBH524290:IBH524326 ILD524290:ILD524326 IUZ524290:IUZ524326 JEV524290:JEV524326 JOR524290:JOR524326 JYN524290:JYN524326 KIJ524290:KIJ524326 KSF524290:KSF524326 LCB524290:LCB524326 LLX524290:LLX524326 LVT524290:LVT524326 MFP524290:MFP524326 MPL524290:MPL524326 MZH524290:MZH524326 NJD524290:NJD524326 NSZ524290:NSZ524326 OCV524290:OCV524326 OMR524290:OMR524326 OWN524290:OWN524326 PGJ524290:PGJ524326 PQF524290:PQF524326 QAB524290:QAB524326 QJX524290:QJX524326 QTT524290:QTT524326 RDP524290:RDP524326 RNL524290:RNL524326 RXH524290:RXH524326 SHD524290:SHD524326 SQZ524290:SQZ524326 TAV524290:TAV524326 TKR524290:TKR524326 TUN524290:TUN524326 UEJ524290:UEJ524326 UOF524290:UOF524326 UYB524290:UYB524326 VHX524290:VHX524326 VRT524290:VRT524326 WBP524290:WBP524326 WLL524290:WLL524326 WVH524290:WVH524326 F589826:F589862 IV589826:IV589862 SR589826:SR589862 ACN589826:ACN589862 AMJ589826:AMJ589862 AWF589826:AWF589862 BGB589826:BGB589862 BPX589826:BPX589862 BZT589826:BZT589862 CJP589826:CJP589862 CTL589826:CTL589862 DDH589826:DDH589862 DND589826:DND589862 DWZ589826:DWZ589862 EGV589826:EGV589862 EQR589826:EQR589862 FAN589826:FAN589862 FKJ589826:FKJ589862 FUF589826:FUF589862 GEB589826:GEB589862 GNX589826:GNX589862 GXT589826:GXT589862 HHP589826:HHP589862 HRL589826:HRL589862 IBH589826:IBH589862 ILD589826:ILD589862 IUZ589826:IUZ589862 JEV589826:JEV589862 JOR589826:JOR589862 JYN589826:JYN589862 KIJ589826:KIJ589862 KSF589826:KSF589862 LCB589826:LCB589862 LLX589826:LLX589862 LVT589826:LVT589862 MFP589826:MFP589862 MPL589826:MPL589862 MZH589826:MZH589862 NJD589826:NJD589862 NSZ589826:NSZ589862 OCV589826:OCV589862 OMR589826:OMR589862 OWN589826:OWN589862 PGJ589826:PGJ589862 PQF589826:PQF589862 QAB589826:QAB589862 QJX589826:QJX589862 QTT589826:QTT589862 RDP589826:RDP589862 RNL589826:RNL589862 RXH589826:RXH589862 SHD589826:SHD589862 SQZ589826:SQZ589862 TAV589826:TAV589862 TKR589826:TKR589862 TUN589826:TUN589862 UEJ589826:UEJ589862 UOF589826:UOF589862 UYB589826:UYB589862 VHX589826:VHX589862 VRT589826:VRT589862 WBP589826:WBP589862 WLL589826:WLL589862 WVH589826:WVH589862 F655362:F655398 IV655362:IV655398 SR655362:SR655398 ACN655362:ACN655398 AMJ655362:AMJ655398 AWF655362:AWF655398 BGB655362:BGB655398 BPX655362:BPX655398 BZT655362:BZT655398 CJP655362:CJP655398 CTL655362:CTL655398 DDH655362:DDH655398 DND655362:DND655398 DWZ655362:DWZ655398 EGV655362:EGV655398 EQR655362:EQR655398 FAN655362:FAN655398 FKJ655362:FKJ655398 FUF655362:FUF655398 GEB655362:GEB655398 GNX655362:GNX655398 GXT655362:GXT655398 HHP655362:HHP655398 HRL655362:HRL655398 IBH655362:IBH655398 ILD655362:ILD655398 IUZ655362:IUZ655398 JEV655362:JEV655398 JOR655362:JOR655398 JYN655362:JYN655398 KIJ655362:KIJ655398 KSF655362:KSF655398 LCB655362:LCB655398 LLX655362:LLX655398 LVT655362:LVT655398 MFP655362:MFP655398 MPL655362:MPL655398 MZH655362:MZH655398 NJD655362:NJD655398 NSZ655362:NSZ655398 OCV655362:OCV655398 OMR655362:OMR655398 OWN655362:OWN655398 PGJ655362:PGJ655398 PQF655362:PQF655398 QAB655362:QAB655398 QJX655362:QJX655398 QTT655362:QTT655398 RDP655362:RDP655398 RNL655362:RNL655398 RXH655362:RXH655398 SHD655362:SHD655398 SQZ655362:SQZ655398 TAV655362:TAV655398 TKR655362:TKR655398 TUN655362:TUN655398 UEJ655362:UEJ655398 UOF655362:UOF655398 UYB655362:UYB655398 VHX655362:VHX655398 VRT655362:VRT655398 WBP655362:WBP655398 WLL655362:WLL655398 WVH655362:WVH655398 F720898:F720934 IV720898:IV720934 SR720898:SR720934 ACN720898:ACN720934 AMJ720898:AMJ720934 AWF720898:AWF720934 BGB720898:BGB720934 BPX720898:BPX720934 BZT720898:BZT720934 CJP720898:CJP720934 CTL720898:CTL720934 DDH720898:DDH720934 DND720898:DND720934 DWZ720898:DWZ720934 EGV720898:EGV720934 EQR720898:EQR720934 FAN720898:FAN720934 FKJ720898:FKJ720934 FUF720898:FUF720934 GEB720898:GEB720934 GNX720898:GNX720934 GXT720898:GXT720934 HHP720898:HHP720934 HRL720898:HRL720934 IBH720898:IBH720934 ILD720898:ILD720934 IUZ720898:IUZ720934 JEV720898:JEV720934 JOR720898:JOR720934 JYN720898:JYN720934 KIJ720898:KIJ720934 KSF720898:KSF720934 LCB720898:LCB720934 LLX720898:LLX720934 LVT720898:LVT720934 MFP720898:MFP720934 MPL720898:MPL720934 MZH720898:MZH720934 NJD720898:NJD720934 NSZ720898:NSZ720934 OCV720898:OCV720934 OMR720898:OMR720934 OWN720898:OWN720934 PGJ720898:PGJ720934 PQF720898:PQF720934 QAB720898:QAB720934 QJX720898:QJX720934 QTT720898:QTT720934 RDP720898:RDP720934 RNL720898:RNL720934 RXH720898:RXH720934 SHD720898:SHD720934 SQZ720898:SQZ720934 TAV720898:TAV720934 TKR720898:TKR720934 TUN720898:TUN720934 UEJ720898:UEJ720934 UOF720898:UOF720934 UYB720898:UYB720934 VHX720898:VHX720934 VRT720898:VRT720934 WBP720898:WBP720934 WLL720898:WLL720934 WVH720898:WVH720934 F786434:F786470 IV786434:IV786470 SR786434:SR786470 ACN786434:ACN786470 AMJ786434:AMJ786470 AWF786434:AWF786470 BGB786434:BGB786470 BPX786434:BPX786470 BZT786434:BZT786470 CJP786434:CJP786470 CTL786434:CTL786470 DDH786434:DDH786470 DND786434:DND786470 DWZ786434:DWZ786470 EGV786434:EGV786470 EQR786434:EQR786470 FAN786434:FAN786470 FKJ786434:FKJ786470 FUF786434:FUF786470 GEB786434:GEB786470 GNX786434:GNX786470 GXT786434:GXT786470 HHP786434:HHP786470 HRL786434:HRL786470 IBH786434:IBH786470 ILD786434:ILD786470 IUZ786434:IUZ786470 JEV786434:JEV786470 JOR786434:JOR786470 JYN786434:JYN786470 KIJ786434:KIJ786470 KSF786434:KSF786470 LCB786434:LCB786470 LLX786434:LLX786470 LVT786434:LVT786470 MFP786434:MFP786470 MPL786434:MPL786470 MZH786434:MZH786470 NJD786434:NJD786470 NSZ786434:NSZ786470 OCV786434:OCV786470 OMR786434:OMR786470 OWN786434:OWN786470 PGJ786434:PGJ786470 PQF786434:PQF786470 QAB786434:QAB786470 QJX786434:QJX786470 QTT786434:QTT786470 RDP786434:RDP786470 RNL786434:RNL786470 RXH786434:RXH786470 SHD786434:SHD786470 SQZ786434:SQZ786470 TAV786434:TAV786470 TKR786434:TKR786470 TUN786434:TUN786470 UEJ786434:UEJ786470 UOF786434:UOF786470 UYB786434:UYB786470 VHX786434:VHX786470 VRT786434:VRT786470 WBP786434:WBP786470 WLL786434:WLL786470 WVH786434:WVH786470 F851970:F852006 IV851970:IV852006 SR851970:SR852006 ACN851970:ACN852006 AMJ851970:AMJ852006 AWF851970:AWF852006 BGB851970:BGB852006 BPX851970:BPX852006 BZT851970:BZT852006 CJP851970:CJP852006 CTL851970:CTL852006 DDH851970:DDH852006 DND851970:DND852006 DWZ851970:DWZ852006 EGV851970:EGV852006 EQR851970:EQR852006 FAN851970:FAN852006 FKJ851970:FKJ852006 FUF851970:FUF852006 GEB851970:GEB852006 GNX851970:GNX852006 GXT851970:GXT852006 HHP851970:HHP852006 HRL851970:HRL852006 IBH851970:IBH852006 ILD851970:ILD852006 IUZ851970:IUZ852006 JEV851970:JEV852006 JOR851970:JOR852006 JYN851970:JYN852006 KIJ851970:KIJ852006 KSF851970:KSF852006 LCB851970:LCB852006 LLX851970:LLX852006 LVT851970:LVT852006 MFP851970:MFP852006 MPL851970:MPL852006 MZH851970:MZH852006 NJD851970:NJD852006 NSZ851970:NSZ852006 OCV851970:OCV852006 OMR851970:OMR852006 OWN851970:OWN852006 PGJ851970:PGJ852006 PQF851970:PQF852006 QAB851970:QAB852006 QJX851970:QJX852006 QTT851970:QTT852006 RDP851970:RDP852006 RNL851970:RNL852006 RXH851970:RXH852006 SHD851970:SHD852006 SQZ851970:SQZ852006 TAV851970:TAV852006 TKR851970:TKR852006 TUN851970:TUN852006 UEJ851970:UEJ852006 UOF851970:UOF852006 UYB851970:UYB852006 VHX851970:VHX852006 VRT851970:VRT852006 WBP851970:WBP852006 WLL851970:WLL852006 WVH851970:WVH852006 F917506:F917542 IV917506:IV917542 SR917506:SR917542 ACN917506:ACN917542 AMJ917506:AMJ917542 AWF917506:AWF917542 BGB917506:BGB917542 BPX917506:BPX917542 BZT917506:BZT917542 CJP917506:CJP917542 CTL917506:CTL917542 DDH917506:DDH917542 DND917506:DND917542 DWZ917506:DWZ917542 EGV917506:EGV917542 EQR917506:EQR917542 FAN917506:FAN917542 FKJ917506:FKJ917542 FUF917506:FUF917542 GEB917506:GEB917542 GNX917506:GNX917542 GXT917506:GXT917542 HHP917506:HHP917542 HRL917506:HRL917542 IBH917506:IBH917542 ILD917506:ILD917542 IUZ917506:IUZ917542 JEV917506:JEV917542 JOR917506:JOR917542 JYN917506:JYN917542 KIJ917506:KIJ917542 KSF917506:KSF917542 LCB917506:LCB917542 LLX917506:LLX917542 LVT917506:LVT917542 MFP917506:MFP917542 MPL917506:MPL917542 MZH917506:MZH917542 NJD917506:NJD917542 NSZ917506:NSZ917542 OCV917506:OCV917542 OMR917506:OMR917542 OWN917506:OWN917542 PGJ917506:PGJ917542 PQF917506:PQF917542 QAB917506:QAB917542 QJX917506:QJX917542 QTT917506:QTT917542 RDP917506:RDP917542 RNL917506:RNL917542 RXH917506:RXH917542 SHD917506:SHD917542 SQZ917506:SQZ917542 TAV917506:TAV917542 TKR917506:TKR917542 TUN917506:TUN917542 UEJ917506:UEJ917542 UOF917506:UOF917542 UYB917506:UYB917542 VHX917506:VHX917542 VRT917506:VRT917542 WBP917506:WBP917542 WLL917506:WLL917542 WVH917506:WVH917542 F983042:F983078 IV983042:IV983078 SR983042:SR983078 ACN983042:ACN983078 AMJ983042:AMJ983078 AWF983042:AWF983078 BGB983042:BGB983078 BPX983042:BPX983078 BZT983042:BZT983078 CJP983042:CJP983078 CTL983042:CTL983078 DDH983042:DDH983078 DND983042:DND983078 DWZ983042:DWZ983078 EGV983042:EGV983078 EQR983042:EQR983078 FAN983042:FAN983078 FKJ983042:FKJ983078 FUF983042:FUF983078 GEB983042:GEB983078 GNX983042:GNX983078 GXT983042:GXT983078 HHP983042:HHP983078 HRL983042:HRL983078 IBH983042:IBH983078 ILD983042:ILD983078 IUZ983042:IUZ983078 JEV983042:JEV983078 JOR983042:JOR983078 JYN983042:JYN983078 KIJ983042:KIJ983078 KSF983042:KSF983078 LCB983042:LCB983078 LLX983042:LLX983078 LVT983042:LVT983078 MFP983042:MFP983078 MPL983042:MPL983078 MZH983042:MZH983078 NJD983042:NJD983078 NSZ983042:NSZ983078 OCV983042:OCV983078 OMR983042:OMR983078 OWN983042:OWN983078 PGJ983042:PGJ983078 PQF983042:PQF983078 QAB983042:QAB983078 QJX983042:QJX983078 QTT983042:QTT983078 RDP983042:RDP983078 RNL983042:RNL983078 RXH983042:RXH983078 SHD983042:SHD983078 SQZ983042:SQZ983078 TAV983042:TAV983078 TKR983042:TKR983078 TUN983042:TUN983078 UEJ983042:UEJ983078 UOF983042:UOF983078 UYB983042:UYB983078 VHX983042:VHX983078 VRT983042:VRT983078 WBP983042:WBP983078 WLL983042:WLL983078 WVH7:WVH38 WLL7:WLL38 WBP7:WBP38 VRT7:VRT38 VHX7:VHX38 UYB7:UYB38 UOF7:UOF38 UEJ7:UEJ38 TUN7:TUN38 TKR7:TKR38 TAV7:TAV38 SQZ7:SQZ38 SHD7:SHD38 RXH7:RXH38 RNL7:RNL38 RDP7:RDP38 QTT7:QTT38 QJX7:QJX38 QAB7:QAB38 PQF7:PQF38 PGJ7:PGJ38 OWN7:OWN38 OMR7:OMR38 OCV7:OCV38 NSZ7:NSZ38 NJD7:NJD38 MZH7:MZH38 MPL7:MPL38 MFP7:MFP38 LVT7:LVT38 LLX7:LLX38 LCB7:LCB38 KSF7:KSF38 KIJ7:KIJ38 JYN7:JYN38 JOR7:JOR38 JEV7:JEV38 IUZ7:IUZ38 ILD7:ILD38 IBH7:IBH38 HRL7:HRL38 HHP7:HHP38 GXT7:GXT38 GNX7:GNX38 GEB7:GEB38 FUF7:FUF38 FKJ7:FKJ38 FAN7:FAN38 EQR7:EQR38 EGV7:EGV38 DWZ7:DWZ38 DND7:DND38 DDH7:DDH38 CTL7:CTL38 CJP7:CJP38 BZT7:BZT38 BPX7:BPX38 BGB7:BGB38 AWF7:AWF38 AMJ7:AMJ38 ACN7:ACN38 SR7:SR38 IV7:IV38">
      <formula1>指導者</formula1>
    </dataValidation>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 type="list" allowBlank="1" showInputMessage="1" showErrorMessage="1">
          <x14:formula1>
            <xm:f>リスト!$A$1:$J$1</xm:f>
          </x14:formula1>
          <xm:sqref>G7:G31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BN44"/>
  <sheetViews>
    <sheetView zoomScaleNormal="100" workbookViewId="0">
      <selection activeCell="B2" sqref="B2"/>
    </sheetView>
  </sheetViews>
  <sheetFormatPr defaultRowHeight="13.5" x14ac:dyDescent="0.15"/>
  <cols>
    <col min="1" max="1" width="1.5" style="462" customWidth="1"/>
    <col min="2" max="2" width="4.625" style="462" customWidth="1"/>
    <col min="3" max="3" width="8.625" style="525" customWidth="1"/>
    <col min="4" max="4" width="37.25" style="462" customWidth="1"/>
    <col min="5" max="5" width="8.625" style="462" customWidth="1"/>
    <col min="6" max="6" width="10.625" style="462" customWidth="1"/>
    <col min="7" max="8" width="7.75" style="462" customWidth="1"/>
    <col min="9" max="9" width="18.625" style="462" customWidth="1"/>
    <col min="10" max="10" width="1.5" style="462" customWidth="1"/>
    <col min="11" max="11" width="13" style="462" customWidth="1"/>
    <col min="12" max="55" width="4.75" style="462" customWidth="1"/>
    <col min="56" max="65" width="5.375" style="462" customWidth="1"/>
    <col min="66" max="66" width="6.375" style="462" customWidth="1"/>
    <col min="67" max="67" width="9" style="462" customWidth="1"/>
    <col min="68" max="250" width="9" style="462"/>
    <col min="251" max="251" width="1.5" style="462" customWidth="1"/>
    <col min="252" max="252" width="4.625" style="462" customWidth="1"/>
    <col min="253" max="253" width="8.625" style="462" customWidth="1"/>
    <col min="254" max="254" width="37.25" style="462" customWidth="1"/>
    <col min="255" max="255" width="8.625" style="462" customWidth="1"/>
    <col min="256" max="256" width="10.625" style="462" customWidth="1"/>
    <col min="257" max="258" width="7.75" style="462" customWidth="1"/>
    <col min="259" max="259" width="18.625" style="462" customWidth="1"/>
    <col min="260" max="260" width="1.5" style="462" customWidth="1"/>
    <col min="261" max="277" width="0" style="462" hidden="1" customWidth="1"/>
    <col min="278" max="506" width="9" style="462"/>
    <col min="507" max="507" width="1.5" style="462" customWidth="1"/>
    <col min="508" max="508" width="4.625" style="462" customWidth="1"/>
    <col min="509" max="509" width="8.625" style="462" customWidth="1"/>
    <col min="510" max="510" width="37.25" style="462" customWidth="1"/>
    <col min="511" max="511" width="8.625" style="462" customWidth="1"/>
    <col min="512" max="512" width="10.625" style="462" customWidth="1"/>
    <col min="513" max="514" width="7.75" style="462" customWidth="1"/>
    <col min="515" max="515" width="18.625" style="462" customWidth="1"/>
    <col min="516" max="516" width="1.5" style="462" customWidth="1"/>
    <col min="517" max="533" width="0" style="462" hidden="1" customWidth="1"/>
    <col min="534" max="762" width="9" style="462"/>
    <col min="763" max="763" width="1.5" style="462" customWidth="1"/>
    <col min="764" max="764" width="4.625" style="462" customWidth="1"/>
    <col min="765" max="765" width="8.625" style="462" customWidth="1"/>
    <col min="766" max="766" width="37.25" style="462" customWidth="1"/>
    <col min="767" max="767" width="8.625" style="462" customWidth="1"/>
    <col min="768" max="768" width="10.625" style="462" customWidth="1"/>
    <col min="769" max="770" width="7.75" style="462" customWidth="1"/>
    <col min="771" max="771" width="18.625" style="462" customWidth="1"/>
    <col min="772" max="772" width="1.5" style="462" customWidth="1"/>
    <col min="773" max="789" width="0" style="462" hidden="1" customWidth="1"/>
    <col min="790" max="1018" width="9" style="462"/>
    <col min="1019" max="1019" width="1.5" style="462" customWidth="1"/>
    <col min="1020" max="1020" width="4.625" style="462" customWidth="1"/>
    <col min="1021" max="1021" width="8.625" style="462" customWidth="1"/>
    <col min="1022" max="1022" width="37.25" style="462" customWidth="1"/>
    <col min="1023" max="1023" width="8.625" style="462" customWidth="1"/>
    <col min="1024" max="1024" width="10.625" style="462" customWidth="1"/>
    <col min="1025" max="1026" width="7.75" style="462" customWidth="1"/>
    <col min="1027" max="1027" width="18.625" style="462" customWidth="1"/>
    <col min="1028" max="1028" width="1.5" style="462" customWidth="1"/>
    <col min="1029" max="1045" width="0" style="462" hidden="1" customWidth="1"/>
    <col min="1046" max="1274" width="9" style="462"/>
    <col min="1275" max="1275" width="1.5" style="462" customWidth="1"/>
    <col min="1276" max="1276" width="4.625" style="462" customWidth="1"/>
    <col min="1277" max="1277" width="8.625" style="462" customWidth="1"/>
    <col min="1278" max="1278" width="37.25" style="462" customWidth="1"/>
    <col min="1279" max="1279" width="8.625" style="462" customWidth="1"/>
    <col min="1280" max="1280" width="10.625" style="462" customWidth="1"/>
    <col min="1281" max="1282" width="7.75" style="462" customWidth="1"/>
    <col min="1283" max="1283" width="18.625" style="462" customWidth="1"/>
    <col min="1284" max="1284" width="1.5" style="462" customWidth="1"/>
    <col min="1285" max="1301" width="0" style="462" hidden="1" customWidth="1"/>
    <col min="1302" max="1530" width="9" style="462"/>
    <col min="1531" max="1531" width="1.5" style="462" customWidth="1"/>
    <col min="1532" max="1532" width="4.625" style="462" customWidth="1"/>
    <col min="1533" max="1533" width="8.625" style="462" customWidth="1"/>
    <col min="1534" max="1534" width="37.25" style="462" customWidth="1"/>
    <col min="1535" max="1535" width="8.625" style="462" customWidth="1"/>
    <col min="1536" max="1536" width="10.625" style="462" customWidth="1"/>
    <col min="1537" max="1538" width="7.75" style="462" customWidth="1"/>
    <col min="1539" max="1539" width="18.625" style="462" customWidth="1"/>
    <col min="1540" max="1540" width="1.5" style="462" customWidth="1"/>
    <col min="1541" max="1557" width="0" style="462" hidden="1" customWidth="1"/>
    <col min="1558" max="1786" width="9" style="462"/>
    <col min="1787" max="1787" width="1.5" style="462" customWidth="1"/>
    <col min="1788" max="1788" width="4.625" style="462" customWidth="1"/>
    <col min="1789" max="1789" width="8.625" style="462" customWidth="1"/>
    <col min="1790" max="1790" width="37.25" style="462" customWidth="1"/>
    <col min="1791" max="1791" width="8.625" style="462" customWidth="1"/>
    <col min="1792" max="1792" width="10.625" style="462" customWidth="1"/>
    <col min="1793" max="1794" width="7.75" style="462" customWidth="1"/>
    <col min="1795" max="1795" width="18.625" style="462" customWidth="1"/>
    <col min="1796" max="1796" width="1.5" style="462" customWidth="1"/>
    <col min="1797" max="1813" width="0" style="462" hidden="1" customWidth="1"/>
    <col min="1814" max="2042" width="9" style="462"/>
    <col min="2043" max="2043" width="1.5" style="462" customWidth="1"/>
    <col min="2044" max="2044" width="4.625" style="462" customWidth="1"/>
    <col min="2045" max="2045" width="8.625" style="462" customWidth="1"/>
    <col min="2046" max="2046" width="37.25" style="462" customWidth="1"/>
    <col min="2047" max="2047" width="8.625" style="462" customWidth="1"/>
    <col min="2048" max="2048" width="10.625" style="462" customWidth="1"/>
    <col min="2049" max="2050" width="7.75" style="462" customWidth="1"/>
    <col min="2051" max="2051" width="18.625" style="462" customWidth="1"/>
    <col min="2052" max="2052" width="1.5" style="462" customWidth="1"/>
    <col min="2053" max="2069" width="0" style="462" hidden="1" customWidth="1"/>
    <col min="2070" max="2298" width="9" style="462"/>
    <col min="2299" max="2299" width="1.5" style="462" customWidth="1"/>
    <col min="2300" max="2300" width="4.625" style="462" customWidth="1"/>
    <col min="2301" max="2301" width="8.625" style="462" customWidth="1"/>
    <col min="2302" max="2302" width="37.25" style="462" customWidth="1"/>
    <col min="2303" max="2303" width="8.625" style="462" customWidth="1"/>
    <col min="2304" max="2304" width="10.625" style="462" customWidth="1"/>
    <col min="2305" max="2306" width="7.75" style="462" customWidth="1"/>
    <col min="2307" max="2307" width="18.625" style="462" customWidth="1"/>
    <col min="2308" max="2308" width="1.5" style="462" customWidth="1"/>
    <col min="2309" max="2325" width="0" style="462" hidden="1" customWidth="1"/>
    <col min="2326" max="2554" width="9" style="462"/>
    <col min="2555" max="2555" width="1.5" style="462" customWidth="1"/>
    <col min="2556" max="2556" width="4.625" style="462" customWidth="1"/>
    <col min="2557" max="2557" width="8.625" style="462" customWidth="1"/>
    <col min="2558" max="2558" width="37.25" style="462" customWidth="1"/>
    <col min="2559" max="2559" width="8.625" style="462" customWidth="1"/>
    <col min="2560" max="2560" width="10.625" style="462" customWidth="1"/>
    <col min="2561" max="2562" width="7.75" style="462" customWidth="1"/>
    <col min="2563" max="2563" width="18.625" style="462" customWidth="1"/>
    <col min="2564" max="2564" width="1.5" style="462" customWidth="1"/>
    <col min="2565" max="2581" width="0" style="462" hidden="1" customWidth="1"/>
    <col min="2582" max="2810" width="9" style="462"/>
    <col min="2811" max="2811" width="1.5" style="462" customWidth="1"/>
    <col min="2812" max="2812" width="4.625" style="462" customWidth="1"/>
    <col min="2813" max="2813" width="8.625" style="462" customWidth="1"/>
    <col min="2814" max="2814" width="37.25" style="462" customWidth="1"/>
    <col min="2815" max="2815" width="8.625" style="462" customWidth="1"/>
    <col min="2816" max="2816" width="10.625" style="462" customWidth="1"/>
    <col min="2817" max="2818" width="7.75" style="462" customWidth="1"/>
    <col min="2819" max="2819" width="18.625" style="462" customWidth="1"/>
    <col min="2820" max="2820" width="1.5" style="462" customWidth="1"/>
    <col min="2821" max="2837" width="0" style="462" hidden="1" customWidth="1"/>
    <col min="2838" max="3066" width="9" style="462"/>
    <col min="3067" max="3067" width="1.5" style="462" customWidth="1"/>
    <col min="3068" max="3068" width="4.625" style="462" customWidth="1"/>
    <col min="3069" max="3069" width="8.625" style="462" customWidth="1"/>
    <col min="3070" max="3070" width="37.25" style="462" customWidth="1"/>
    <col min="3071" max="3071" width="8.625" style="462" customWidth="1"/>
    <col min="3072" max="3072" width="10.625" style="462" customWidth="1"/>
    <col min="3073" max="3074" width="7.75" style="462" customWidth="1"/>
    <col min="3075" max="3075" width="18.625" style="462" customWidth="1"/>
    <col min="3076" max="3076" width="1.5" style="462" customWidth="1"/>
    <col min="3077" max="3093" width="0" style="462" hidden="1" customWidth="1"/>
    <col min="3094" max="3322" width="9" style="462"/>
    <col min="3323" max="3323" width="1.5" style="462" customWidth="1"/>
    <col min="3324" max="3324" width="4.625" style="462" customWidth="1"/>
    <col min="3325" max="3325" width="8.625" style="462" customWidth="1"/>
    <col min="3326" max="3326" width="37.25" style="462" customWidth="1"/>
    <col min="3327" max="3327" width="8.625" style="462" customWidth="1"/>
    <col min="3328" max="3328" width="10.625" style="462" customWidth="1"/>
    <col min="3329" max="3330" width="7.75" style="462" customWidth="1"/>
    <col min="3331" max="3331" width="18.625" style="462" customWidth="1"/>
    <col min="3332" max="3332" width="1.5" style="462" customWidth="1"/>
    <col min="3333" max="3349" width="0" style="462" hidden="1" customWidth="1"/>
    <col min="3350" max="3578" width="9" style="462"/>
    <col min="3579" max="3579" width="1.5" style="462" customWidth="1"/>
    <col min="3580" max="3580" width="4.625" style="462" customWidth="1"/>
    <col min="3581" max="3581" width="8.625" style="462" customWidth="1"/>
    <col min="3582" max="3582" width="37.25" style="462" customWidth="1"/>
    <col min="3583" max="3583" width="8.625" style="462" customWidth="1"/>
    <col min="3584" max="3584" width="10.625" style="462" customWidth="1"/>
    <col min="3585" max="3586" width="7.75" style="462" customWidth="1"/>
    <col min="3587" max="3587" width="18.625" style="462" customWidth="1"/>
    <col min="3588" max="3588" width="1.5" style="462" customWidth="1"/>
    <col min="3589" max="3605" width="0" style="462" hidden="1" customWidth="1"/>
    <col min="3606" max="3834" width="9" style="462"/>
    <col min="3835" max="3835" width="1.5" style="462" customWidth="1"/>
    <col min="3836" max="3836" width="4.625" style="462" customWidth="1"/>
    <col min="3837" max="3837" width="8.625" style="462" customWidth="1"/>
    <col min="3838" max="3838" width="37.25" style="462" customWidth="1"/>
    <col min="3839" max="3839" width="8.625" style="462" customWidth="1"/>
    <col min="3840" max="3840" width="10.625" style="462" customWidth="1"/>
    <col min="3841" max="3842" width="7.75" style="462" customWidth="1"/>
    <col min="3843" max="3843" width="18.625" style="462" customWidth="1"/>
    <col min="3844" max="3844" width="1.5" style="462" customWidth="1"/>
    <col min="3845" max="3861" width="0" style="462" hidden="1" customWidth="1"/>
    <col min="3862" max="4090" width="9" style="462"/>
    <col min="4091" max="4091" width="1.5" style="462" customWidth="1"/>
    <col min="4092" max="4092" width="4.625" style="462" customWidth="1"/>
    <col min="4093" max="4093" width="8.625" style="462" customWidth="1"/>
    <col min="4094" max="4094" width="37.25" style="462" customWidth="1"/>
    <col min="4095" max="4095" width="8.625" style="462" customWidth="1"/>
    <col min="4096" max="4096" width="10.625" style="462" customWidth="1"/>
    <col min="4097" max="4098" width="7.75" style="462" customWidth="1"/>
    <col min="4099" max="4099" width="18.625" style="462" customWidth="1"/>
    <col min="4100" max="4100" width="1.5" style="462" customWidth="1"/>
    <col min="4101" max="4117" width="0" style="462" hidden="1" customWidth="1"/>
    <col min="4118" max="4346" width="9" style="462"/>
    <col min="4347" max="4347" width="1.5" style="462" customWidth="1"/>
    <col min="4348" max="4348" width="4.625" style="462" customWidth="1"/>
    <col min="4349" max="4349" width="8.625" style="462" customWidth="1"/>
    <col min="4350" max="4350" width="37.25" style="462" customWidth="1"/>
    <col min="4351" max="4351" width="8.625" style="462" customWidth="1"/>
    <col min="4352" max="4352" width="10.625" style="462" customWidth="1"/>
    <col min="4353" max="4354" width="7.75" style="462" customWidth="1"/>
    <col min="4355" max="4355" width="18.625" style="462" customWidth="1"/>
    <col min="4356" max="4356" width="1.5" style="462" customWidth="1"/>
    <col min="4357" max="4373" width="0" style="462" hidden="1" customWidth="1"/>
    <col min="4374" max="4602" width="9" style="462"/>
    <col min="4603" max="4603" width="1.5" style="462" customWidth="1"/>
    <col min="4604" max="4604" width="4.625" style="462" customWidth="1"/>
    <col min="4605" max="4605" width="8.625" style="462" customWidth="1"/>
    <col min="4606" max="4606" width="37.25" style="462" customWidth="1"/>
    <col min="4607" max="4607" width="8.625" style="462" customWidth="1"/>
    <col min="4608" max="4608" width="10.625" style="462" customWidth="1"/>
    <col min="4609" max="4610" width="7.75" style="462" customWidth="1"/>
    <col min="4611" max="4611" width="18.625" style="462" customWidth="1"/>
    <col min="4612" max="4612" width="1.5" style="462" customWidth="1"/>
    <col min="4613" max="4629" width="0" style="462" hidden="1" customWidth="1"/>
    <col min="4630" max="4858" width="9" style="462"/>
    <col min="4859" max="4859" width="1.5" style="462" customWidth="1"/>
    <col min="4860" max="4860" width="4.625" style="462" customWidth="1"/>
    <col min="4861" max="4861" width="8.625" style="462" customWidth="1"/>
    <col min="4862" max="4862" width="37.25" style="462" customWidth="1"/>
    <col min="4863" max="4863" width="8.625" style="462" customWidth="1"/>
    <col min="4864" max="4864" width="10.625" style="462" customWidth="1"/>
    <col min="4865" max="4866" width="7.75" style="462" customWidth="1"/>
    <col min="4867" max="4867" width="18.625" style="462" customWidth="1"/>
    <col min="4868" max="4868" width="1.5" style="462" customWidth="1"/>
    <col min="4869" max="4885" width="0" style="462" hidden="1" customWidth="1"/>
    <col min="4886" max="5114" width="9" style="462"/>
    <col min="5115" max="5115" width="1.5" style="462" customWidth="1"/>
    <col min="5116" max="5116" width="4.625" style="462" customWidth="1"/>
    <col min="5117" max="5117" width="8.625" style="462" customWidth="1"/>
    <col min="5118" max="5118" width="37.25" style="462" customWidth="1"/>
    <col min="5119" max="5119" width="8.625" style="462" customWidth="1"/>
    <col min="5120" max="5120" width="10.625" style="462" customWidth="1"/>
    <col min="5121" max="5122" width="7.75" style="462" customWidth="1"/>
    <col min="5123" max="5123" width="18.625" style="462" customWidth="1"/>
    <col min="5124" max="5124" width="1.5" style="462" customWidth="1"/>
    <col min="5125" max="5141" width="0" style="462" hidden="1" customWidth="1"/>
    <col min="5142" max="5370" width="9" style="462"/>
    <col min="5371" max="5371" width="1.5" style="462" customWidth="1"/>
    <col min="5372" max="5372" width="4.625" style="462" customWidth="1"/>
    <col min="5373" max="5373" width="8.625" style="462" customWidth="1"/>
    <col min="5374" max="5374" width="37.25" style="462" customWidth="1"/>
    <col min="5375" max="5375" width="8.625" style="462" customWidth="1"/>
    <col min="5376" max="5376" width="10.625" style="462" customWidth="1"/>
    <col min="5377" max="5378" width="7.75" style="462" customWidth="1"/>
    <col min="5379" max="5379" width="18.625" style="462" customWidth="1"/>
    <col min="5380" max="5380" width="1.5" style="462" customWidth="1"/>
    <col min="5381" max="5397" width="0" style="462" hidden="1" customWidth="1"/>
    <col min="5398" max="5626" width="9" style="462"/>
    <col min="5627" max="5627" width="1.5" style="462" customWidth="1"/>
    <col min="5628" max="5628" width="4.625" style="462" customWidth="1"/>
    <col min="5629" max="5629" width="8.625" style="462" customWidth="1"/>
    <col min="5630" max="5630" width="37.25" style="462" customWidth="1"/>
    <col min="5631" max="5631" width="8.625" style="462" customWidth="1"/>
    <col min="5632" max="5632" width="10.625" style="462" customWidth="1"/>
    <col min="5633" max="5634" width="7.75" style="462" customWidth="1"/>
    <col min="5635" max="5635" width="18.625" style="462" customWidth="1"/>
    <col min="5636" max="5636" width="1.5" style="462" customWidth="1"/>
    <col min="5637" max="5653" width="0" style="462" hidden="1" customWidth="1"/>
    <col min="5654" max="5882" width="9" style="462"/>
    <col min="5883" max="5883" width="1.5" style="462" customWidth="1"/>
    <col min="5884" max="5884" width="4.625" style="462" customWidth="1"/>
    <col min="5885" max="5885" width="8.625" style="462" customWidth="1"/>
    <col min="5886" max="5886" width="37.25" style="462" customWidth="1"/>
    <col min="5887" max="5887" width="8.625" style="462" customWidth="1"/>
    <col min="5888" max="5888" width="10.625" style="462" customWidth="1"/>
    <col min="5889" max="5890" width="7.75" style="462" customWidth="1"/>
    <col min="5891" max="5891" width="18.625" style="462" customWidth="1"/>
    <col min="5892" max="5892" width="1.5" style="462" customWidth="1"/>
    <col min="5893" max="5909" width="0" style="462" hidden="1" customWidth="1"/>
    <col min="5910" max="6138" width="9" style="462"/>
    <col min="6139" max="6139" width="1.5" style="462" customWidth="1"/>
    <col min="6140" max="6140" width="4.625" style="462" customWidth="1"/>
    <col min="6141" max="6141" width="8.625" style="462" customWidth="1"/>
    <col min="6142" max="6142" width="37.25" style="462" customWidth="1"/>
    <col min="6143" max="6143" width="8.625" style="462" customWidth="1"/>
    <col min="6144" max="6144" width="10.625" style="462" customWidth="1"/>
    <col min="6145" max="6146" width="7.75" style="462" customWidth="1"/>
    <col min="6147" max="6147" width="18.625" style="462" customWidth="1"/>
    <col min="6148" max="6148" width="1.5" style="462" customWidth="1"/>
    <col min="6149" max="6165" width="0" style="462" hidden="1" customWidth="1"/>
    <col min="6166" max="6394" width="9" style="462"/>
    <col min="6395" max="6395" width="1.5" style="462" customWidth="1"/>
    <col min="6396" max="6396" width="4.625" style="462" customWidth="1"/>
    <col min="6397" max="6397" width="8.625" style="462" customWidth="1"/>
    <col min="6398" max="6398" width="37.25" style="462" customWidth="1"/>
    <col min="6399" max="6399" width="8.625" style="462" customWidth="1"/>
    <col min="6400" max="6400" width="10.625" style="462" customWidth="1"/>
    <col min="6401" max="6402" width="7.75" style="462" customWidth="1"/>
    <col min="6403" max="6403" width="18.625" style="462" customWidth="1"/>
    <col min="6404" max="6404" width="1.5" style="462" customWidth="1"/>
    <col min="6405" max="6421" width="0" style="462" hidden="1" customWidth="1"/>
    <col min="6422" max="6650" width="9" style="462"/>
    <col min="6651" max="6651" width="1.5" style="462" customWidth="1"/>
    <col min="6652" max="6652" width="4.625" style="462" customWidth="1"/>
    <col min="6653" max="6653" width="8.625" style="462" customWidth="1"/>
    <col min="6654" max="6654" width="37.25" style="462" customWidth="1"/>
    <col min="6655" max="6655" width="8.625" style="462" customWidth="1"/>
    <col min="6656" max="6656" width="10.625" style="462" customWidth="1"/>
    <col min="6657" max="6658" width="7.75" style="462" customWidth="1"/>
    <col min="6659" max="6659" width="18.625" style="462" customWidth="1"/>
    <col min="6660" max="6660" width="1.5" style="462" customWidth="1"/>
    <col min="6661" max="6677" width="0" style="462" hidden="1" customWidth="1"/>
    <col min="6678" max="6906" width="9" style="462"/>
    <col min="6907" max="6907" width="1.5" style="462" customWidth="1"/>
    <col min="6908" max="6908" width="4.625" style="462" customWidth="1"/>
    <col min="6909" max="6909" width="8.625" style="462" customWidth="1"/>
    <col min="6910" max="6910" width="37.25" style="462" customWidth="1"/>
    <col min="6911" max="6911" width="8.625" style="462" customWidth="1"/>
    <col min="6912" max="6912" width="10.625" style="462" customWidth="1"/>
    <col min="6913" max="6914" width="7.75" style="462" customWidth="1"/>
    <col min="6915" max="6915" width="18.625" style="462" customWidth="1"/>
    <col min="6916" max="6916" width="1.5" style="462" customWidth="1"/>
    <col min="6917" max="6933" width="0" style="462" hidden="1" customWidth="1"/>
    <col min="6934" max="7162" width="9" style="462"/>
    <col min="7163" max="7163" width="1.5" style="462" customWidth="1"/>
    <col min="7164" max="7164" width="4.625" style="462" customWidth="1"/>
    <col min="7165" max="7165" width="8.625" style="462" customWidth="1"/>
    <col min="7166" max="7166" width="37.25" style="462" customWidth="1"/>
    <col min="7167" max="7167" width="8.625" style="462" customWidth="1"/>
    <col min="7168" max="7168" width="10.625" style="462" customWidth="1"/>
    <col min="7169" max="7170" width="7.75" style="462" customWidth="1"/>
    <col min="7171" max="7171" width="18.625" style="462" customWidth="1"/>
    <col min="7172" max="7172" width="1.5" style="462" customWidth="1"/>
    <col min="7173" max="7189" width="0" style="462" hidden="1" customWidth="1"/>
    <col min="7190" max="7418" width="9" style="462"/>
    <col min="7419" max="7419" width="1.5" style="462" customWidth="1"/>
    <col min="7420" max="7420" width="4.625" style="462" customWidth="1"/>
    <col min="7421" max="7421" width="8.625" style="462" customWidth="1"/>
    <col min="7422" max="7422" width="37.25" style="462" customWidth="1"/>
    <col min="7423" max="7423" width="8.625" style="462" customWidth="1"/>
    <col min="7424" max="7424" width="10.625" style="462" customWidth="1"/>
    <col min="7425" max="7426" width="7.75" style="462" customWidth="1"/>
    <col min="7427" max="7427" width="18.625" style="462" customWidth="1"/>
    <col min="7428" max="7428" width="1.5" style="462" customWidth="1"/>
    <col min="7429" max="7445" width="0" style="462" hidden="1" customWidth="1"/>
    <col min="7446" max="7674" width="9" style="462"/>
    <col min="7675" max="7675" width="1.5" style="462" customWidth="1"/>
    <col min="7676" max="7676" width="4.625" style="462" customWidth="1"/>
    <col min="7677" max="7677" width="8.625" style="462" customWidth="1"/>
    <col min="7678" max="7678" width="37.25" style="462" customWidth="1"/>
    <col min="7679" max="7679" width="8.625" style="462" customWidth="1"/>
    <col min="7680" max="7680" width="10.625" style="462" customWidth="1"/>
    <col min="7681" max="7682" width="7.75" style="462" customWidth="1"/>
    <col min="7683" max="7683" width="18.625" style="462" customWidth="1"/>
    <col min="7684" max="7684" width="1.5" style="462" customWidth="1"/>
    <col min="7685" max="7701" width="0" style="462" hidden="1" customWidth="1"/>
    <col min="7702" max="7930" width="9" style="462"/>
    <col min="7931" max="7931" width="1.5" style="462" customWidth="1"/>
    <col min="7932" max="7932" width="4.625" style="462" customWidth="1"/>
    <col min="7933" max="7933" width="8.625" style="462" customWidth="1"/>
    <col min="7934" max="7934" width="37.25" style="462" customWidth="1"/>
    <col min="7935" max="7935" width="8.625" style="462" customWidth="1"/>
    <col min="7936" max="7936" width="10.625" style="462" customWidth="1"/>
    <col min="7937" max="7938" width="7.75" style="462" customWidth="1"/>
    <col min="7939" max="7939" width="18.625" style="462" customWidth="1"/>
    <col min="7940" max="7940" width="1.5" style="462" customWidth="1"/>
    <col min="7941" max="7957" width="0" style="462" hidden="1" customWidth="1"/>
    <col min="7958" max="8186" width="9" style="462"/>
    <col min="8187" max="8187" width="1.5" style="462" customWidth="1"/>
    <col min="8188" max="8188" width="4.625" style="462" customWidth="1"/>
    <col min="8189" max="8189" width="8.625" style="462" customWidth="1"/>
    <col min="8190" max="8190" width="37.25" style="462" customWidth="1"/>
    <col min="8191" max="8191" width="8.625" style="462" customWidth="1"/>
    <col min="8192" max="8192" width="10.625" style="462" customWidth="1"/>
    <col min="8193" max="8194" width="7.75" style="462" customWidth="1"/>
    <col min="8195" max="8195" width="18.625" style="462" customWidth="1"/>
    <col min="8196" max="8196" width="1.5" style="462" customWidth="1"/>
    <col min="8197" max="8213" width="0" style="462" hidden="1" customWidth="1"/>
    <col min="8214" max="8442" width="9" style="462"/>
    <col min="8443" max="8443" width="1.5" style="462" customWidth="1"/>
    <col min="8444" max="8444" width="4.625" style="462" customWidth="1"/>
    <col min="8445" max="8445" width="8.625" style="462" customWidth="1"/>
    <col min="8446" max="8446" width="37.25" style="462" customWidth="1"/>
    <col min="8447" max="8447" width="8.625" style="462" customWidth="1"/>
    <col min="8448" max="8448" width="10.625" style="462" customWidth="1"/>
    <col min="8449" max="8450" width="7.75" style="462" customWidth="1"/>
    <col min="8451" max="8451" width="18.625" style="462" customWidth="1"/>
    <col min="8452" max="8452" width="1.5" style="462" customWidth="1"/>
    <col min="8453" max="8469" width="0" style="462" hidden="1" customWidth="1"/>
    <col min="8470" max="8698" width="9" style="462"/>
    <col min="8699" max="8699" width="1.5" style="462" customWidth="1"/>
    <col min="8700" max="8700" width="4.625" style="462" customWidth="1"/>
    <col min="8701" max="8701" width="8.625" style="462" customWidth="1"/>
    <col min="8702" max="8702" width="37.25" style="462" customWidth="1"/>
    <col min="8703" max="8703" width="8.625" style="462" customWidth="1"/>
    <col min="8704" max="8704" width="10.625" style="462" customWidth="1"/>
    <col min="8705" max="8706" width="7.75" style="462" customWidth="1"/>
    <col min="8707" max="8707" width="18.625" style="462" customWidth="1"/>
    <col min="8708" max="8708" width="1.5" style="462" customWidth="1"/>
    <col min="8709" max="8725" width="0" style="462" hidden="1" customWidth="1"/>
    <col min="8726" max="8954" width="9" style="462"/>
    <col min="8955" max="8955" width="1.5" style="462" customWidth="1"/>
    <col min="8956" max="8956" width="4.625" style="462" customWidth="1"/>
    <col min="8957" max="8957" width="8.625" style="462" customWidth="1"/>
    <col min="8958" max="8958" width="37.25" style="462" customWidth="1"/>
    <col min="8959" max="8959" width="8.625" style="462" customWidth="1"/>
    <col min="8960" max="8960" width="10.625" style="462" customWidth="1"/>
    <col min="8961" max="8962" width="7.75" style="462" customWidth="1"/>
    <col min="8963" max="8963" width="18.625" style="462" customWidth="1"/>
    <col min="8964" max="8964" width="1.5" style="462" customWidth="1"/>
    <col min="8965" max="8981" width="0" style="462" hidden="1" customWidth="1"/>
    <col min="8982" max="9210" width="9" style="462"/>
    <col min="9211" max="9211" width="1.5" style="462" customWidth="1"/>
    <col min="9212" max="9212" width="4.625" style="462" customWidth="1"/>
    <col min="9213" max="9213" width="8.625" style="462" customWidth="1"/>
    <col min="9214" max="9214" width="37.25" style="462" customWidth="1"/>
    <col min="9215" max="9215" width="8.625" style="462" customWidth="1"/>
    <col min="9216" max="9216" width="10.625" style="462" customWidth="1"/>
    <col min="9217" max="9218" width="7.75" style="462" customWidth="1"/>
    <col min="9219" max="9219" width="18.625" style="462" customWidth="1"/>
    <col min="9220" max="9220" width="1.5" style="462" customWidth="1"/>
    <col min="9221" max="9237" width="0" style="462" hidden="1" customWidth="1"/>
    <col min="9238" max="9466" width="9" style="462"/>
    <col min="9467" max="9467" width="1.5" style="462" customWidth="1"/>
    <col min="9468" max="9468" width="4.625" style="462" customWidth="1"/>
    <col min="9469" max="9469" width="8.625" style="462" customWidth="1"/>
    <col min="9470" max="9470" width="37.25" style="462" customWidth="1"/>
    <col min="9471" max="9471" width="8.625" style="462" customWidth="1"/>
    <col min="9472" max="9472" width="10.625" style="462" customWidth="1"/>
    <col min="9473" max="9474" width="7.75" style="462" customWidth="1"/>
    <col min="9475" max="9475" width="18.625" style="462" customWidth="1"/>
    <col min="9476" max="9476" width="1.5" style="462" customWidth="1"/>
    <col min="9477" max="9493" width="0" style="462" hidden="1" customWidth="1"/>
    <col min="9494" max="9722" width="9" style="462"/>
    <col min="9723" max="9723" width="1.5" style="462" customWidth="1"/>
    <col min="9724" max="9724" width="4.625" style="462" customWidth="1"/>
    <col min="9725" max="9725" width="8.625" style="462" customWidth="1"/>
    <col min="9726" max="9726" width="37.25" style="462" customWidth="1"/>
    <col min="9727" max="9727" width="8.625" style="462" customWidth="1"/>
    <col min="9728" max="9728" width="10.625" style="462" customWidth="1"/>
    <col min="9729" max="9730" width="7.75" style="462" customWidth="1"/>
    <col min="9731" max="9731" width="18.625" style="462" customWidth="1"/>
    <col min="9732" max="9732" width="1.5" style="462" customWidth="1"/>
    <col min="9733" max="9749" width="0" style="462" hidden="1" customWidth="1"/>
    <col min="9750" max="9978" width="9" style="462"/>
    <col min="9979" max="9979" width="1.5" style="462" customWidth="1"/>
    <col min="9980" max="9980" width="4.625" style="462" customWidth="1"/>
    <col min="9981" max="9981" width="8.625" style="462" customWidth="1"/>
    <col min="9982" max="9982" width="37.25" style="462" customWidth="1"/>
    <col min="9983" max="9983" width="8.625" style="462" customWidth="1"/>
    <col min="9984" max="9984" width="10.625" style="462" customWidth="1"/>
    <col min="9985" max="9986" width="7.75" style="462" customWidth="1"/>
    <col min="9987" max="9987" width="18.625" style="462" customWidth="1"/>
    <col min="9988" max="9988" width="1.5" style="462" customWidth="1"/>
    <col min="9989" max="10005" width="0" style="462" hidden="1" customWidth="1"/>
    <col min="10006" max="10234" width="9" style="462"/>
    <col min="10235" max="10235" width="1.5" style="462" customWidth="1"/>
    <col min="10236" max="10236" width="4.625" style="462" customWidth="1"/>
    <col min="10237" max="10237" width="8.625" style="462" customWidth="1"/>
    <col min="10238" max="10238" width="37.25" style="462" customWidth="1"/>
    <col min="10239" max="10239" width="8.625" style="462" customWidth="1"/>
    <col min="10240" max="10240" width="10.625" style="462" customWidth="1"/>
    <col min="10241" max="10242" width="7.75" style="462" customWidth="1"/>
    <col min="10243" max="10243" width="18.625" style="462" customWidth="1"/>
    <col min="10244" max="10244" width="1.5" style="462" customWidth="1"/>
    <col min="10245" max="10261" width="0" style="462" hidden="1" customWidth="1"/>
    <col min="10262" max="10490" width="9" style="462"/>
    <col min="10491" max="10491" width="1.5" style="462" customWidth="1"/>
    <col min="10492" max="10492" width="4.625" style="462" customWidth="1"/>
    <col min="10493" max="10493" width="8.625" style="462" customWidth="1"/>
    <col min="10494" max="10494" width="37.25" style="462" customWidth="1"/>
    <col min="10495" max="10495" width="8.625" style="462" customWidth="1"/>
    <col min="10496" max="10496" width="10.625" style="462" customWidth="1"/>
    <col min="10497" max="10498" width="7.75" style="462" customWidth="1"/>
    <col min="10499" max="10499" width="18.625" style="462" customWidth="1"/>
    <col min="10500" max="10500" width="1.5" style="462" customWidth="1"/>
    <col min="10501" max="10517" width="0" style="462" hidden="1" customWidth="1"/>
    <col min="10518" max="10746" width="9" style="462"/>
    <col min="10747" max="10747" width="1.5" style="462" customWidth="1"/>
    <col min="10748" max="10748" width="4.625" style="462" customWidth="1"/>
    <col min="10749" max="10749" width="8.625" style="462" customWidth="1"/>
    <col min="10750" max="10750" width="37.25" style="462" customWidth="1"/>
    <col min="10751" max="10751" width="8.625" style="462" customWidth="1"/>
    <col min="10752" max="10752" width="10.625" style="462" customWidth="1"/>
    <col min="10753" max="10754" width="7.75" style="462" customWidth="1"/>
    <col min="10755" max="10755" width="18.625" style="462" customWidth="1"/>
    <col min="10756" max="10756" width="1.5" style="462" customWidth="1"/>
    <col min="10757" max="10773" width="0" style="462" hidden="1" customWidth="1"/>
    <col min="10774" max="11002" width="9" style="462"/>
    <col min="11003" max="11003" width="1.5" style="462" customWidth="1"/>
    <col min="11004" max="11004" width="4.625" style="462" customWidth="1"/>
    <col min="11005" max="11005" width="8.625" style="462" customWidth="1"/>
    <col min="11006" max="11006" width="37.25" style="462" customWidth="1"/>
    <col min="11007" max="11007" width="8.625" style="462" customWidth="1"/>
    <col min="11008" max="11008" width="10.625" style="462" customWidth="1"/>
    <col min="11009" max="11010" width="7.75" style="462" customWidth="1"/>
    <col min="11011" max="11011" width="18.625" style="462" customWidth="1"/>
    <col min="11012" max="11012" width="1.5" style="462" customWidth="1"/>
    <col min="11013" max="11029" width="0" style="462" hidden="1" customWidth="1"/>
    <col min="11030" max="11258" width="9" style="462"/>
    <col min="11259" max="11259" width="1.5" style="462" customWidth="1"/>
    <col min="11260" max="11260" width="4.625" style="462" customWidth="1"/>
    <col min="11261" max="11261" width="8.625" style="462" customWidth="1"/>
    <col min="11262" max="11262" width="37.25" style="462" customWidth="1"/>
    <col min="11263" max="11263" width="8.625" style="462" customWidth="1"/>
    <col min="11264" max="11264" width="10.625" style="462" customWidth="1"/>
    <col min="11265" max="11266" width="7.75" style="462" customWidth="1"/>
    <col min="11267" max="11267" width="18.625" style="462" customWidth="1"/>
    <col min="11268" max="11268" width="1.5" style="462" customWidth="1"/>
    <col min="11269" max="11285" width="0" style="462" hidden="1" customWidth="1"/>
    <col min="11286" max="11514" width="9" style="462"/>
    <col min="11515" max="11515" width="1.5" style="462" customWidth="1"/>
    <col min="11516" max="11516" width="4.625" style="462" customWidth="1"/>
    <col min="11517" max="11517" width="8.625" style="462" customWidth="1"/>
    <col min="11518" max="11518" width="37.25" style="462" customWidth="1"/>
    <col min="11519" max="11519" width="8.625" style="462" customWidth="1"/>
    <col min="11520" max="11520" width="10.625" style="462" customWidth="1"/>
    <col min="11521" max="11522" width="7.75" style="462" customWidth="1"/>
    <col min="11523" max="11523" width="18.625" style="462" customWidth="1"/>
    <col min="11524" max="11524" width="1.5" style="462" customWidth="1"/>
    <col min="11525" max="11541" width="0" style="462" hidden="1" customWidth="1"/>
    <col min="11542" max="11770" width="9" style="462"/>
    <col min="11771" max="11771" width="1.5" style="462" customWidth="1"/>
    <col min="11772" max="11772" width="4.625" style="462" customWidth="1"/>
    <col min="11773" max="11773" width="8.625" style="462" customWidth="1"/>
    <col min="11774" max="11774" width="37.25" style="462" customWidth="1"/>
    <col min="11775" max="11775" width="8.625" style="462" customWidth="1"/>
    <col min="11776" max="11776" width="10.625" style="462" customWidth="1"/>
    <col min="11777" max="11778" width="7.75" style="462" customWidth="1"/>
    <col min="11779" max="11779" width="18.625" style="462" customWidth="1"/>
    <col min="11780" max="11780" width="1.5" style="462" customWidth="1"/>
    <col min="11781" max="11797" width="0" style="462" hidden="1" customWidth="1"/>
    <col min="11798" max="12026" width="9" style="462"/>
    <col min="12027" max="12027" width="1.5" style="462" customWidth="1"/>
    <col min="12028" max="12028" width="4.625" style="462" customWidth="1"/>
    <col min="12029" max="12029" width="8.625" style="462" customWidth="1"/>
    <col min="12030" max="12030" width="37.25" style="462" customWidth="1"/>
    <col min="12031" max="12031" width="8.625" style="462" customWidth="1"/>
    <col min="12032" max="12032" width="10.625" style="462" customWidth="1"/>
    <col min="12033" max="12034" width="7.75" style="462" customWidth="1"/>
    <col min="12035" max="12035" width="18.625" style="462" customWidth="1"/>
    <col min="12036" max="12036" width="1.5" style="462" customWidth="1"/>
    <col min="12037" max="12053" width="0" style="462" hidden="1" customWidth="1"/>
    <col min="12054" max="12282" width="9" style="462"/>
    <col min="12283" max="12283" width="1.5" style="462" customWidth="1"/>
    <col min="12284" max="12284" width="4.625" style="462" customWidth="1"/>
    <col min="12285" max="12285" width="8.625" style="462" customWidth="1"/>
    <col min="12286" max="12286" width="37.25" style="462" customWidth="1"/>
    <col min="12287" max="12287" width="8.625" style="462" customWidth="1"/>
    <col min="12288" max="12288" width="10.625" style="462" customWidth="1"/>
    <col min="12289" max="12290" width="7.75" style="462" customWidth="1"/>
    <col min="12291" max="12291" width="18.625" style="462" customWidth="1"/>
    <col min="12292" max="12292" width="1.5" style="462" customWidth="1"/>
    <col min="12293" max="12309" width="0" style="462" hidden="1" customWidth="1"/>
    <col min="12310" max="12538" width="9" style="462"/>
    <col min="12539" max="12539" width="1.5" style="462" customWidth="1"/>
    <col min="12540" max="12540" width="4.625" style="462" customWidth="1"/>
    <col min="12541" max="12541" width="8.625" style="462" customWidth="1"/>
    <col min="12542" max="12542" width="37.25" style="462" customWidth="1"/>
    <col min="12543" max="12543" width="8.625" style="462" customWidth="1"/>
    <col min="12544" max="12544" width="10.625" style="462" customWidth="1"/>
    <col min="12545" max="12546" width="7.75" style="462" customWidth="1"/>
    <col min="12547" max="12547" width="18.625" style="462" customWidth="1"/>
    <col min="12548" max="12548" width="1.5" style="462" customWidth="1"/>
    <col min="12549" max="12565" width="0" style="462" hidden="1" customWidth="1"/>
    <col min="12566" max="12794" width="9" style="462"/>
    <col min="12795" max="12795" width="1.5" style="462" customWidth="1"/>
    <col min="12796" max="12796" width="4.625" style="462" customWidth="1"/>
    <col min="12797" max="12797" width="8.625" style="462" customWidth="1"/>
    <col min="12798" max="12798" width="37.25" style="462" customWidth="1"/>
    <col min="12799" max="12799" width="8.625" style="462" customWidth="1"/>
    <col min="12800" max="12800" width="10.625" style="462" customWidth="1"/>
    <col min="12801" max="12802" width="7.75" style="462" customWidth="1"/>
    <col min="12803" max="12803" width="18.625" style="462" customWidth="1"/>
    <col min="12804" max="12804" width="1.5" style="462" customWidth="1"/>
    <col min="12805" max="12821" width="0" style="462" hidden="1" customWidth="1"/>
    <col min="12822" max="13050" width="9" style="462"/>
    <col min="13051" max="13051" width="1.5" style="462" customWidth="1"/>
    <col min="13052" max="13052" width="4.625" style="462" customWidth="1"/>
    <col min="13053" max="13053" width="8.625" style="462" customWidth="1"/>
    <col min="13054" max="13054" width="37.25" style="462" customWidth="1"/>
    <col min="13055" max="13055" width="8.625" style="462" customWidth="1"/>
    <col min="13056" max="13056" width="10.625" style="462" customWidth="1"/>
    <col min="13057" max="13058" width="7.75" style="462" customWidth="1"/>
    <col min="13059" max="13059" width="18.625" style="462" customWidth="1"/>
    <col min="13060" max="13060" width="1.5" style="462" customWidth="1"/>
    <col min="13061" max="13077" width="0" style="462" hidden="1" customWidth="1"/>
    <col min="13078" max="13306" width="9" style="462"/>
    <col min="13307" max="13307" width="1.5" style="462" customWidth="1"/>
    <col min="13308" max="13308" width="4.625" style="462" customWidth="1"/>
    <col min="13309" max="13309" width="8.625" style="462" customWidth="1"/>
    <col min="13310" max="13310" width="37.25" style="462" customWidth="1"/>
    <col min="13311" max="13311" width="8.625" style="462" customWidth="1"/>
    <col min="13312" max="13312" width="10.625" style="462" customWidth="1"/>
    <col min="13313" max="13314" width="7.75" style="462" customWidth="1"/>
    <col min="13315" max="13315" width="18.625" style="462" customWidth="1"/>
    <col min="13316" max="13316" width="1.5" style="462" customWidth="1"/>
    <col min="13317" max="13333" width="0" style="462" hidden="1" customWidth="1"/>
    <col min="13334" max="13562" width="9" style="462"/>
    <col min="13563" max="13563" width="1.5" style="462" customWidth="1"/>
    <col min="13564" max="13564" width="4.625" style="462" customWidth="1"/>
    <col min="13565" max="13565" width="8.625" style="462" customWidth="1"/>
    <col min="13566" max="13566" width="37.25" style="462" customWidth="1"/>
    <col min="13567" max="13567" width="8.625" style="462" customWidth="1"/>
    <col min="13568" max="13568" width="10.625" style="462" customWidth="1"/>
    <col min="13569" max="13570" width="7.75" style="462" customWidth="1"/>
    <col min="13571" max="13571" width="18.625" style="462" customWidth="1"/>
    <col min="13572" max="13572" width="1.5" style="462" customWidth="1"/>
    <col min="13573" max="13589" width="0" style="462" hidden="1" customWidth="1"/>
    <col min="13590" max="13818" width="9" style="462"/>
    <col min="13819" max="13819" width="1.5" style="462" customWidth="1"/>
    <col min="13820" max="13820" width="4.625" style="462" customWidth="1"/>
    <col min="13821" max="13821" width="8.625" style="462" customWidth="1"/>
    <col min="13822" max="13822" width="37.25" style="462" customWidth="1"/>
    <col min="13823" max="13823" width="8.625" style="462" customWidth="1"/>
    <col min="13824" max="13824" width="10.625" style="462" customWidth="1"/>
    <col min="13825" max="13826" width="7.75" style="462" customWidth="1"/>
    <col min="13827" max="13827" width="18.625" style="462" customWidth="1"/>
    <col min="13828" max="13828" width="1.5" style="462" customWidth="1"/>
    <col min="13829" max="13845" width="0" style="462" hidden="1" customWidth="1"/>
    <col min="13846" max="14074" width="9" style="462"/>
    <col min="14075" max="14075" width="1.5" style="462" customWidth="1"/>
    <col min="14076" max="14076" width="4.625" style="462" customWidth="1"/>
    <col min="14077" max="14077" width="8.625" style="462" customWidth="1"/>
    <col min="14078" max="14078" width="37.25" style="462" customWidth="1"/>
    <col min="14079" max="14079" width="8.625" style="462" customWidth="1"/>
    <col min="14080" max="14080" width="10.625" style="462" customWidth="1"/>
    <col min="14081" max="14082" width="7.75" style="462" customWidth="1"/>
    <col min="14083" max="14083" width="18.625" style="462" customWidth="1"/>
    <col min="14084" max="14084" width="1.5" style="462" customWidth="1"/>
    <col min="14085" max="14101" width="0" style="462" hidden="1" customWidth="1"/>
    <col min="14102" max="14330" width="9" style="462"/>
    <col min="14331" max="14331" width="1.5" style="462" customWidth="1"/>
    <col min="14332" max="14332" width="4.625" style="462" customWidth="1"/>
    <col min="14333" max="14333" width="8.625" style="462" customWidth="1"/>
    <col min="14334" max="14334" width="37.25" style="462" customWidth="1"/>
    <col min="14335" max="14335" width="8.625" style="462" customWidth="1"/>
    <col min="14336" max="14336" width="10.625" style="462" customWidth="1"/>
    <col min="14337" max="14338" width="7.75" style="462" customWidth="1"/>
    <col min="14339" max="14339" width="18.625" style="462" customWidth="1"/>
    <col min="14340" max="14340" width="1.5" style="462" customWidth="1"/>
    <col min="14341" max="14357" width="0" style="462" hidden="1" customWidth="1"/>
    <col min="14358" max="14586" width="9" style="462"/>
    <col min="14587" max="14587" width="1.5" style="462" customWidth="1"/>
    <col min="14588" max="14588" width="4.625" style="462" customWidth="1"/>
    <col min="14589" max="14589" width="8.625" style="462" customWidth="1"/>
    <col min="14590" max="14590" width="37.25" style="462" customWidth="1"/>
    <col min="14591" max="14591" width="8.625" style="462" customWidth="1"/>
    <col min="14592" max="14592" width="10.625" style="462" customWidth="1"/>
    <col min="14593" max="14594" width="7.75" style="462" customWidth="1"/>
    <col min="14595" max="14595" width="18.625" style="462" customWidth="1"/>
    <col min="14596" max="14596" width="1.5" style="462" customWidth="1"/>
    <col min="14597" max="14613" width="0" style="462" hidden="1" customWidth="1"/>
    <col min="14614" max="14842" width="9" style="462"/>
    <col min="14843" max="14843" width="1.5" style="462" customWidth="1"/>
    <col min="14844" max="14844" width="4.625" style="462" customWidth="1"/>
    <col min="14845" max="14845" width="8.625" style="462" customWidth="1"/>
    <col min="14846" max="14846" width="37.25" style="462" customWidth="1"/>
    <col min="14847" max="14847" width="8.625" style="462" customWidth="1"/>
    <col min="14848" max="14848" width="10.625" style="462" customWidth="1"/>
    <col min="14849" max="14850" width="7.75" style="462" customWidth="1"/>
    <col min="14851" max="14851" width="18.625" style="462" customWidth="1"/>
    <col min="14852" max="14852" width="1.5" style="462" customWidth="1"/>
    <col min="14853" max="14869" width="0" style="462" hidden="1" customWidth="1"/>
    <col min="14870" max="15098" width="9" style="462"/>
    <col min="15099" max="15099" width="1.5" style="462" customWidth="1"/>
    <col min="15100" max="15100" width="4.625" style="462" customWidth="1"/>
    <col min="15101" max="15101" width="8.625" style="462" customWidth="1"/>
    <col min="15102" max="15102" width="37.25" style="462" customWidth="1"/>
    <col min="15103" max="15103" width="8.625" style="462" customWidth="1"/>
    <col min="15104" max="15104" width="10.625" style="462" customWidth="1"/>
    <col min="15105" max="15106" width="7.75" style="462" customWidth="1"/>
    <col min="15107" max="15107" width="18.625" style="462" customWidth="1"/>
    <col min="15108" max="15108" width="1.5" style="462" customWidth="1"/>
    <col min="15109" max="15125" width="0" style="462" hidden="1" customWidth="1"/>
    <col min="15126" max="15354" width="9" style="462"/>
    <col min="15355" max="15355" width="1.5" style="462" customWidth="1"/>
    <col min="15356" max="15356" width="4.625" style="462" customWidth="1"/>
    <col min="15357" max="15357" width="8.625" style="462" customWidth="1"/>
    <col min="15358" max="15358" width="37.25" style="462" customWidth="1"/>
    <col min="15359" max="15359" width="8.625" style="462" customWidth="1"/>
    <col min="15360" max="15360" width="10.625" style="462" customWidth="1"/>
    <col min="15361" max="15362" width="7.75" style="462" customWidth="1"/>
    <col min="15363" max="15363" width="18.625" style="462" customWidth="1"/>
    <col min="15364" max="15364" width="1.5" style="462" customWidth="1"/>
    <col min="15365" max="15381" width="0" style="462" hidden="1" customWidth="1"/>
    <col min="15382" max="15610" width="9" style="462"/>
    <col min="15611" max="15611" width="1.5" style="462" customWidth="1"/>
    <col min="15612" max="15612" width="4.625" style="462" customWidth="1"/>
    <col min="15613" max="15613" width="8.625" style="462" customWidth="1"/>
    <col min="15614" max="15614" width="37.25" style="462" customWidth="1"/>
    <col min="15615" max="15615" width="8.625" style="462" customWidth="1"/>
    <col min="15616" max="15616" width="10.625" style="462" customWidth="1"/>
    <col min="15617" max="15618" width="7.75" style="462" customWidth="1"/>
    <col min="15619" max="15619" width="18.625" style="462" customWidth="1"/>
    <col min="15620" max="15620" width="1.5" style="462" customWidth="1"/>
    <col min="15621" max="15637" width="0" style="462" hidden="1" customWidth="1"/>
    <col min="15638" max="15866" width="9" style="462"/>
    <col min="15867" max="15867" width="1.5" style="462" customWidth="1"/>
    <col min="15868" max="15868" width="4.625" style="462" customWidth="1"/>
    <col min="15869" max="15869" width="8.625" style="462" customWidth="1"/>
    <col min="15870" max="15870" width="37.25" style="462" customWidth="1"/>
    <col min="15871" max="15871" width="8.625" style="462" customWidth="1"/>
    <col min="15872" max="15872" width="10.625" style="462" customWidth="1"/>
    <col min="15873" max="15874" width="7.75" style="462" customWidth="1"/>
    <col min="15875" max="15875" width="18.625" style="462" customWidth="1"/>
    <col min="15876" max="15876" width="1.5" style="462" customWidth="1"/>
    <col min="15877" max="15893" width="0" style="462" hidden="1" customWidth="1"/>
    <col min="15894" max="16122" width="9" style="462"/>
    <col min="16123" max="16123" width="1.5" style="462" customWidth="1"/>
    <col min="16124" max="16124" width="4.625" style="462" customWidth="1"/>
    <col min="16125" max="16125" width="8.625" style="462" customWidth="1"/>
    <col min="16126" max="16126" width="37.25" style="462" customWidth="1"/>
    <col min="16127" max="16127" width="8.625" style="462" customWidth="1"/>
    <col min="16128" max="16128" width="10.625" style="462" customWidth="1"/>
    <col min="16129" max="16130" width="7.75" style="462" customWidth="1"/>
    <col min="16131" max="16131" width="18.625" style="462" customWidth="1"/>
    <col min="16132" max="16132" width="1.5" style="462" customWidth="1"/>
    <col min="16133" max="16149" width="0" style="462" hidden="1" customWidth="1"/>
    <col min="16150" max="16384" width="9" style="462"/>
  </cols>
  <sheetData>
    <row r="1" spans="1:66" ht="7.5" customHeight="1" x14ac:dyDescent="0.15">
      <c r="A1" s="421"/>
      <c r="B1" s="268"/>
      <c r="C1" s="395"/>
      <c r="D1" s="268"/>
      <c r="E1" s="268"/>
      <c r="F1" s="268"/>
      <c r="G1" s="268"/>
      <c r="H1" s="268"/>
      <c r="I1" s="268"/>
      <c r="J1" s="265"/>
      <c r="K1" s="461"/>
      <c r="M1" s="463"/>
      <c r="N1" s="463"/>
      <c r="O1" s="463"/>
      <c r="P1" s="463"/>
      <c r="Q1" s="463"/>
      <c r="R1" s="463"/>
      <c r="S1" s="463"/>
      <c r="T1" s="463"/>
      <c r="U1" s="463"/>
      <c r="V1" s="463"/>
      <c r="W1" s="463"/>
      <c r="X1" s="463"/>
      <c r="Y1" s="463"/>
      <c r="Z1" s="463"/>
      <c r="AA1" s="463"/>
      <c r="AB1" s="463"/>
      <c r="AC1" s="463"/>
      <c r="AD1" s="463"/>
      <c r="AE1" s="463"/>
      <c r="AF1" s="463"/>
      <c r="AG1" s="463"/>
      <c r="AH1" s="463"/>
    </row>
    <row r="2" spans="1:66" ht="51.75" customHeight="1" x14ac:dyDescent="0.15">
      <c r="A2" s="421"/>
      <c r="B2" s="464"/>
      <c r="C2" s="464"/>
      <c r="D2" s="464"/>
      <c r="E2" s="464"/>
      <c r="F2" s="464"/>
      <c r="G2" s="464"/>
      <c r="H2" s="464"/>
      <c r="I2" s="465"/>
      <c r="J2" s="265"/>
      <c r="K2" s="461"/>
      <c r="L2" s="466"/>
      <c r="M2" s="463"/>
      <c r="N2" s="463"/>
      <c r="O2" s="463"/>
      <c r="P2" s="463"/>
      <c r="Q2" s="463"/>
      <c r="R2" s="463"/>
      <c r="S2" s="463"/>
      <c r="T2" s="463"/>
      <c r="U2" s="463"/>
      <c r="V2" s="463"/>
      <c r="W2" s="463"/>
      <c r="X2" s="463"/>
      <c r="Y2" s="463"/>
      <c r="Z2" s="463"/>
      <c r="AA2" s="463"/>
      <c r="AB2" s="463"/>
      <c r="AC2" s="463"/>
      <c r="AD2" s="463"/>
      <c r="AE2" s="463"/>
      <c r="AF2" s="463"/>
      <c r="AG2" s="463"/>
      <c r="AH2" s="463"/>
      <c r="AI2" s="467"/>
      <c r="AJ2" s="467"/>
      <c r="AK2" s="467"/>
      <c r="AL2" s="467"/>
      <c r="AM2" s="467"/>
      <c r="AN2" s="467"/>
      <c r="AO2" s="467"/>
      <c r="AP2" s="467"/>
      <c r="AQ2" s="467"/>
      <c r="AR2" s="467"/>
      <c r="AS2" s="463"/>
      <c r="AT2" s="468"/>
      <c r="AU2" s="468"/>
      <c r="AV2" s="468"/>
      <c r="AW2" s="468"/>
      <c r="AX2" s="468"/>
      <c r="AY2" s="468"/>
      <c r="AZ2" s="468"/>
      <c r="BA2" s="468"/>
      <c r="BB2" s="468"/>
      <c r="BC2" s="468"/>
      <c r="BD2" s="469"/>
      <c r="BE2" s="468"/>
      <c r="BF2" s="468"/>
      <c r="BG2" s="468"/>
      <c r="BH2" s="468"/>
      <c r="BI2" s="468"/>
      <c r="BJ2" s="468"/>
      <c r="BK2" s="468"/>
      <c r="BL2" s="468"/>
      <c r="BM2" s="468"/>
      <c r="BN2" s="468"/>
    </row>
    <row r="3" spans="1:66" ht="23.25" customHeight="1" x14ac:dyDescent="0.15">
      <c r="A3" s="421"/>
      <c r="B3" s="464" t="s">
        <v>238</v>
      </c>
      <c r="C3" s="464"/>
      <c r="D3" s="464"/>
      <c r="E3" s="464"/>
      <c r="F3" s="464" t="s">
        <v>108</v>
      </c>
      <c r="G3" s="459"/>
      <c r="H3" s="459"/>
      <c r="I3" s="460"/>
      <c r="J3" s="265"/>
      <c r="K3" s="461"/>
      <c r="L3" s="466"/>
      <c r="M3" s="463"/>
      <c r="N3" s="463"/>
      <c r="O3" s="463"/>
      <c r="P3" s="463"/>
      <c r="Q3" s="463"/>
      <c r="R3" s="463"/>
      <c r="S3" s="463"/>
      <c r="T3" s="463"/>
      <c r="U3" s="463"/>
      <c r="V3" s="463"/>
      <c r="W3" s="463"/>
      <c r="X3" s="463"/>
      <c r="Y3" s="463"/>
      <c r="Z3" s="463"/>
      <c r="AA3" s="463"/>
      <c r="AB3" s="463"/>
      <c r="AC3" s="463"/>
      <c r="AD3" s="463"/>
      <c r="AE3" s="463"/>
      <c r="AF3" s="463"/>
      <c r="AG3" s="463"/>
      <c r="AH3" s="463"/>
      <c r="AI3" s="467"/>
      <c r="AJ3" s="467"/>
      <c r="AK3" s="467"/>
      <c r="AL3" s="467"/>
      <c r="AM3" s="467"/>
      <c r="AN3" s="467"/>
      <c r="AO3" s="467"/>
      <c r="AP3" s="467"/>
      <c r="AQ3" s="467"/>
      <c r="AR3" s="467"/>
      <c r="AS3" s="463"/>
      <c r="AT3" s="468"/>
      <c r="AU3" s="468"/>
      <c r="AV3" s="468"/>
      <c r="AW3" s="468"/>
      <c r="AX3" s="468"/>
      <c r="AY3" s="468"/>
      <c r="AZ3" s="468"/>
      <c r="BA3" s="468"/>
      <c r="BB3" s="468"/>
      <c r="BC3" s="468"/>
      <c r="BD3" s="469"/>
      <c r="BE3" s="468"/>
      <c r="BF3" s="468"/>
      <c r="BG3" s="468"/>
      <c r="BH3" s="468"/>
      <c r="BI3" s="468"/>
      <c r="BJ3" s="468"/>
      <c r="BK3" s="468"/>
      <c r="BL3" s="468"/>
      <c r="BM3" s="468"/>
      <c r="BN3" s="468"/>
    </row>
    <row r="4" spans="1:66" ht="26.1" customHeight="1" x14ac:dyDescent="0.15">
      <c r="A4" s="421"/>
      <c r="B4" s="698" t="s">
        <v>316</v>
      </c>
      <c r="C4" s="698"/>
      <c r="D4" s="698"/>
      <c r="E4" s="698"/>
      <c r="F4" s="698"/>
      <c r="G4" s="698"/>
      <c r="H4" s="698"/>
      <c r="I4" s="698"/>
      <c r="J4" s="470"/>
      <c r="K4" s="471"/>
      <c r="L4" s="472"/>
      <c r="M4" s="467" t="s">
        <v>28</v>
      </c>
      <c r="N4" s="467" t="s">
        <v>28</v>
      </c>
      <c r="O4" s="467" t="s">
        <v>28</v>
      </c>
      <c r="P4" s="467" t="s">
        <v>28</v>
      </c>
      <c r="Q4" s="467" t="s">
        <v>28</v>
      </c>
      <c r="R4" s="467" t="s">
        <v>28</v>
      </c>
      <c r="S4" s="467" t="s">
        <v>28</v>
      </c>
      <c r="T4" s="467" t="s">
        <v>28</v>
      </c>
      <c r="U4" s="467" t="s">
        <v>28</v>
      </c>
      <c r="V4" s="467" t="s">
        <v>28</v>
      </c>
      <c r="W4" s="473"/>
      <c r="X4" s="467" t="s">
        <v>24</v>
      </c>
      <c r="Y4" s="467" t="s">
        <v>24</v>
      </c>
      <c r="Z4" s="467" t="s">
        <v>24</v>
      </c>
      <c r="AA4" s="467" t="s">
        <v>24</v>
      </c>
      <c r="AB4" s="467" t="s">
        <v>24</v>
      </c>
      <c r="AC4" s="467" t="s">
        <v>24</v>
      </c>
      <c r="AD4" s="467" t="s">
        <v>24</v>
      </c>
      <c r="AE4" s="467" t="s">
        <v>24</v>
      </c>
      <c r="AF4" s="467" t="s">
        <v>24</v>
      </c>
      <c r="AG4" s="467" t="s">
        <v>24</v>
      </c>
      <c r="AH4" s="473"/>
      <c r="AI4" s="467" t="s">
        <v>254</v>
      </c>
      <c r="AJ4" s="467" t="s">
        <v>255</v>
      </c>
      <c r="AK4" s="467" t="s">
        <v>255</v>
      </c>
      <c r="AL4" s="467" t="s">
        <v>255</v>
      </c>
      <c r="AM4" s="467" t="s">
        <v>255</v>
      </c>
      <c r="AN4" s="467" t="s">
        <v>255</v>
      </c>
      <c r="AO4" s="467" t="s">
        <v>255</v>
      </c>
      <c r="AP4" s="467" t="s">
        <v>255</v>
      </c>
      <c r="AQ4" s="467" t="s">
        <v>255</v>
      </c>
      <c r="AR4" s="467" t="s">
        <v>255</v>
      </c>
      <c r="AS4" s="463"/>
      <c r="AT4" s="467" t="s">
        <v>25</v>
      </c>
      <c r="AU4" s="467" t="s">
        <v>25</v>
      </c>
      <c r="AV4" s="467" t="s">
        <v>25</v>
      </c>
      <c r="AW4" s="467" t="s">
        <v>25</v>
      </c>
      <c r="AX4" s="467" t="s">
        <v>25</v>
      </c>
      <c r="AY4" s="467" t="s">
        <v>25</v>
      </c>
      <c r="AZ4" s="467" t="s">
        <v>25</v>
      </c>
      <c r="BA4" s="467" t="s">
        <v>25</v>
      </c>
      <c r="BB4" s="467" t="s">
        <v>25</v>
      </c>
      <c r="BC4" s="467" t="s">
        <v>25</v>
      </c>
      <c r="BD4" s="469"/>
      <c r="BE4" s="468" t="s">
        <v>48</v>
      </c>
      <c r="BF4" s="468" t="s">
        <v>48</v>
      </c>
      <c r="BG4" s="468" t="s">
        <v>48</v>
      </c>
      <c r="BH4" s="468" t="s">
        <v>48</v>
      </c>
      <c r="BI4" s="468" t="s">
        <v>48</v>
      </c>
      <c r="BJ4" s="468" t="s">
        <v>48</v>
      </c>
      <c r="BK4" s="468" t="s">
        <v>48</v>
      </c>
      <c r="BL4" s="468" t="s">
        <v>48</v>
      </c>
      <c r="BM4" s="468" t="s">
        <v>48</v>
      </c>
      <c r="BN4" s="468" t="s">
        <v>48</v>
      </c>
    </row>
    <row r="5" spans="1:66" ht="15" customHeight="1" x14ac:dyDescent="0.15">
      <c r="A5" s="421"/>
      <c r="B5" s="997" t="s">
        <v>20</v>
      </c>
      <c r="C5" s="997" t="s">
        <v>21</v>
      </c>
      <c r="D5" s="938" t="s">
        <v>103</v>
      </c>
      <c r="E5" s="998"/>
      <c r="F5" s="943" t="s">
        <v>22</v>
      </c>
      <c r="G5" s="1001" t="s">
        <v>104</v>
      </c>
      <c r="H5" s="1002"/>
      <c r="I5" s="1003" t="s">
        <v>105</v>
      </c>
      <c r="J5" s="265"/>
      <c r="K5" s="461"/>
      <c r="L5" s="466"/>
      <c r="M5" s="467"/>
      <c r="N5" s="467"/>
      <c r="O5" s="467"/>
      <c r="P5" s="467"/>
      <c r="Q5" s="467"/>
      <c r="R5" s="467"/>
      <c r="S5" s="467"/>
      <c r="T5" s="467"/>
      <c r="U5" s="467"/>
      <c r="V5" s="467"/>
      <c r="W5" s="473"/>
      <c r="X5" s="467"/>
      <c r="Y5" s="467"/>
      <c r="Z5" s="467"/>
      <c r="AA5" s="467"/>
      <c r="AB5" s="467"/>
      <c r="AC5" s="467"/>
      <c r="AD5" s="467"/>
      <c r="AE5" s="467"/>
      <c r="AF5" s="467"/>
      <c r="AG5" s="467"/>
      <c r="AH5" s="473"/>
      <c r="AI5" s="467"/>
      <c r="AJ5" s="467"/>
      <c r="AK5" s="467"/>
      <c r="AL5" s="467"/>
      <c r="AM5" s="467"/>
      <c r="AN5" s="467"/>
      <c r="AO5" s="467"/>
      <c r="AP5" s="467"/>
      <c r="AQ5" s="467"/>
      <c r="AR5" s="467"/>
      <c r="AS5" s="473"/>
      <c r="AT5" s="468"/>
      <c r="AU5" s="468"/>
      <c r="AV5" s="468"/>
      <c r="AW5" s="468"/>
      <c r="AX5" s="468"/>
      <c r="AY5" s="468"/>
      <c r="AZ5" s="468"/>
      <c r="BA5" s="468"/>
      <c r="BB5" s="468"/>
      <c r="BC5" s="468"/>
      <c r="BD5" s="469"/>
      <c r="BE5" s="468"/>
      <c r="BF5" s="468"/>
      <c r="BG5" s="468"/>
      <c r="BH5" s="468"/>
      <c r="BI5" s="468"/>
      <c r="BJ5" s="468"/>
      <c r="BK5" s="468"/>
      <c r="BL5" s="468"/>
      <c r="BM5" s="468"/>
      <c r="BN5" s="468"/>
    </row>
    <row r="6" spans="1:66" ht="15" customHeight="1" x14ac:dyDescent="0.15">
      <c r="A6" s="421"/>
      <c r="B6" s="997"/>
      <c r="C6" s="997"/>
      <c r="D6" s="999"/>
      <c r="E6" s="1000"/>
      <c r="F6" s="943"/>
      <c r="G6" s="64" t="s">
        <v>106</v>
      </c>
      <c r="H6" s="64" t="s">
        <v>107</v>
      </c>
      <c r="I6" s="970"/>
      <c r="J6" s="265"/>
      <c r="K6" s="461"/>
      <c r="L6" s="466"/>
      <c r="M6" s="474" t="s">
        <v>72</v>
      </c>
      <c r="N6" s="462" t="s">
        <v>246</v>
      </c>
      <c r="O6" s="462" t="s">
        <v>245</v>
      </c>
      <c r="P6" s="462" t="s">
        <v>284</v>
      </c>
      <c r="Q6" s="474" t="s">
        <v>73</v>
      </c>
      <c r="R6" s="474" t="s">
        <v>74</v>
      </c>
      <c r="S6" s="474" t="s">
        <v>75</v>
      </c>
      <c r="T6" s="474" t="s">
        <v>76</v>
      </c>
      <c r="U6" s="474" t="s">
        <v>77</v>
      </c>
      <c r="V6" s="474" t="s">
        <v>78</v>
      </c>
      <c r="W6" s="475"/>
      <c r="X6" s="474" t="s">
        <v>72</v>
      </c>
      <c r="Y6" s="462" t="s">
        <v>247</v>
      </c>
      <c r="Z6" s="462" t="s">
        <v>245</v>
      </c>
      <c r="AA6" s="462" t="s">
        <v>284</v>
      </c>
      <c r="AB6" s="474" t="s">
        <v>73</v>
      </c>
      <c r="AC6" s="474" t="s">
        <v>74</v>
      </c>
      <c r="AD6" s="474" t="s">
        <v>75</v>
      </c>
      <c r="AE6" s="474" t="s">
        <v>76</v>
      </c>
      <c r="AF6" s="474" t="s">
        <v>77</v>
      </c>
      <c r="AG6" s="474" t="s">
        <v>78</v>
      </c>
      <c r="AH6" s="475"/>
      <c r="AI6" s="474" t="s">
        <v>72</v>
      </c>
      <c r="AJ6" s="462" t="s">
        <v>247</v>
      </c>
      <c r="AK6" s="462" t="s">
        <v>245</v>
      </c>
      <c r="AL6" s="462" t="s">
        <v>284</v>
      </c>
      <c r="AM6" s="474" t="s">
        <v>73</v>
      </c>
      <c r="AN6" s="474" t="s">
        <v>74</v>
      </c>
      <c r="AO6" s="474" t="s">
        <v>75</v>
      </c>
      <c r="AP6" s="474" t="s">
        <v>76</v>
      </c>
      <c r="AQ6" s="474" t="s">
        <v>77</v>
      </c>
      <c r="AR6" s="474" t="s">
        <v>78</v>
      </c>
      <c r="AS6" s="475"/>
      <c r="AT6" s="474" t="s">
        <v>72</v>
      </c>
      <c r="AU6" s="462" t="s">
        <v>247</v>
      </c>
      <c r="AV6" s="462" t="s">
        <v>245</v>
      </c>
      <c r="AW6" s="462" t="s">
        <v>284</v>
      </c>
      <c r="AX6" s="474" t="s">
        <v>73</v>
      </c>
      <c r="AY6" s="474" t="s">
        <v>74</v>
      </c>
      <c r="AZ6" s="474" t="s">
        <v>75</v>
      </c>
      <c r="BA6" s="474" t="s">
        <v>76</v>
      </c>
      <c r="BB6" s="474" t="s">
        <v>77</v>
      </c>
      <c r="BC6" s="474" t="s">
        <v>78</v>
      </c>
      <c r="BD6" s="476"/>
      <c r="BE6" s="474" t="s">
        <v>72</v>
      </c>
      <c r="BF6" s="462" t="s">
        <v>247</v>
      </c>
      <c r="BG6" s="462" t="s">
        <v>245</v>
      </c>
      <c r="BH6" s="462" t="s">
        <v>284</v>
      </c>
      <c r="BI6" s="474" t="s">
        <v>73</v>
      </c>
      <c r="BJ6" s="474" t="s">
        <v>74</v>
      </c>
      <c r="BK6" s="474" t="s">
        <v>75</v>
      </c>
      <c r="BL6" s="474" t="s">
        <v>76</v>
      </c>
      <c r="BM6" s="474" t="s">
        <v>77</v>
      </c>
      <c r="BN6" s="474" t="s">
        <v>78</v>
      </c>
    </row>
    <row r="7" spans="1:66" ht="21.95" customHeight="1" x14ac:dyDescent="0.15">
      <c r="A7" s="421"/>
      <c r="B7" s="477">
        <v>7</v>
      </c>
      <c r="C7" s="31"/>
      <c r="D7" s="1004"/>
      <c r="E7" s="1005"/>
      <c r="F7" s="30"/>
      <c r="G7" s="31"/>
      <c r="H7" s="31"/>
      <c r="I7" s="32"/>
      <c r="J7" s="265"/>
      <c r="K7" s="478" t="str">
        <f t="shared" ref="K7:K31" si="0">IF(F7=$M$4,$M$4&amp;G7,IF(F7=$X$4,$X$4&amp;G7,IF(F7=$AI$4,$AI$4&amp;G7,IF(F7=$AT$4,$AT$4&amp;G7,IF(F7="","",$BE$4&amp;G7)))))</f>
        <v/>
      </c>
      <c r="M7" s="462">
        <f>COUNTIF($K7,M$4&amp;M$6)*$H7</f>
        <v>0</v>
      </c>
      <c r="N7" s="462">
        <f t="shared" ref="N7:V22" si="1">COUNTIF($K7,N$4&amp;N$6)*$H7</f>
        <v>0</v>
      </c>
      <c r="O7" s="462">
        <f t="shared" si="1"/>
        <v>0</v>
      </c>
      <c r="P7" s="462">
        <f t="shared" si="1"/>
        <v>0</v>
      </c>
      <c r="Q7" s="462">
        <f>COUNTIF($K7,Q$4&amp;Q$6)*$H7</f>
        <v>0</v>
      </c>
      <c r="R7" s="462">
        <f t="shared" si="1"/>
        <v>0</v>
      </c>
      <c r="S7" s="462">
        <f t="shared" si="1"/>
        <v>0</v>
      </c>
      <c r="T7" s="462">
        <f t="shared" si="1"/>
        <v>0</v>
      </c>
      <c r="U7" s="462">
        <f t="shared" si="1"/>
        <v>0</v>
      </c>
      <c r="V7" s="462">
        <f t="shared" si="1"/>
        <v>0</v>
      </c>
      <c r="X7" s="462">
        <f>COUNTIF($K7,X$4&amp;X$6)*$H7</f>
        <v>0</v>
      </c>
      <c r="Y7" s="462">
        <f t="shared" ref="Y7:AG22" si="2">COUNTIF($K7,Y$4&amp;Y$6)*$H7</f>
        <v>0</v>
      </c>
      <c r="Z7" s="462">
        <f t="shared" si="2"/>
        <v>0</v>
      </c>
      <c r="AA7" s="462">
        <f t="shared" si="2"/>
        <v>0</v>
      </c>
      <c r="AB7" s="462">
        <f t="shared" si="2"/>
        <v>0</v>
      </c>
      <c r="AC7" s="462">
        <f t="shared" si="2"/>
        <v>0</v>
      </c>
      <c r="AD7" s="462">
        <f t="shared" si="2"/>
        <v>0</v>
      </c>
      <c r="AE7" s="462">
        <f t="shared" si="2"/>
        <v>0</v>
      </c>
      <c r="AF7" s="462">
        <f t="shared" si="2"/>
        <v>0</v>
      </c>
      <c r="AG7" s="462">
        <f t="shared" si="2"/>
        <v>0</v>
      </c>
      <c r="AI7" s="462">
        <f t="shared" ref="AI7:AR22" si="3">COUNTIF($K7,AI$4&amp;AI$6)*$H7</f>
        <v>0</v>
      </c>
      <c r="AJ7" s="462">
        <f>COUNTIF($K7,AJ$4&amp;AJ$6)*$H7</f>
        <v>0</v>
      </c>
      <c r="AK7" s="462">
        <f t="shared" si="3"/>
        <v>0</v>
      </c>
      <c r="AL7" s="462">
        <f t="shared" si="3"/>
        <v>0</v>
      </c>
      <c r="AM7" s="462">
        <f t="shared" si="3"/>
        <v>0</v>
      </c>
      <c r="AN7" s="462">
        <f t="shared" si="3"/>
        <v>0</v>
      </c>
      <c r="AO7" s="462">
        <f t="shared" si="3"/>
        <v>0</v>
      </c>
      <c r="AP7" s="462">
        <f t="shared" si="3"/>
        <v>0</v>
      </c>
      <c r="AQ7" s="462">
        <f t="shared" si="3"/>
        <v>0</v>
      </c>
      <c r="AR7" s="462">
        <f t="shared" si="3"/>
        <v>0</v>
      </c>
      <c r="AT7" s="462">
        <f>COUNTIF($K7,AT$4&amp;AT$6)*$H7</f>
        <v>0</v>
      </c>
      <c r="AU7" s="462">
        <f t="shared" ref="AU7:BC22" si="4">COUNTIF($K7,AU$4&amp;AU$6)*$H7</f>
        <v>0</v>
      </c>
      <c r="AV7" s="462">
        <f t="shared" si="4"/>
        <v>0</v>
      </c>
      <c r="AW7" s="462">
        <f t="shared" si="4"/>
        <v>0</v>
      </c>
      <c r="AX7" s="462">
        <f t="shared" si="4"/>
        <v>0</v>
      </c>
      <c r="AY7" s="462">
        <f t="shared" si="4"/>
        <v>0</v>
      </c>
      <c r="AZ7" s="462">
        <f t="shared" si="4"/>
        <v>0</v>
      </c>
      <c r="BA7" s="462">
        <f t="shared" si="4"/>
        <v>0</v>
      </c>
      <c r="BB7" s="462">
        <f t="shared" si="4"/>
        <v>0</v>
      </c>
      <c r="BC7" s="462">
        <f t="shared" si="4"/>
        <v>0</v>
      </c>
      <c r="BE7" s="462">
        <f t="shared" ref="BE7:BN22" si="5">COUNTIF($K7,BE$4&amp;BE$6)*$H7</f>
        <v>0</v>
      </c>
      <c r="BF7" s="462">
        <f t="shared" si="5"/>
        <v>0</v>
      </c>
      <c r="BG7" s="462">
        <f t="shared" si="5"/>
        <v>0</v>
      </c>
      <c r="BH7" s="462">
        <f t="shared" si="5"/>
        <v>0</v>
      </c>
      <c r="BI7" s="462">
        <f t="shared" si="5"/>
        <v>0</v>
      </c>
      <c r="BJ7" s="462">
        <f t="shared" si="5"/>
        <v>0</v>
      </c>
      <c r="BK7" s="462">
        <f t="shared" si="5"/>
        <v>0</v>
      </c>
      <c r="BL7" s="462">
        <f t="shared" si="5"/>
        <v>0</v>
      </c>
      <c r="BM7" s="462">
        <f t="shared" si="5"/>
        <v>0</v>
      </c>
      <c r="BN7" s="462">
        <f t="shared" si="5"/>
        <v>0</v>
      </c>
    </row>
    <row r="8" spans="1:66" ht="21.75" customHeight="1" x14ac:dyDescent="0.15">
      <c r="A8" s="421"/>
      <c r="B8" s="479"/>
      <c r="C8" s="29"/>
      <c r="D8" s="992"/>
      <c r="E8" s="993"/>
      <c r="F8" s="34"/>
      <c r="G8" s="29"/>
      <c r="H8" s="29"/>
      <c r="I8" s="35"/>
      <c r="J8" s="265"/>
      <c r="K8" s="478" t="str">
        <f t="shared" si="0"/>
        <v/>
      </c>
      <c r="M8" s="462">
        <f t="shared" ref="M8:AD31" si="6">COUNTIF($K8,M$4&amp;M$6)*$H8</f>
        <v>0</v>
      </c>
      <c r="N8" s="462">
        <f t="shared" si="1"/>
        <v>0</v>
      </c>
      <c r="O8" s="462">
        <f t="shared" si="1"/>
        <v>0</v>
      </c>
      <c r="P8" s="462">
        <f t="shared" si="1"/>
        <v>0</v>
      </c>
      <c r="Q8" s="462">
        <f t="shared" si="1"/>
        <v>0</v>
      </c>
      <c r="R8" s="462">
        <f t="shared" si="1"/>
        <v>0</v>
      </c>
      <c r="S8" s="462">
        <f t="shared" si="1"/>
        <v>0</v>
      </c>
      <c r="T8" s="462">
        <f t="shared" si="1"/>
        <v>0</v>
      </c>
      <c r="U8" s="462">
        <f t="shared" si="1"/>
        <v>0</v>
      </c>
      <c r="V8" s="462">
        <f t="shared" si="1"/>
        <v>0</v>
      </c>
      <c r="X8" s="462">
        <f t="shared" si="6"/>
        <v>0</v>
      </c>
      <c r="Y8" s="462">
        <f t="shared" si="2"/>
        <v>0</v>
      </c>
      <c r="Z8" s="462">
        <f t="shared" si="2"/>
        <v>0</v>
      </c>
      <c r="AA8" s="462">
        <f t="shared" si="2"/>
        <v>0</v>
      </c>
      <c r="AB8" s="462">
        <f t="shared" si="2"/>
        <v>0</v>
      </c>
      <c r="AC8" s="462">
        <f t="shared" si="2"/>
        <v>0</v>
      </c>
      <c r="AD8" s="462">
        <f t="shared" si="2"/>
        <v>0</v>
      </c>
      <c r="AE8" s="462">
        <f t="shared" si="2"/>
        <v>0</v>
      </c>
      <c r="AF8" s="462">
        <f t="shared" si="2"/>
        <v>0</v>
      </c>
      <c r="AG8" s="462">
        <f t="shared" si="2"/>
        <v>0</v>
      </c>
      <c r="AI8" s="462">
        <f t="shared" si="3"/>
        <v>0</v>
      </c>
      <c r="AJ8" s="462">
        <f t="shared" si="3"/>
        <v>0</v>
      </c>
      <c r="AK8" s="462">
        <f t="shared" si="3"/>
        <v>0</v>
      </c>
      <c r="AL8" s="462">
        <f t="shared" si="3"/>
        <v>0</v>
      </c>
      <c r="AM8" s="462">
        <f t="shared" si="3"/>
        <v>0</v>
      </c>
      <c r="AN8" s="462">
        <f t="shared" si="3"/>
        <v>0</v>
      </c>
      <c r="AO8" s="462">
        <f t="shared" si="3"/>
        <v>0</v>
      </c>
      <c r="AP8" s="462">
        <f t="shared" si="3"/>
        <v>0</v>
      </c>
      <c r="AQ8" s="462">
        <f t="shared" si="3"/>
        <v>0</v>
      </c>
      <c r="AR8" s="462">
        <f t="shared" si="3"/>
        <v>0</v>
      </c>
      <c r="AT8" s="462">
        <f t="shared" ref="AT8:BC31" si="7">COUNTIF($K8,AT$4&amp;AT$6)*$H8</f>
        <v>0</v>
      </c>
      <c r="AU8" s="462">
        <f t="shared" si="4"/>
        <v>0</v>
      </c>
      <c r="AV8" s="462">
        <f t="shared" si="4"/>
        <v>0</v>
      </c>
      <c r="AW8" s="462">
        <f t="shared" si="4"/>
        <v>0</v>
      </c>
      <c r="AX8" s="462">
        <f t="shared" si="4"/>
        <v>0</v>
      </c>
      <c r="AY8" s="462">
        <f t="shared" si="4"/>
        <v>0</v>
      </c>
      <c r="AZ8" s="462">
        <f t="shared" si="4"/>
        <v>0</v>
      </c>
      <c r="BA8" s="462">
        <f t="shared" si="4"/>
        <v>0</v>
      </c>
      <c r="BB8" s="462">
        <f t="shared" si="4"/>
        <v>0</v>
      </c>
      <c r="BC8" s="462">
        <f t="shared" si="4"/>
        <v>0</v>
      </c>
      <c r="BE8" s="462">
        <f t="shared" si="5"/>
        <v>0</v>
      </c>
      <c r="BF8" s="462">
        <f t="shared" si="5"/>
        <v>0</v>
      </c>
      <c r="BG8" s="462">
        <f t="shared" si="5"/>
        <v>0</v>
      </c>
      <c r="BH8" s="462">
        <f t="shared" si="5"/>
        <v>0</v>
      </c>
      <c r="BI8" s="462">
        <f t="shared" si="5"/>
        <v>0</v>
      </c>
      <c r="BJ8" s="462">
        <f t="shared" si="5"/>
        <v>0</v>
      </c>
      <c r="BK8" s="462">
        <f t="shared" si="5"/>
        <v>0</v>
      </c>
      <c r="BL8" s="462">
        <f t="shared" si="5"/>
        <v>0</v>
      </c>
      <c r="BM8" s="462">
        <f t="shared" si="5"/>
        <v>0</v>
      </c>
      <c r="BN8" s="462">
        <f t="shared" si="5"/>
        <v>0</v>
      </c>
    </row>
    <row r="9" spans="1:66" ht="21.95" customHeight="1" x14ac:dyDescent="0.15">
      <c r="A9" s="421"/>
      <c r="B9" s="479"/>
      <c r="C9" s="29"/>
      <c r="D9" s="992"/>
      <c r="E9" s="993"/>
      <c r="F9" s="34"/>
      <c r="G9" s="29"/>
      <c r="H9" s="39"/>
      <c r="I9" s="37"/>
      <c r="J9" s="265"/>
      <c r="K9" s="478" t="str">
        <f t="shared" si="0"/>
        <v/>
      </c>
      <c r="M9" s="462">
        <f t="shared" si="6"/>
        <v>0</v>
      </c>
      <c r="N9" s="462">
        <f t="shared" si="1"/>
        <v>0</v>
      </c>
      <c r="O9" s="462">
        <f t="shared" si="1"/>
        <v>0</v>
      </c>
      <c r="P9" s="462">
        <f t="shared" si="1"/>
        <v>0</v>
      </c>
      <c r="Q9" s="462">
        <f t="shared" si="1"/>
        <v>0</v>
      </c>
      <c r="R9" s="462">
        <f t="shared" si="1"/>
        <v>0</v>
      </c>
      <c r="S9" s="462">
        <f t="shared" si="1"/>
        <v>0</v>
      </c>
      <c r="T9" s="462">
        <f t="shared" si="1"/>
        <v>0</v>
      </c>
      <c r="U9" s="462">
        <f t="shared" si="1"/>
        <v>0</v>
      </c>
      <c r="V9" s="462">
        <f t="shared" si="1"/>
        <v>0</v>
      </c>
      <c r="X9" s="462">
        <f t="shared" si="6"/>
        <v>0</v>
      </c>
      <c r="Y9" s="462">
        <f t="shared" si="2"/>
        <v>0</v>
      </c>
      <c r="Z9" s="462">
        <f t="shared" si="2"/>
        <v>0</v>
      </c>
      <c r="AA9" s="462">
        <f t="shared" si="2"/>
        <v>0</v>
      </c>
      <c r="AB9" s="462">
        <f t="shared" si="2"/>
        <v>0</v>
      </c>
      <c r="AC9" s="462">
        <f t="shared" si="2"/>
        <v>0</v>
      </c>
      <c r="AD9" s="462">
        <f t="shared" si="2"/>
        <v>0</v>
      </c>
      <c r="AE9" s="462">
        <f t="shared" si="2"/>
        <v>0</v>
      </c>
      <c r="AF9" s="462">
        <f t="shared" si="2"/>
        <v>0</v>
      </c>
      <c r="AG9" s="462">
        <f t="shared" si="2"/>
        <v>0</v>
      </c>
      <c r="AI9" s="462">
        <f t="shared" si="3"/>
        <v>0</v>
      </c>
      <c r="AJ9" s="462">
        <f t="shared" si="3"/>
        <v>0</v>
      </c>
      <c r="AK9" s="462">
        <f t="shared" si="3"/>
        <v>0</v>
      </c>
      <c r="AL9" s="462">
        <f t="shared" si="3"/>
        <v>0</v>
      </c>
      <c r="AM9" s="462">
        <f t="shared" si="3"/>
        <v>0</v>
      </c>
      <c r="AN9" s="462">
        <f t="shared" si="3"/>
        <v>0</v>
      </c>
      <c r="AO9" s="462">
        <f t="shared" si="3"/>
        <v>0</v>
      </c>
      <c r="AP9" s="462">
        <f t="shared" si="3"/>
        <v>0</v>
      </c>
      <c r="AQ9" s="462">
        <f t="shared" si="3"/>
        <v>0</v>
      </c>
      <c r="AR9" s="462">
        <f t="shared" si="3"/>
        <v>0</v>
      </c>
      <c r="AT9" s="462">
        <f t="shared" si="7"/>
        <v>0</v>
      </c>
      <c r="AU9" s="462">
        <f t="shared" si="4"/>
        <v>0</v>
      </c>
      <c r="AV9" s="462">
        <f t="shared" si="4"/>
        <v>0</v>
      </c>
      <c r="AW9" s="462">
        <f t="shared" si="4"/>
        <v>0</v>
      </c>
      <c r="AX9" s="462">
        <f t="shared" si="4"/>
        <v>0</v>
      </c>
      <c r="AY9" s="462">
        <f t="shared" si="4"/>
        <v>0</v>
      </c>
      <c r="AZ9" s="462">
        <f t="shared" si="4"/>
        <v>0</v>
      </c>
      <c r="BA9" s="462">
        <f t="shared" si="4"/>
        <v>0</v>
      </c>
      <c r="BB9" s="462">
        <f t="shared" si="4"/>
        <v>0</v>
      </c>
      <c r="BC9" s="462">
        <f t="shared" si="4"/>
        <v>0</v>
      </c>
      <c r="BE9" s="462">
        <f t="shared" si="5"/>
        <v>0</v>
      </c>
      <c r="BF9" s="462">
        <f t="shared" si="5"/>
        <v>0</v>
      </c>
      <c r="BG9" s="462">
        <f t="shared" si="5"/>
        <v>0</v>
      </c>
      <c r="BH9" s="462">
        <f t="shared" si="5"/>
        <v>0</v>
      </c>
      <c r="BI9" s="462">
        <f t="shared" si="5"/>
        <v>0</v>
      </c>
      <c r="BJ9" s="462">
        <f t="shared" si="5"/>
        <v>0</v>
      </c>
      <c r="BK9" s="462">
        <f t="shared" si="5"/>
        <v>0</v>
      </c>
      <c r="BL9" s="462">
        <f t="shared" si="5"/>
        <v>0</v>
      </c>
      <c r="BM9" s="462">
        <f t="shared" si="5"/>
        <v>0</v>
      </c>
      <c r="BN9" s="462">
        <f t="shared" si="5"/>
        <v>0</v>
      </c>
    </row>
    <row r="10" spans="1:66" ht="21.95" customHeight="1" x14ac:dyDescent="0.15">
      <c r="A10" s="421"/>
      <c r="B10" s="479"/>
      <c r="C10" s="29"/>
      <c r="D10" s="992"/>
      <c r="E10" s="993"/>
      <c r="F10" s="34"/>
      <c r="G10" s="29"/>
      <c r="H10" s="39"/>
      <c r="I10" s="40"/>
      <c r="J10" s="265"/>
      <c r="K10" s="478" t="str">
        <f t="shared" si="0"/>
        <v/>
      </c>
      <c r="M10" s="462">
        <f t="shared" si="6"/>
        <v>0</v>
      </c>
      <c r="N10" s="462">
        <f t="shared" si="1"/>
        <v>0</v>
      </c>
      <c r="O10" s="462">
        <f t="shared" si="1"/>
        <v>0</v>
      </c>
      <c r="P10" s="462">
        <f t="shared" si="1"/>
        <v>0</v>
      </c>
      <c r="Q10" s="462">
        <f t="shared" si="1"/>
        <v>0</v>
      </c>
      <c r="R10" s="462">
        <f t="shared" si="1"/>
        <v>0</v>
      </c>
      <c r="S10" s="462">
        <f t="shared" si="1"/>
        <v>0</v>
      </c>
      <c r="T10" s="462">
        <f t="shared" si="1"/>
        <v>0</v>
      </c>
      <c r="U10" s="462">
        <f t="shared" si="1"/>
        <v>0</v>
      </c>
      <c r="V10" s="462">
        <f t="shared" si="1"/>
        <v>0</v>
      </c>
      <c r="X10" s="462">
        <f t="shared" si="6"/>
        <v>0</v>
      </c>
      <c r="Y10" s="462">
        <f t="shared" si="2"/>
        <v>0</v>
      </c>
      <c r="Z10" s="462">
        <f t="shared" si="2"/>
        <v>0</v>
      </c>
      <c r="AA10" s="462">
        <f t="shared" si="2"/>
        <v>0</v>
      </c>
      <c r="AB10" s="462">
        <f t="shared" si="2"/>
        <v>0</v>
      </c>
      <c r="AC10" s="462">
        <f t="shared" si="2"/>
        <v>0</v>
      </c>
      <c r="AD10" s="462">
        <f t="shared" si="2"/>
        <v>0</v>
      </c>
      <c r="AE10" s="462">
        <f t="shared" si="2"/>
        <v>0</v>
      </c>
      <c r="AF10" s="462">
        <f t="shared" si="2"/>
        <v>0</v>
      </c>
      <c r="AG10" s="462">
        <f t="shared" si="2"/>
        <v>0</v>
      </c>
      <c r="AI10" s="462">
        <f t="shared" si="3"/>
        <v>0</v>
      </c>
      <c r="AJ10" s="462">
        <f t="shared" si="3"/>
        <v>0</v>
      </c>
      <c r="AK10" s="462">
        <f t="shared" si="3"/>
        <v>0</v>
      </c>
      <c r="AL10" s="462">
        <f t="shared" si="3"/>
        <v>0</v>
      </c>
      <c r="AM10" s="462">
        <f t="shared" si="3"/>
        <v>0</v>
      </c>
      <c r="AN10" s="462">
        <f t="shared" si="3"/>
        <v>0</v>
      </c>
      <c r="AO10" s="462">
        <f t="shared" si="3"/>
        <v>0</v>
      </c>
      <c r="AP10" s="462">
        <f t="shared" si="3"/>
        <v>0</v>
      </c>
      <c r="AQ10" s="462">
        <f t="shared" si="3"/>
        <v>0</v>
      </c>
      <c r="AR10" s="462">
        <f t="shared" si="3"/>
        <v>0</v>
      </c>
      <c r="AT10" s="462">
        <f t="shared" si="7"/>
        <v>0</v>
      </c>
      <c r="AU10" s="462">
        <f t="shared" si="4"/>
        <v>0</v>
      </c>
      <c r="AV10" s="462">
        <f t="shared" si="4"/>
        <v>0</v>
      </c>
      <c r="AW10" s="462">
        <f t="shared" si="4"/>
        <v>0</v>
      </c>
      <c r="AX10" s="462">
        <f t="shared" si="4"/>
        <v>0</v>
      </c>
      <c r="AY10" s="462">
        <f t="shared" si="4"/>
        <v>0</v>
      </c>
      <c r="AZ10" s="462">
        <f t="shared" si="4"/>
        <v>0</v>
      </c>
      <c r="BA10" s="462">
        <f t="shared" si="4"/>
        <v>0</v>
      </c>
      <c r="BB10" s="462">
        <f t="shared" si="4"/>
        <v>0</v>
      </c>
      <c r="BC10" s="462">
        <f t="shared" si="4"/>
        <v>0</v>
      </c>
      <c r="BE10" s="462">
        <f t="shared" si="5"/>
        <v>0</v>
      </c>
      <c r="BF10" s="462">
        <f t="shared" si="5"/>
        <v>0</v>
      </c>
      <c r="BG10" s="462">
        <f t="shared" si="5"/>
        <v>0</v>
      </c>
      <c r="BH10" s="462">
        <f t="shared" si="5"/>
        <v>0</v>
      </c>
      <c r="BI10" s="462">
        <f t="shared" si="5"/>
        <v>0</v>
      </c>
      <c r="BJ10" s="462">
        <f t="shared" si="5"/>
        <v>0</v>
      </c>
      <c r="BK10" s="462">
        <f t="shared" si="5"/>
        <v>0</v>
      </c>
      <c r="BL10" s="462">
        <f t="shared" si="5"/>
        <v>0</v>
      </c>
      <c r="BM10" s="462">
        <f t="shared" si="5"/>
        <v>0</v>
      </c>
      <c r="BN10" s="462">
        <f t="shared" si="5"/>
        <v>0</v>
      </c>
    </row>
    <row r="11" spans="1:66" ht="21.95" customHeight="1" x14ac:dyDescent="0.15">
      <c r="A11" s="421"/>
      <c r="B11" s="479"/>
      <c r="C11" s="29"/>
      <c r="D11" s="992"/>
      <c r="E11" s="993"/>
      <c r="F11" s="34"/>
      <c r="G11" s="29"/>
      <c r="H11" s="39"/>
      <c r="I11" s="35"/>
      <c r="J11" s="265"/>
      <c r="K11" s="478" t="str">
        <f t="shared" si="0"/>
        <v/>
      </c>
      <c r="M11" s="462">
        <f t="shared" si="6"/>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X11" s="462">
        <f t="shared" si="6"/>
        <v>0</v>
      </c>
      <c r="Y11" s="462">
        <f t="shared" si="2"/>
        <v>0</v>
      </c>
      <c r="Z11" s="462">
        <f t="shared" si="2"/>
        <v>0</v>
      </c>
      <c r="AA11" s="462">
        <f t="shared" si="2"/>
        <v>0</v>
      </c>
      <c r="AB11" s="462">
        <f t="shared" si="2"/>
        <v>0</v>
      </c>
      <c r="AC11" s="462">
        <f t="shared" si="2"/>
        <v>0</v>
      </c>
      <c r="AD11" s="462">
        <f t="shared" si="2"/>
        <v>0</v>
      </c>
      <c r="AE11" s="462">
        <f t="shared" si="2"/>
        <v>0</v>
      </c>
      <c r="AF11" s="462">
        <f t="shared" si="2"/>
        <v>0</v>
      </c>
      <c r="AG11" s="462">
        <f t="shared" si="2"/>
        <v>0</v>
      </c>
      <c r="AI11" s="462">
        <f t="shared" si="3"/>
        <v>0</v>
      </c>
      <c r="AJ11" s="462">
        <f t="shared" si="3"/>
        <v>0</v>
      </c>
      <c r="AK11" s="462">
        <f t="shared" si="3"/>
        <v>0</v>
      </c>
      <c r="AL11" s="462">
        <f t="shared" si="3"/>
        <v>0</v>
      </c>
      <c r="AM11" s="462">
        <f t="shared" si="3"/>
        <v>0</v>
      </c>
      <c r="AN11" s="462">
        <f t="shared" si="3"/>
        <v>0</v>
      </c>
      <c r="AO11" s="462">
        <f t="shared" si="3"/>
        <v>0</v>
      </c>
      <c r="AP11" s="462">
        <f t="shared" si="3"/>
        <v>0</v>
      </c>
      <c r="AQ11" s="462">
        <f t="shared" si="3"/>
        <v>0</v>
      </c>
      <c r="AR11" s="462">
        <f t="shared" si="3"/>
        <v>0</v>
      </c>
      <c r="AT11" s="462">
        <f t="shared" si="7"/>
        <v>0</v>
      </c>
      <c r="AU11" s="462">
        <f t="shared" si="4"/>
        <v>0</v>
      </c>
      <c r="AV11" s="462">
        <f t="shared" si="4"/>
        <v>0</v>
      </c>
      <c r="AW11" s="462">
        <f t="shared" si="4"/>
        <v>0</v>
      </c>
      <c r="AX11" s="462">
        <f t="shared" si="4"/>
        <v>0</v>
      </c>
      <c r="AY11" s="462">
        <f t="shared" si="4"/>
        <v>0</v>
      </c>
      <c r="AZ11" s="462">
        <f t="shared" si="4"/>
        <v>0</v>
      </c>
      <c r="BA11" s="462">
        <f t="shared" si="4"/>
        <v>0</v>
      </c>
      <c r="BB11" s="462">
        <f t="shared" si="4"/>
        <v>0</v>
      </c>
      <c r="BC11" s="462">
        <f t="shared" si="4"/>
        <v>0</v>
      </c>
      <c r="BE11" s="462">
        <f t="shared" si="5"/>
        <v>0</v>
      </c>
      <c r="BF11" s="462">
        <f t="shared" si="5"/>
        <v>0</v>
      </c>
      <c r="BG11" s="462">
        <f t="shared" si="5"/>
        <v>0</v>
      </c>
      <c r="BH11" s="462">
        <f t="shared" si="5"/>
        <v>0</v>
      </c>
      <c r="BI11" s="462">
        <f t="shared" si="5"/>
        <v>0</v>
      </c>
      <c r="BJ11" s="462">
        <f t="shared" si="5"/>
        <v>0</v>
      </c>
      <c r="BK11" s="462">
        <f t="shared" si="5"/>
        <v>0</v>
      </c>
      <c r="BL11" s="462">
        <f t="shared" si="5"/>
        <v>0</v>
      </c>
      <c r="BM11" s="462">
        <f t="shared" si="5"/>
        <v>0</v>
      </c>
      <c r="BN11" s="462">
        <f t="shared" si="5"/>
        <v>0</v>
      </c>
    </row>
    <row r="12" spans="1:66" ht="21.95" customHeight="1" x14ac:dyDescent="0.15">
      <c r="A12" s="421"/>
      <c r="B12" s="479"/>
      <c r="C12" s="29"/>
      <c r="D12" s="992"/>
      <c r="E12" s="993"/>
      <c r="F12" s="34"/>
      <c r="G12" s="29"/>
      <c r="H12" s="39"/>
      <c r="I12" s="37"/>
      <c r="J12" s="480"/>
      <c r="K12" s="478" t="str">
        <f t="shared" si="0"/>
        <v/>
      </c>
      <c r="M12" s="462">
        <f t="shared" si="6"/>
        <v>0</v>
      </c>
      <c r="N12" s="462">
        <f t="shared" si="1"/>
        <v>0</v>
      </c>
      <c r="O12" s="462">
        <f t="shared" si="1"/>
        <v>0</v>
      </c>
      <c r="P12" s="462">
        <f t="shared" si="1"/>
        <v>0</v>
      </c>
      <c r="Q12" s="462">
        <f t="shared" si="1"/>
        <v>0</v>
      </c>
      <c r="R12" s="462">
        <f t="shared" si="1"/>
        <v>0</v>
      </c>
      <c r="S12" s="462">
        <f t="shared" si="1"/>
        <v>0</v>
      </c>
      <c r="T12" s="462">
        <f t="shared" si="1"/>
        <v>0</v>
      </c>
      <c r="U12" s="462">
        <f t="shared" si="1"/>
        <v>0</v>
      </c>
      <c r="V12" s="462">
        <f t="shared" si="1"/>
        <v>0</v>
      </c>
      <c r="X12" s="462">
        <f t="shared" si="6"/>
        <v>0</v>
      </c>
      <c r="Y12" s="462">
        <f t="shared" si="2"/>
        <v>0</v>
      </c>
      <c r="Z12" s="462">
        <f t="shared" si="2"/>
        <v>0</v>
      </c>
      <c r="AA12" s="462">
        <f t="shared" si="2"/>
        <v>0</v>
      </c>
      <c r="AB12" s="462">
        <f t="shared" si="2"/>
        <v>0</v>
      </c>
      <c r="AC12" s="462">
        <f t="shared" si="2"/>
        <v>0</v>
      </c>
      <c r="AD12" s="462">
        <f t="shared" si="2"/>
        <v>0</v>
      </c>
      <c r="AE12" s="462">
        <f t="shared" si="2"/>
        <v>0</v>
      </c>
      <c r="AF12" s="462">
        <f t="shared" si="2"/>
        <v>0</v>
      </c>
      <c r="AG12" s="462">
        <f t="shared" si="2"/>
        <v>0</v>
      </c>
      <c r="AI12" s="462">
        <f t="shared" si="3"/>
        <v>0</v>
      </c>
      <c r="AJ12" s="462">
        <f t="shared" si="3"/>
        <v>0</v>
      </c>
      <c r="AK12" s="462">
        <f t="shared" si="3"/>
        <v>0</v>
      </c>
      <c r="AL12" s="462">
        <f t="shared" si="3"/>
        <v>0</v>
      </c>
      <c r="AM12" s="462">
        <f t="shared" si="3"/>
        <v>0</v>
      </c>
      <c r="AN12" s="462">
        <f t="shared" si="3"/>
        <v>0</v>
      </c>
      <c r="AO12" s="462">
        <f t="shared" si="3"/>
        <v>0</v>
      </c>
      <c r="AP12" s="462">
        <f t="shared" si="3"/>
        <v>0</v>
      </c>
      <c r="AQ12" s="462">
        <f t="shared" si="3"/>
        <v>0</v>
      </c>
      <c r="AR12" s="462">
        <f t="shared" si="3"/>
        <v>0</v>
      </c>
      <c r="AT12" s="462">
        <f t="shared" si="7"/>
        <v>0</v>
      </c>
      <c r="AU12" s="462">
        <f t="shared" si="4"/>
        <v>0</v>
      </c>
      <c r="AV12" s="462">
        <f t="shared" si="4"/>
        <v>0</v>
      </c>
      <c r="AW12" s="462">
        <f t="shared" si="4"/>
        <v>0</v>
      </c>
      <c r="AX12" s="462">
        <f t="shared" si="4"/>
        <v>0</v>
      </c>
      <c r="AY12" s="462">
        <f t="shared" si="4"/>
        <v>0</v>
      </c>
      <c r="AZ12" s="462">
        <f t="shared" si="4"/>
        <v>0</v>
      </c>
      <c r="BA12" s="462">
        <f t="shared" si="4"/>
        <v>0</v>
      </c>
      <c r="BB12" s="462">
        <f t="shared" si="4"/>
        <v>0</v>
      </c>
      <c r="BC12" s="462">
        <f t="shared" si="4"/>
        <v>0</v>
      </c>
      <c r="BE12" s="462">
        <f t="shared" si="5"/>
        <v>0</v>
      </c>
      <c r="BF12" s="462">
        <f t="shared" si="5"/>
        <v>0</v>
      </c>
      <c r="BG12" s="462">
        <f t="shared" si="5"/>
        <v>0</v>
      </c>
      <c r="BH12" s="462">
        <f t="shared" si="5"/>
        <v>0</v>
      </c>
      <c r="BI12" s="462">
        <f t="shared" si="5"/>
        <v>0</v>
      </c>
      <c r="BJ12" s="462">
        <f t="shared" si="5"/>
        <v>0</v>
      </c>
      <c r="BK12" s="462">
        <f t="shared" si="5"/>
        <v>0</v>
      </c>
      <c r="BL12" s="462">
        <f t="shared" si="5"/>
        <v>0</v>
      </c>
      <c r="BM12" s="462">
        <f t="shared" si="5"/>
        <v>0</v>
      </c>
      <c r="BN12" s="462">
        <f t="shared" si="5"/>
        <v>0</v>
      </c>
    </row>
    <row r="13" spans="1:66" s="483" customFormat="1" ht="21.95" customHeight="1" x14ac:dyDescent="0.15">
      <c r="A13" s="481"/>
      <c r="B13" s="482"/>
      <c r="C13" s="29"/>
      <c r="D13" s="992"/>
      <c r="E13" s="993"/>
      <c r="F13" s="34"/>
      <c r="G13" s="29"/>
      <c r="H13" s="29"/>
      <c r="I13" s="40"/>
      <c r="J13" s="437"/>
      <c r="K13" s="478" t="str">
        <f t="shared" si="0"/>
        <v/>
      </c>
      <c r="M13" s="462">
        <f t="shared" si="6"/>
        <v>0</v>
      </c>
      <c r="N13" s="462">
        <f t="shared" si="1"/>
        <v>0</v>
      </c>
      <c r="O13" s="462">
        <f t="shared" si="1"/>
        <v>0</v>
      </c>
      <c r="P13" s="462">
        <f t="shared" si="1"/>
        <v>0</v>
      </c>
      <c r="Q13" s="462">
        <f t="shared" si="1"/>
        <v>0</v>
      </c>
      <c r="R13" s="462">
        <f t="shared" si="1"/>
        <v>0</v>
      </c>
      <c r="S13" s="462">
        <f t="shared" si="1"/>
        <v>0</v>
      </c>
      <c r="T13" s="462">
        <f t="shared" si="1"/>
        <v>0</v>
      </c>
      <c r="U13" s="462">
        <f t="shared" si="1"/>
        <v>0</v>
      </c>
      <c r="V13" s="462">
        <f t="shared" si="1"/>
        <v>0</v>
      </c>
      <c r="X13" s="462">
        <f t="shared" si="6"/>
        <v>0</v>
      </c>
      <c r="Y13" s="462">
        <f t="shared" si="2"/>
        <v>0</v>
      </c>
      <c r="Z13" s="462">
        <f t="shared" si="2"/>
        <v>0</v>
      </c>
      <c r="AA13" s="462">
        <f t="shared" si="2"/>
        <v>0</v>
      </c>
      <c r="AB13" s="462">
        <f t="shared" si="2"/>
        <v>0</v>
      </c>
      <c r="AC13" s="462">
        <f t="shared" si="2"/>
        <v>0</v>
      </c>
      <c r="AD13" s="462">
        <f t="shared" si="2"/>
        <v>0</v>
      </c>
      <c r="AE13" s="462">
        <f t="shared" si="2"/>
        <v>0</v>
      </c>
      <c r="AF13" s="462">
        <f t="shared" si="2"/>
        <v>0</v>
      </c>
      <c r="AG13" s="462">
        <f t="shared" si="2"/>
        <v>0</v>
      </c>
      <c r="AI13" s="462">
        <f t="shared" si="3"/>
        <v>0</v>
      </c>
      <c r="AJ13" s="462">
        <f t="shared" si="3"/>
        <v>0</v>
      </c>
      <c r="AK13" s="462">
        <f t="shared" si="3"/>
        <v>0</v>
      </c>
      <c r="AL13" s="462">
        <f t="shared" si="3"/>
        <v>0</v>
      </c>
      <c r="AM13" s="462">
        <f t="shared" si="3"/>
        <v>0</v>
      </c>
      <c r="AN13" s="462">
        <f t="shared" si="3"/>
        <v>0</v>
      </c>
      <c r="AO13" s="462">
        <f t="shared" si="3"/>
        <v>0</v>
      </c>
      <c r="AP13" s="462">
        <f t="shared" si="3"/>
        <v>0</v>
      </c>
      <c r="AQ13" s="462">
        <f t="shared" si="3"/>
        <v>0</v>
      </c>
      <c r="AR13" s="462">
        <f t="shared" si="3"/>
        <v>0</v>
      </c>
      <c r="AT13" s="462">
        <f t="shared" si="7"/>
        <v>0</v>
      </c>
      <c r="AU13" s="462">
        <f t="shared" si="4"/>
        <v>0</v>
      </c>
      <c r="AV13" s="462">
        <f t="shared" si="4"/>
        <v>0</v>
      </c>
      <c r="AW13" s="462">
        <f t="shared" si="4"/>
        <v>0</v>
      </c>
      <c r="AX13" s="462">
        <f t="shared" si="4"/>
        <v>0</v>
      </c>
      <c r="AY13" s="462">
        <f t="shared" si="4"/>
        <v>0</v>
      </c>
      <c r="AZ13" s="462">
        <f t="shared" si="4"/>
        <v>0</v>
      </c>
      <c r="BA13" s="462">
        <f t="shared" si="4"/>
        <v>0</v>
      </c>
      <c r="BB13" s="462">
        <f t="shared" si="4"/>
        <v>0</v>
      </c>
      <c r="BC13" s="462">
        <f t="shared" si="4"/>
        <v>0</v>
      </c>
      <c r="BE13" s="462">
        <f t="shared" si="5"/>
        <v>0</v>
      </c>
      <c r="BF13" s="462">
        <f t="shared" si="5"/>
        <v>0</v>
      </c>
      <c r="BG13" s="462">
        <f t="shared" si="5"/>
        <v>0</v>
      </c>
      <c r="BH13" s="462">
        <f t="shared" si="5"/>
        <v>0</v>
      </c>
      <c r="BI13" s="462">
        <f t="shared" si="5"/>
        <v>0</v>
      </c>
      <c r="BJ13" s="462">
        <f t="shared" si="5"/>
        <v>0</v>
      </c>
      <c r="BK13" s="462">
        <f t="shared" si="5"/>
        <v>0</v>
      </c>
      <c r="BL13" s="462">
        <f t="shared" si="5"/>
        <v>0</v>
      </c>
      <c r="BM13" s="462">
        <f t="shared" si="5"/>
        <v>0</v>
      </c>
      <c r="BN13" s="462">
        <f t="shared" si="5"/>
        <v>0</v>
      </c>
    </row>
    <row r="14" spans="1:66" s="483" customFormat="1" ht="21.95" customHeight="1" x14ac:dyDescent="0.15">
      <c r="A14" s="481"/>
      <c r="B14" s="479"/>
      <c r="C14" s="29"/>
      <c r="D14" s="992"/>
      <c r="E14" s="993"/>
      <c r="F14" s="34"/>
      <c r="G14" s="29"/>
      <c r="H14" s="39"/>
      <c r="I14" s="35"/>
      <c r="J14" s="437"/>
      <c r="K14" s="478" t="str">
        <f t="shared" si="0"/>
        <v/>
      </c>
      <c r="M14" s="462">
        <f t="shared" si="6"/>
        <v>0</v>
      </c>
      <c r="N14" s="462">
        <f t="shared" si="1"/>
        <v>0</v>
      </c>
      <c r="O14" s="462">
        <f t="shared" si="1"/>
        <v>0</v>
      </c>
      <c r="P14" s="462">
        <f t="shared" si="1"/>
        <v>0</v>
      </c>
      <c r="Q14" s="462">
        <f t="shared" si="1"/>
        <v>0</v>
      </c>
      <c r="R14" s="462">
        <f t="shared" si="1"/>
        <v>0</v>
      </c>
      <c r="S14" s="462">
        <f t="shared" si="1"/>
        <v>0</v>
      </c>
      <c r="T14" s="462">
        <f t="shared" si="1"/>
        <v>0</v>
      </c>
      <c r="U14" s="462">
        <f t="shared" si="1"/>
        <v>0</v>
      </c>
      <c r="V14" s="462">
        <f t="shared" si="1"/>
        <v>0</v>
      </c>
      <c r="X14" s="462">
        <f t="shared" si="6"/>
        <v>0</v>
      </c>
      <c r="Y14" s="462">
        <f t="shared" si="2"/>
        <v>0</v>
      </c>
      <c r="Z14" s="462">
        <f t="shared" si="2"/>
        <v>0</v>
      </c>
      <c r="AA14" s="462">
        <f t="shared" si="2"/>
        <v>0</v>
      </c>
      <c r="AB14" s="462">
        <f t="shared" si="2"/>
        <v>0</v>
      </c>
      <c r="AC14" s="462">
        <f t="shared" si="2"/>
        <v>0</v>
      </c>
      <c r="AD14" s="462">
        <f t="shared" si="2"/>
        <v>0</v>
      </c>
      <c r="AE14" s="462">
        <f t="shared" si="2"/>
        <v>0</v>
      </c>
      <c r="AF14" s="462">
        <f t="shared" si="2"/>
        <v>0</v>
      </c>
      <c r="AG14" s="462">
        <f t="shared" si="2"/>
        <v>0</v>
      </c>
      <c r="AI14" s="462">
        <f t="shared" si="3"/>
        <v>0</v>
      </c>
      <c r="AJ14" s="462">
        <f t="shared" si="3"/>
        <v>0</v>
      </c>
      <c r="AK14" s="462">
        <f t="shared" si="3"/>
        <v>0</v>
      </c>
      <c r="AL14" s="462">
        <f t="shared" si="3"/>
        <v>0</v>
      </c>
      <c r="AM14" s="462">
        <f t="shared" si="3"/>
        <v>0</v>
      </c>
      <c r="AN14" s="462">
        <f t="shared" si="3"/>
        <v>0</v>
      </c>
      <c r="AO14" s="462">
        <f t="shared" si="3"/>
        <v>0</v>
      </c>
      <c r="AP14" s="462">
        <f t="shared" si="3"/>
        <v>0</v>
      </c>
      <c r="AQ14" s="462">
        <f t="shared" si="3"/>
        <v>0</v>
      </c>
      <c r="AR14" s="462">
        <f t="shared" si="3"/>
        <v>0</v>
      </c>
      <c r="AT14" s="462">
        <f t="shared" si="7"/>
        <v>0</v>
      </c>
      <c r="AU14" s="462">
        <f t="shared" si="4"/>
        <v>0</v>
      </c>
      <c r="AV14" s="462">
        <f t="shared" si="4"/>
        <v>0</v>
      </c>
      <c r="AW14" s="462">
        <f t="shared" si="4"/>
        <v>0</v>
      </c>
      <c r="AX14" s="462">
        <f t="shared" si="4"/>
        <v>0</v>
      </c>
      <c r="AY14" s="462">
        <f t="shared" si="4"/>
        <v>0</v>
      </c>
      <c r="AZ14" s="462">
        <f t="shared" si="4"/>
        <v>0</v>
      </c>
      <c r="BA14" s="462">
        <f t="shared" si="4"/>
        <v>0</v>
      </c>
      <c r="BB14" s="462">
        <f t="shared" si="4"/>
        <v>0</v>
      </c>
      <c r="BC14" s="462">
        <f t="shared" si="4"/>
        <v>0</v>
      </c>
      <c r="BE14" s="462">
        <f t="shared" si="5"/>
        <v>0</v>
      </c>
      <c r="BF14" s="462">
        <f t="shared" si="5"/>
        <v>0</v>
      </c>
      <c r="BG14" s="462">
        <f t="shared" si="5"/>
        <v>0</v>
      </c>
      <c r="BH14" s="462">
        <f t="shared" si="5"/>
        <v>0</v>
      </c>
      <c r="BI14" s="462">
        <f t="shared" si="5"/>
        <v>0</v>
      </c>
      <c r="BJ14" s="462">
        <f t="shared" si="5"/>
        <v>0</v>
      </c>
      <c r="BK14" s="462">
        <f t="shared" si="5"/>
        <v>0</v>
      </c>
      <c r="BL14" s="462">
        <f t="shared" si="5"/>
        <v>0</v>
      </c>
      <c r="BM14" s="462">
        <f t="shared" si="5"/>
        <v>0</v>
      </c>
      <c r="BN14" s="462">
        <f t="shared" si="5"/>
        <v>0</v>
      </c>
    </row>
    <row r="15" spans="1:66" s="483" customFormat="1" ht="21.95" customHeight="1" x14ac:dyDescent="0.15">
      <c r="A15" s="481"/>
      <c r="B15" s="484"/>
      <c r="C15" s="29"/>
      <c r="D15" s="992"/>
      <c r="E15" s="993"/>
      <c r="F15" s="34"/>
      <c r="G15" s="29"/>
      <c r="H15" s="39"/>
      <c r="I15" s="35"/>
      <c r="J15" s="437"/>
      <c r="K15" s="478" t="str">
        <f t="shared" si="0"/>
        <v/>
      </c>
      <c r="M15" s="462">
        <f t="shared" si="6"/>
        <v>0</v>
      </c>
      <c r="N15" s="462">
        <f t="shared" si="1"/>
        <v>0</v>
      </c>
      <c r="O15" s="462">
        <f t="shared" si="1"/>
        <v>0</v>
      </c>
      <c r="P15" s="462">
        <f t="shared" si="1"/>
        <v>0</v>
      </c>
      <c r="Q15" s="462">
        <f t="shared" si="1"/>
        <v>0</v>
      </c>
      <c r="R15" s="462">
        <f t="shared" si="1"/>
        <v>0</v>
      </c>
      <c r="S15" s="462">
        <f t="shared" si="1"/>
        <v>0</v>
      </c>
      <c r="T15" s="462">
        <f t="shared" si="1"/>
        <v>0</v>
      </c>
      <c r="U15" s="462">
        <f t="shared" si="1"/>
        <v>0</v>
      </c>
      <c r="V15" s="462">
        <f t="shared" si="1"/>
        <v>0</v>
      </c>
      <c r="X15" s="462">
        <f t="shared" si="6"/>
        <v>0</v>
      </c>
      <c r="Y15" s="462">
        <f t="shared" si="2"/>
        <v>0</v>
      </c>
      <c r="Z15" s="462">
        <f t="shared" si="2"/>
        <v>0</v>
      </c>
      <c r="AA15" s="462">
        <f t="shared" si="2"/>
        <v>0</v>
      </c>
      <c r="AB15" s="462">
        <f t="shared" si="2"/>
        <v>0</v>
      </c>
      <c r="AC15" s="462">
        <f t="shared" si="2"/>
        <v>0</v>
      </c>
      <c r="AD15" s="462">
        <f t="shared" si="2"/>
        <v>0</v>
      </c>
      <c r="AE15" s="462">
        <f t="shared" si="2"/>
        <v>0</v>
      </c>
      <c r="AF15" s="462">
        <f t="shared" si="2"/>
        <v>0</v>
      </c>
      <c r="AG15" s="462">
        <f t="shared" si="2"/>
        <v>0</v>
      </c>
      <c r="AI15" s="462">
        <f t="shared" si="3"/>
        <v>0</v>
      </c>
      <c r="AJ15" s="462">
        <f t="shared" si="3"/>
        <v>0</v>
      </c>
      <c r="AK15" s="462">
        <f t="shared" si="3"/>
        <v>0</v>
      </c>
      <c r="AL15" s="462">
        <f t="shared" si="3"/>
        <v>0</v>
      </c>
      <c r="AM15" s="462">
        <f t="shared" si="3"/>
        <v>0</v>
      </c>
      <c r="AN15" s="462">
        <f t="shared" si="3"/>
        <v>0</v>
      </c>
      <c r="AO15" s="462">
        <f t="shared" si="3"/>
        <v>0</v>
      </c>
      <c r="AP15" s="462">
        <f t="shared" si="3"/>
        <v>0</v>
      </c>
      <c r="AQ15" s="462">
        <f t="shared" si="3"/>
        <v>0</v>
      </c>
      <c r="AR15" s="462">
        <f t="shared" si="3"/>
        <v>0</v>
      </c>
      <c r="AT15" s="462">
        <f t="shared" si="7"/>
        <v>0</v>
      </c>
      <c r="AU15" s="462">
        <f t="shared" si="4"/>
        <v>0</v>
      </c>
      <c r="AV15" s="462">
        <f t="shared" si="4"/>
        <v>0</v>
      </c>
      <c r="AW15" s="462">
        <f t="shared" si="4"/>
        <v>0</v>
      </c>
      <c r="AX15" s="462">
        <f t="shared" si="4"/>
        <v>0</v>
      </c>
      <c r="AY15" s="462">
        <f t="shared" si="4"/>
        <v>0</v>
      </c>
      <c r="AZ15" s="462">
        <f t="shared" si="4"/>
        <v>0</v>
      </c>
      <c r="BA15" s="462">
        <f t="shared" si="4"/>
        <v>0</v>
      </c>
      <c r="BB15" s="462">
        <f t="shared" si="4"/>
        <v>0</v>
      </c>
      <c r="BC15" s="462">
        <f t="shared" si="4"/>
        <v>0</v>
      </c>
      <c r="BE15" s="462">
        <f t="shared" si="5"/>
        <v>0</v>
      </c>
      <c r="BF15" s="462">
        <f t="shared" si="5"/>
        <v>0</v>
      </c>
      <c r="BG15" s="462">
        <f t="shared" si="5"/>
        <v>0</v>
      </c>
      <c r="BH15" s="462">
        <f t="shared" si="5"/>
        <v>0</v>
      </c>
      <c r="BI15" s="462">
        <f t="shared" si="5"/>
        <v>0</v>
      </c>
      <c r="BJ15" s="462">
        <f t="shared" si="5"/>
        <v>0</v>
      </c>
      <c r="BK15" s="462">
        <f t="shared" si="5"/>
        <v>0</v>
      </c>
      <c r="BL15" s="462">
        <f t="shared" si="5"/>
        <v>0</v>
      </c>
      <c r="BM15" s="462">
        <f t="shared" si="5"/>
        <v>0</v>
      </c>
      <c r="BN15" s="462">
        <f t="shared" si="5"/>
        <v>0</v>
      </c>
    </row>
    <row r="16" spans="1:66" s="483" customFormat="1" ht="21.95" customHeight="1" x14ac:dyDescent="0.15">
      <c r="A16" s="481"/>
      <c r="B16" s="484"/>
      <c r="C16" s="29"/>
      <c r="D16" s="992"/>
      <c r="E16" s="993"/>
      <c r="F16" s="34"/>
      <c r="G16" s="29"/>
      <c r="H16" s="29"/>
      <c r="I16" s="37"/>
      <c r="J16" s="437"/>
      <c r="K16" s="478" t="str">
        <f t="shared" si="0"/>
        <v/>
      </c>
      <c r="M16" s="462">
        <f t="shared" si="6"/>
        <v>0</v>
      </c>
      <c r="N16" s="462">
        <f t="shared" si="1"/>
        <v>0</v>
      </c>
      <c r="O16" s="462">
        <f t="shared" si="1"/>
        <v>0</v>
      </c>
      <c r="P16" s="462">
        <f t="shared" si="1"/>
        <v>0</v>
      </c>
      <c r="Q16" s="462">
        <f t="shared" si="1"/>
        <v>0</v>
      </c>
      <c r="R16" s="462">
        <f t="shared" si="1"/>
        <v>0</v>
      </c>
      <c r="S16" s="462">
        <f t="shared" si="1"/>
        <v>0</v>
      </c>
      <c r="T16" s="462">
        <f t="shared" si="1"/>
        <v>0</v>
      </c>
      <c r="U16" s="462">
        <f t="shared" si="1"/>
        <v>0</v>
      </c>
      <c r="V16" s="462">
        <f t="shared" si="1"/>
        <v>0</v>
      </c>
      <c r="X16" s="462">
        <f t="shared" si="6"/>
        <v>0</v>
      </c>
      <c r="Y16" s="462">
        <f t="shared" si="2"/>
        <v>0</v>
      </c>
      <c r="Z16" s="462">
        <f t="shared" si="2"/>
        <v>0</v>
      </c>
      <c r="AA16" s="462">
        <f t="shared" si="2"/>
        <v>0</v>
      </c>
      <c r="AB16" s="462">
        <f t="shared" si="2"/>
        <v>0</v>
      </c>
      <c r="AC16" s="462">
        <f t="shared" si="2"/>
        <v>0</v>
      </c>
      <c r="AD16" s="462">
        <f t="shared" si="2"/>
        <v>0</v>
      </c>
      <c r="AE16" s="462">
        <f t="shared" si="2"/>
        <v>0</v>
      </c>
      <c r="AF16" s="462">
        <f t="shared" si="2"/>
        <v>0</v>
      </c>
      <c r="AG16" s="462">
        <f t="shared" si="2"/>
        <v>0</v>
      </c>
      <c r="AI16" s="462">
        <f t="shared" si="3"/>
        <v>0</v>
      </c>
      <c r="AJ16" s="462">
        <f t="shared" si="3"/>
        <v>0</v>
      </c>
      <c r="AK16" s="462">
        <f t="shared" si="3"/>
        <v>0</v>
      </c>
      <c r="AL16" s="462">
        <f t="shared" si="3"/>
        <v>0</v>
      </c>
      <c r="AM16" s="462">
        <f t="shared" si="3"/>
        <v>0</v>
      </c>
      <c r="AN16" s="462">
        <f t="shared" si="3"/>
        <v>0</v>
      </c>
      <c r="AO16" s="462">
        <f t="shared" si="3"/>
        <v>0</v>
      </c>
      <c r="AP16" s="462">
        <f t="shared" si="3"/>
        <v>0</v>
      </c>
      <c r="AQ16" s="462">
        <f t="shared" si="3"/>
        <v>0</v>
      </c>
      <c r="AR16" s="462">
        <f t="shared" si="3"/>
        <v>0</v>
      </c>
      <c r="AT16" s="462">
        <f t="shared" si="7"/>
        <v>0</v>
      </c>
      <c r="AU16" s="462">
        <f t="shared" si="4"/>
        <v>0</v>
      </c>
      <c r="AV16" s="462">
        <f t="shared" si="4"/>
        <v>0</v>
      </c>
      <c r="AW16" s="462">
        <f t="shared" si="4"/>
        <v>0</v>
      </c>
      <c r="AX16" s="462">
        <f t="shared" si="4"/>
        <v>0</v>
      </c>
      <c r="AY16" s="462">
        <f t="shared" si="4"/>
        <v>0</v>
      </c>
      <c r="AZ16" s="462">
        <f t="shared" si="4"/>
        <v>0</v>
      </c>
      <c r="BA16" s="462">
        <f t="shared" si="4"/>
        <v>0</v>
      </c>
      <c r="BB16" s="462">
        <f t="shared" si="4"/>
        <v>0</v>
      </c>
      <c r="BC16" s="462">
        <f t="shared" si="4"/>
        <v>0</v>
      </c>
      <c r="BE16" s="462">
        <f t="shared" si="5"/>
        <v>0</v>
      </c>
      <c r="BF16" s="462">
        <f t="shared" si="5"/>
        <v>0</v>
      </c>
      <c r="BG16" s="462">
        <f t="shared" si="5"/>
        <v>0</v>
      </c>
      <c r="BH16" s="462">
        <f t="shared" si="5"/>
        <v>0</v>
      </c>
      <c r="BI16" s="462">
        <f t="shared" si="5"/>
        <v>0</v>
      </c>
      <c r="BJ16" s="462">
        <f t="shared" si="5"/>
        <v>0</v>
      </c>
      <c r="BK16" s="462">
        <f t="shared" si="5"/>
        <v>0</v>
      </c>
      <c r="BL16" s="462">
        <f t="shared" si="5"/>
        <v>0</v>
      </c>
      <c r="BM16" s="462">
        <f t="shared" si="5"/>
        <v>0</v>
      </c>
      <c r="BN16" s="462">
        <f t="shared" si="5"/>
        <v>0</v>
      </c>
    </row>
    <row r="17" spans="1:66" s="483" customFormat="1" ht="21.95" customHeight="1" x14ac:dyDescent="0.15">
      <c r="A17" s="481"/>
      <c r="B17" s="484"/>
      <c r="C17" s="29"/>
      <c r="D17" s="992"/>
      <c r="E17" s="993"/>
      <c r="F17" s="34"/>
      <c r="G17" s="29"/>
      <c r="H17" s="29"/>
      <c r="I17" s="49"/>
      <c r="J17" s="437"/>
      <c r="K17" s="478" t="str">
        <f t="shared" si="0"/>
        <v/>
      </c>
      <c r="M17" s="462">
        <f t="shared" si="6"/>
        <v>0</v>
      </c>
      <c r="N17" s="462">
        <f t="shared" si="1"/>
        <v>0</v>
      </c>
      <c r="O17" s="462">
        <f t="shared" si="1"/>
        <v>0</v>
      </c>
      <c r="P17" s="462">
        <f t="shared" si="1"/>
        <v>0</v>
      </c>
      <c r="Q17" s="462">
        <f t="shared" si="1"/>
        <v>0</v>
      </c>
      <c r="R17" s="462">
        <f t="shared" si="1"/>
        <v>0</v>
      </c>
      <c r="S17" s="462">
        <f t="shared" si="1"/>
        <v>0</v>
      </c>
      <c r="T17" s="462">
        <f t="shared" si="1"/>
        <v>0</v>
      </c>
      <c r="U17" s="462">
        <f t="shared" si="1"/>
        <v>0</v>
      </c>
      <c r="V17" s="462">
        <f t="shared" si="1"/>
        <v>0</v>
      </c>
      <c r="X17" s="462">
        <f t="shared" si="6"/>
        <v>0</v>
      </c>
      <c r="Y17" s="462">
        <f t="shared" si="2"/>
        <v>0</v>
      </c>
      <c r="Z17" s="462">
        <f t="shared" si="2"/>
        <v>0</v>
      </c>
      <c r="AA17" s="462">
        <f t="shared" si="2"/>
        <v>0</v>
      </c>
      <c r="AB17" s="462">
        <f t="shared" si="2"/>
        <v>0</v>
      </c>
      <c r="AC17" s="462">
        <f t="shared" si="2"/>
        <v>0</v>
      </c>
      <c r="AD17" s="462">
        <f t="shared" si="2"/>
        <v>0</v>
      </c>
      <c r="AE17" s="462">
        <f t="shared" si="2"/>
        <v>0</v>
      </c>
      <c r="AF17" s="462">
        <f t="shared" si="2"/>
        <v>0</v>
      </c>
      <c r="AG17" s="462">
        <f t="shared" si="2"/>
        <v>0</v>
      </c>
      <c r="AI17" s="462">
        <f t="shared" si="3"/>
        <v>0</v>
      </c>
      <c r="AJ17" s="462">
        <f t="shared" si="3"/>
        <v>0</v>
      </c>
      <c r="AK17" s="462">
        <f t="shared" si="3"/>
        <v>0</v>
      </c>
      <c r="AL17" s="462">
        <f t="shared" si="3"/>
        <v>0</v>
      </c>
      <c r="AM17" s="462">
        <f t="shared" si="3"/>
        <v>0</v>
      </c>
      <c r="AN17" s="462">
        <f t="shared" si="3"/>
        <v>0</v>
      </c>
      <c r="AO17" s="462">
        <f t="shared" si="3"/>
        <v>0</v>
      </c>
      <c r="AP17" s="462">
        <f t="shared" si="3"/>
        <v>0</v>
      </c>
      <c r="AQ17" s="462">
        <f t="shared" si="3"/>
        <v>0</v>
      </c>
      <c r="AR17" s="462">
        <f t="shared" si="3"/>
        <v>0</v>
      </c>
      <c r="AT17" s="462">
        <f t="shared" si="7"/>
        <v>0</v>
      </c>
      <c r="AU17" s="462">
        <f t="shared" si="4"/>
        <v>0</v>
      </c>
      <c r="AV17" s="462">
        <f t="shared" si="4"/>
        <v>0</v>
      </c>
      <c r="AW17" s="462">
        <f t="shared" si="4"/>
        <v>0</v>
      </c>
      <c r="AX17" s="462">
        <f t="shared" si="4"/>
        <v>0</v>
      </c>
      <c r="AY17" s="462">
        <f t="shared" si="4"/>
        <v>0</v>
      </c>
      <c r="AZ17" s="462">
        <f t="shared" si="4"/>
        <v>0</v>
      </c>
      <c r="BA17" s="462">
        <f t="shared" si="4"/>
        <v>0</v>
      </c>
      <c r="BB17" s="462">
        <f t="shared" si="4"/>
        <v>0</v>
      </c>
      <c r="BC17" s="462">
        <f t="shared" si="4"/>
        <v>0</v>
      </c>
      <c r="BE17" s="462">
        <f t="shared" si="5"/>
        <v>0</v>
      </c>
      <c r="BF17" s="462">
        <f t="shared" si="5"/>
        <v>0</v>
      </c>
      <c r="BG17" s="462">
        <f t="shared" si="5"/>
        <v>0</v>
      </c>
      <c r="BH17" s="462">
        <f t="shared" si="5"/>
        <v>0</v>
      </c>
      <c r="BI17" s="462">
        <f t="shared" si="5"/>
        <v>0</v>
      </c>
      <c r="BJ17" s="462">
        <f t="shared" si="5"/>
        <v>0</v>
      </c>
      <c r="BK17" s="462">
        <f t="shared" si="5"/>
        <v>0</v>
      </c>
      <c r="BL17" s="462">
        <f t="shared" si="5"/>
        <v>0</v>
      </c>
      <c r="BM17" s="462">
        <f t="shared" si="5"/>
        <v>0</v>
      </c>
      <c r="BN17" s="462">
        <f t="shared" si="5"/>
        <v>0</v>
      </c>
    </row>
    <row r="18" spans="1:66" s="483" customFormat="1" ht="21.95" customHeight="1" x14ac:dyDescent="0.15">
      <c r="A18" s="481"/>
      <c r="B18" s="484"/>
      <c r="C18" s="29"/>
      <c r="D18" s="992"/>
      <c r="E18" s="993"/>
      <c r="F18" s="34"/>
      <c r="G18" s="29"/>
      <c r="H18" s="29"/>
      <c r="I18" s="35"/>
      <c r="J18" s="485"/>
      <c r="K18" s="478" t="str">
        <f t="shared" si="0"/>
        <v/>
      </c>
      <c r="M18" s="462">
        <f t="shared" si="6"/>
        <v>0</v>
      </c>
      <c r="N18" s="462">
        <f t="shared" si="1"/>
        <v>0</v>
      </c>
      <c r="O18" s="462">
        <f t="shared" si="1"/>
        <v>0</v>
      </c>
      <c r="P18" s="462">
        <f t="shared" si="1"/>
        <v>0</v>
      </c>
      <c r="Q18" s="462">
        <f t="shared" si="1"/>
        <v>0</v>
      </c>
      <c r="R18" s="462">
        <f t="shared" si="1"/>
        <v>0</v>
      </c>
      <c r="S18" s="462">
        <f t="shared" si="1"/>
        <v>0</v>
      </c>
      <c r="T18" s="462">
        <f t="shared" si="1"/>
        <v>0</v>
      </c>
      <c r="U18" s="462">
        <f t="shared" si="1"/>
        <v>0</v>
      </c>
      <c r="V18" s="462">
        <f t="shared" si="1"/>
        <v>0</v>
      </c>
      <c r="X18" s="462">
        <f t="shared" si="6"/>
        <v>0</v>
      </c>
      <c r="Y18" s="462">
        <f t="shared" si="2"/>
        <v>0</v>
      </c>
      <c r="Z18" s="462">
        <f t="shared" si="2"/>
        <v>0</v>
      </c>
      <c r="AA18" s="462">
        <f t="shared" si="2"/>
        <v>0</v>
      </c>
      <c r="AB18" s="462">
        <f t="shared" si="2"/>
        <v>0</v>
      </c>
      <c r="AC18" s="462">
        <f t="shared" si="2"/>
        <v>0</v>
      </c>
      <c r="AD18" s="462">
        <f t="shared" si="2"/>
        <v>0</v>
      </c>
      <c r="AE18" s="462">
        <f t="shared" si="2"/>
        <v>0</v>
      </c>
      <c r="AF18" s="462">
        <f t="shared" si="2"/>
        <v>0</v>
      </c>
      <c r="AG18" s="462">
        <f t="shared" si="2"/>
        <v>0</v>
      </c>
      <c r="AI18" s="462">
        <f t="shared" si="3"/>
        <v>0</v>
      </c>
      <c r="AJ18" s="462">
        <f t="shared" si="3"/>
        <v>0</v>
      </c>
      <c r="AK18" s="462">
        <f t="shared" si="3"/>
        <v>0</v>
      </c>
      <c r="AL18" s="462">
        <f t="shared" si="3"/>
        <v>0</v>
      </c>
      <c r="AM18" s="462">
        <f t="shared" si="3"/>
        <v>0</v>
      </c>
      <c r="AN18" s="462">
        <f t="shared" si="3"/>
        <v>0</v>
      </c>
      <c r="AO18" s="462">
        <f t="shared" si="3"/>
        <v>0</v>
      </c>
      <c r="AP18" s="462">
        <f t="shared" si="3"/>
        <v>0</v>
      </c>
      <c r="AQ18" s="462">
        <f t="shared" si="3"/>
        <v>0</v>
      </c>
      <c r="AR18" s="462">
        <f t="shared" si="3"/>
        <v>0</v>
      </c>
      <c r="AT18" s="462">
        <f t="shared" si="7"/>
        <v>0</v>
      </c>
      <c r="AU18" s="462">
        <f t="shared" si="4"/>
        <v>0</v>
      </c>
      <c r="AV18" s="462">
        <f t="shared" si="4"/>
        <v>0</v>
      </c>
      <c r="AW18" s="462">
        <f t="shared" si="4"/>
        <v>0</v>
      </c>
      <c r="AX18" s="462">
        <f t="shared" si="4"/>
        <v>0</v>
      </c>
      <c r="AY18" s="462">
        <f t="shared" si="4"/>
        <v>0</v>
      </c>
      <c r="AZ18" s="462">
        <f t="shared" si="4"/>
        <v>0</v>
      </c>
      <c r="BA18" s="462">
        <f t="shared" si="4"/>
        <v>0</v>
      </c>
      <c r="BB18" s="462">
        <f t="shared" si="4"/>
        <v>0</v>
      </c>
      <c r="BC18" s="462">
        <f t="shared" si="4"/>
        <v>0</v>
      </c>
      <c r="BE18" s="462">
        <f t="shared" si="5"/>
        <v>0</v>
      </c>
      <c r="BF18" s="462">
        <f t="shared" si="5"/>
        <v>0</v>
      </c>
      <c r="BG18" s="462">
        <f t="shared" si="5"/>
        <v>0</v>
      </c>
      <c r="BH18" s="462">
        <f t="shared" si="5"/>
        <v>0</v>
      </c>
      <c r="BI18" s="462">
        <f t="shared" si="5"/>
        <v>0</v>
      </c>
      <c r="BJ18" s="462">
        <f t="shared" si="5"/>
        <v>0</v>
      </c>
      <c r="BK18" s="462">
        <f t="shared" si="5"/>
        <v>0</v>
      </c>
      <c r="BL18" s="462">
        <f t="shared" si="5"/>
        <v>0</v>
      </c>
      <c r="BM18" s="462">
        <f t="shared" si="5"/>
        <v>0</v>
      </c>
      <c r="BN18" s="462">
        <f t="shared" si="5"/>
        <v>0</v>
      </c>
    </row>
    <row r="19" spans="1:66" s="483" customFormat="1" ht="21.95" customHeight="1" x14ac:dyDescent="0.15">
      <c r="A19" s="481"/>
      <c r="B19" s="484"/>
      <c r="C19" s="29"/>
      <c r="D19" s="992"/>
      <c r="E19" s="993"/>
      <c r="F19" s="34"/>
      <c r="G19" s="29"/>
      <c r="H19" s="29"/>
      <c r="I19" s="35"/>
      <c r="J19" s="486"/>
      <c r="K19" s="478" t="str">
        <f t="shared" si="0"/>
        <v/>
      </c>
      <c r="M19" s="462">
        <f t="shared" si="6"/>
        <v>0</v>
      </c>
      <c r="N19" s="462">
        <f t="shared" si="1"/>
        <v>0</v>
      </c>
      <c r="O19" s="462">
        <f t="shared" si="1"/>
        <v>0</v>
      </c>
      <c r="P19" s="462">
        <f t="shared" si="1"/>
        <v>0</v>
      </c>
      <c r="Q19" s="462">
        <f t="shared" si="1"/>
        <v>0</v>
      </c>
      <c r="R19" s="462">
        <f t="shared" si="1"/>
        <v>0</v>
      </c>
      <c r="S19" s="462">
        <f t="shared" si="1"/>
        <v>0</v>
      </c>
      <c r="T19" s="462">
        <f t="shared" si="1"/>
        <v>0</v>
      </c>
      <c r="U19" s="462">
        <f t="shared" si="1"/>
        <v>0</v>
      </c>
      <c r="V19" s="462">
        <f t="shared" si="1"/>
        <v>0</v>
      </c>
      <c r="X19" s="462">
        <f t="shared" si="6"/>
        <v>0</v>
      </c>
      <c r="Y19" s="462">
        <f t="shared" si="2"/>
        <v>0</v>
      </c>
      <c r="Z19" s="462">
        <f t="shared" si="2"/>
        <v>0</v>
      </c>
      <c r="AA19" s="462">
        <f t="shared" si="2"/>
        <v>0</v>
      </c>
      <c r="AB19" s="462">
        <f t="shared" si="2"/>
        <v>0</v>
      </c>
      <c r="AC19" s="462">
        <f t="shared" si="2"/>
        <v>0</v>
      </c>
      <c r="AD19" s="462">
        <f t="shared" si="2"/>
        <v>0</v>
      </c>
      <c r="AE19" s="462">
        <f t="shared" si="2"/>
        <v>0</v>
      </c>
      <c r="AF19" s="462">
        <f t="shared" si="2"/>
        <v>0</v>
      </c>
      <c r="AG19" s="462">
        <f t="shared" si="2"/>
        <v>0</v>
      </c>
      <c r="AI19" s="462">
        <f t="shared" si="3"/>
        <v>0</v>
      </c>
      <c r="AJ19" s="462">
        <f t="shared" si="3"/>
        <v>0</v>
      </c>
      <c r="AK19" s="462">
        <f t="shared" si="3"/>
        <v>0</v>
      </c>
      <c r="AL19" s="462">
        <f t="shared" si="3"/>
        <v>0</v>
      </c>
      <c r="AM19" s="462">
        <f t="shared" si="3"/>
        <v>0</v>
      </c>
      <c r="AN19" s="462">
        <f t="shared" si="3"/>
        <v>0</v>
      </c>
      <c r="AO19" s="462">
        <f t="shared" si="3"/>
        <v>0</v>
      </c>
      <c r="AP19" s="462">
        <f t="shared" si="3"/>
        <v>0</v>
      </c>
      <c r="AQ19" s="462">
        <f t="shared" si="3"/>
        <v>0</v>
      </c>
      <c r="AR19" s="462">
        <f t="shared" si="3"/>
        <v>0</v>
      </c>
      <c r="AT19" s="462">
        <f t="shared" si="7"/>
        <v>0</v>
      </c>
      <c r="AU19" s="462">
        <f t="shared" si="4"/>
        <v>0</v>
      </c>
      <c r="AV19" s="462">
        <f t="shared" si="4"/>
        <v>0</v>
      </c>
      <c r="AW19" s="462">
        <f t="shared" si="4"/>
        <v>0</v>
      </c>
      <c r="AX19" s="462">
        <f t="shared" si="4"/>
        <v>0</v>
      </c>
      <c r="AY19" s="462">
        <f t="shared" si="4"/>
        <v>0</v>
      </c>
      <c r="AZ19" s="462">
        <f t="shared" si="4"/>
        <v>0</v>
      </c>
      <c r="BA19" s="462">
        <f t="shared" si="4"/>
        <v>0</v>
      </c>
      <c r="BB19" s="462">
        <f t="shared" si="4"/>
        <v>0</v>
      </c>
      <c r="BC19" s="462">
        <f t="shared" si="4"/>
        <v>0</v>
      </c>
      <c r="BE19" s="462">
        <f t="shared" si="5"/>
        <v>0</v>
      </c>
      <c r="BF19" s="462">
        <f t="shared" si="5"/>
        <v>0</v>
      </c>
      <c r="BG19" s="462">
        <f t="shared" si="5"/>
        <v>0</v>
      </c>
      <c r="BH19" s="462">
        <f t="shared" si="5"/>
        <v>0</v>
      </c>
      <c r="BI19" s="462">
        <f t="shared" si="5"/>
        <v>0</v>
      </c>
      <c r="BJ19" s="462">
        <f t="shared" si="5"/>
        <v>0</v>
      </c>
      <c r="BK19" s="462">
        <f t="shared" si="5"/>
        <v>0</v>
      </c>
      <c r="BL19" s="462">
        <f t="shared" si="5"/>
        <v>0</v>
      </c>
      <c r="BM19" s="462">
        <f t="shared" si="5"/>
        <v>0</v>
      </c>
      <c r="BN19" s="462">
        <f t="shared" si="5"/>
        <v>0</v>
      </c>
    </row>
    <row r="20" spans="1:66" s="483" customFormat="1" ht="21.95" customHeight="1" x14ac:dyDescent="0.15">
      <c r="A20" s="481"/>
      <c r="B20" s="484"/>
      <c r="C20" s="29"/>
      <c r="D20" s="992"/>
      <c r="E20" s="993"/>
      <c r="F20" s="34"/>
      <c r="G20" s="29"/>
      <c r="H20" s="29"/>
      <c r="I20" s="47"/>
      <c r="J20" s="485"/>
      <c r="K20" s="478" t="str">
        <f t="shared" si="0"/>
        <v/>
      </c>
      <c r="M20" s="462">
        <f t="shared" si="6"/>
        <v>0</v>
      </c>
      <c r="N20" s="462">
        <f t="shared" si="1"/>
        <v>0</v>
      </c>
      <c r="O20" s="462">
        <f t="shared" si="1"/>
        <v>0</v>
      </c>
      <c r="P20" s="462">
        <f t="shared" si="1"/>
        <v>0</v>
      </c>
      <c r="Q20" s="462">
        <f t="shared" si="1"/>
        <v>0</v>
      </c>
      <c r="R20" s="462">
        <f t="shared" si="1"/>
        <v>0</v>
      </c>
      <c r="S20" s="462">
        <f t="shared" si="1"/>
        <v>0</v>
      </c>
      <c r="T20" s="462">
        <f t="shared" si="1"/>
        <v>0</v>
      </c>
      <c r="U20" s="462">
        <f t="shared" si="1"/>
        <v>0</v>
      </c>
      <c r="V20" s="462">
        <f t="shared" si="1"/>
        <v>0</v>
      </c>
      <c r="X20" s="462">
        <f t="shared" si="6"/>
        <v>0</v>
      </c>
      <c r="Y20" s="462">
        <f t="shared" si="2"/>
        <v>0</v>
      </c>
      <c r="Z20" s="462">
        <f t="shared" si="2"/>
        <v>0</v>
      </c>
      <c r="AA20" s="462">
        <f t="shared" si="2"/>
        <v>0</v>
      </c>
      <c r="AB20" s="462">
        <f t="shared" si="2"/>
        <v>0</v>
      </c>
      <c r="AC20" s="462">
        <f t="shared" si="2"/>
        <v>0</v>
      </c>
      <c r="AD20" s="462">
        <f t="shared" si="2"/>
        <v>0</v>
      </c>
      <c r="AE20" s="462">
        <f t="shared" si="2"/>
        <v>0</v>
      </c>
      <c r="AF20" s="462">
        <f t="shared" si="2"/>
        <v>0</v>
      </c>
      <c r="AG20" s="462">
        <f t="shared" si="2"/>
        <v>0</v>
      </c>
      <c r="AI20" s="462">
        <f t="shared" si="3"/>
        <v>0</v>
      </c>
      <c r="AJ20" s="462">
        <f t="shared" si="3"/>
        <v>0</v>
      </c>
      <c r="AK20" s="462">
        <f t="shared" si="3"/>
        <v>0</v>
      </c>
      <c r="AL20" s="462">
        <f t="shared" si="3"/>
        <v>0</v>
      </c>
      <c r="AM20" s="462">
        <f t="shared" si="3"/>
        <v>0</v>
      </c>
      <c r="AN20" s="462">
        <f t="shared" si="3"/>
        <v>0</v>
      </c>
      <c r="AO20" s="462">
        <f t="shared" si="3"/>
        <v>0</v>
      </c>
      <c r="AP20" s="462">
        <f t="shared" si="3"/>
        <v>0</v>
      </c>
      <c r="AQ20" s="462">
        <f t="shared" si="3"/>
        <v>0</v>
      </c>
      <c r="AR20" s="462">
        <f t="shared" si="3"/>
        <v>0</v>
      </c>
      <c r="AT20" s="462">
        <f t="shared" si="7"/>
        <v>0</v>
      </c>
      <c r="AU20" s="462">
        <f t="shared" si="4"/>
        <v>0</v>
      </c>
      <c r="AV20" s="462">
        <f t="shared" si="4"/>
        <v>0</v>
      </c>
      <c r="AW20" s="462">
        <f t="shared" si="4"/>
        <v>0</v>
      </c>
      <c r="AX20" s="462">
        <f t="shared" si="4"/>
        <v>0</v>
      </c>
      <c r="AY20" s="462">
        <f t="shared" si="4"/>
        <v>0</v>
      </c>
      <c r="AZ20" s="462">
        <f t="shared" si="4"/>
        <v>0</v>
      </c>
      <c r="BA20" s="462">
        <f t="shared" si="4"/>
        <v>0</v>
      </c>
      <c r="BB20" s="462">
        <f t="shared" si="4"/>
        <v>0</v>
      </c>
      <c r="BC20" s="462">
        <f t="shared" si="4"/>
        <v>0</v>
      </c>
      <c r="BE20" s="462">
        <f t="shared" si="5"/>
        <v>0</v>
      </c>
      <c r="BF20" s="462">
        <f t="shared" si="5"/>
        <v>0</v>
      </c>
      <c r="BG20" s="462">
        <f t="shared" si="5"/>
        <v>0</v>
      </c>
      <c r="BH20" s="462">
        <f t="shared" si="5"/>
        <v>0</v>
      </c>
      <c r="BI20" s="462">
        <f t="shared" si="5"/>
        <v>0</v>
      </c>
      <c r="BJ20" s="462">
        <f t="shared" si="5"/>
        <v>0</v>
      </c>
      <c r="BK20" s="462">
        <f t="shared" si="5"/>
        <v>0</v>
      </c>
      <c r="BL20" s="462">
        <f t="shared" si="5"/>
        <v>0</v>
      </c>
      <c r="BM20" s="462">
        <f t="shared" si="5"/>
        <v>0</v>
      </c>
      <c r="BN20" s="462">
        <f t="shared" si="5"/>
        <v>0</v>
      </c>
    </row>
    <row r="21" spans="1:66" s="483" customFormat="1" ht="21.95" customHeight="1" x14ac:dyDescent="0.15">
      <c r="A21" s="481"/>
      <c r="B21" s="484"/>
      <c r="C21" s="29"/>
      <c r="D21" s="992"/>
      <c r="E21" s="993"/>
      <c r="F21" s="34"/>
      <c r="G21" s="29"/>
      <c r="H21" s="29"/>
      <c r="I21" s="47"/>
      <c r="J21" s="487"/>
      <c r="K21" s="478" t="str">
        <f t="shared" si="0"/>
        <v/>
      </c>
      <c r="M21" s="462">
        <f t="shared" si="6"/>
        <v>0</v>
      </c>
      <c r="N21" s="462">
        <f t="shared" si="1"/>
        <v>0</v>
      </c>
      <c r="O21" s="462">
        <f t="shared" si="1"/>
        <v>0</v>
      </c>
      <c r="P21" s="462">
        <f t="shared" si="1"/>
        <v>0</v>
      </c>
      <c r="Q21" s="462">
        <f t="shared" si="1"/>
        <v>0</v>
      </c>
      <c r="R21" s="462">
        <f t="shared" si="1"/>
        <v>0</v>
      </c>
      <c r="S21" s="462">
        <f t="shared" si="1"/>
        <v>0</v>
      </c>
      <c r="T21" s="462">
        <f t="shared" si="1"/>
        <v>0</v>
      </c>
      <c r="U21" s="462">
        <f t="shared" si="1"/>
        <v>0</v>
      </c>
      <c r="V21" s="462">
        <f t="shared" si="1"/>
        <v>0</v>
      </c>
      <c r="X21" s="462">
        <f t="shared" si="6"/>
        <v>0</v>
      </c>
      <c r="Y21" s="462">
        <f t="shared" si="2"/>
        <v>0</v>
      </c>
      <c r="Z21" s="462">
        <f t="shared" si="2"/>
        <v>0</v>
      </c>
      <c r="AA21" s="462">
        <f t="shared" si="2"/>
        <v>0</v>
      </c>
      <c r="AB21" s="462">
        <f t="shared" si="2"/>
        <v>0</v>
      </c>
      <c r="AC21" s="462">
        <f t="shared" si="2"/>
        <v>0</v>
      </c>
      <c r="AD21" s="462">
        <f t="shared" si="2"/>
        <v>0</v>
      </c>
      <c r="AE21" s="462">
        <f t="shared" si="2"/>
        <v>0</v>
      </c>
      <c r="AF21" s="462">
        <f t="shared" si="2"/>
        <v>0</v>
      </c>
      <c r="AG21" s="462">
        <f t="shared" si="2"/>
        <v>0</v>
      </c>
      <c r="AI21" s="462">
        <f t="shared" si="3"/>
        <v>0</v>
      </c>
      <c r="AJ21" s="462">
        <f t="shared" si="3"/>
        <v>0</v>
      </c>
      <c r="AK21" s="462">
        <f t="shared" si="3"/>
        <v>0</v>
      </c>
      <c r="AL21" s="462">
        <f t="shared" si="3"/>
        <v>0</v>
      </c>
      <c r="AM21" s="462">
        <f t="shared" si="3"/>
        <v>0</v>
      </c>
      <c r="AN21" s="462">
        <f t="shared" si="3"/>
        <v>0</v>
      </c>
      <c r="AO21" s="462">
        <f t="shared" si="3"/>
        <v>0</v>
      </c>
      <c r="AP21" s="462">
        <f t="shared" si="3"/>
        <v>0</v>
      </c>
      <c r="AQ21" s="462">
        <f t="shared" si="3"/>
        <v>0</v>
      </c>
      <c r="AR21" s="462">
        <f t="shared" si="3"/>
        <v>0</v>
      </c>
      <c r="AT21" s="462">
        <f t="shared" si="7"/>
        <v>0</v>
      </c>
      <c r="AU21" s="462">
        <f t="shared" si="4"/>
        <v>0</v>
      </c>
      <c r="AV21" s="462">
        <f t="shared" si="4"/>
        <v>0</v>
      </c>
      <c r="AW21" s="462">
        <f t="shared" si="4"/>
        <v>0</v>
      </c>
      <c r="AX21" s="462">
        <f t="shared" si="4"/>
        <v>0</v>
      </c>
      <c r="AY21" s="462">
        <f t="shared" si="4"/>
        <v>0</v>
      </c>
      <c r="AZ21" s="462">
        <f t="shared" si="4"/>
        <v>0</v>
      </c>
      <c r="BA21" s="462">
        <f t="shared" si="4"/>
        <v>0</v>
      </c>
      <c r="BB21" s="462">
        <f t="shared" si="4"/>
        <v>0</v>
      </c>
      <c r="BC21" s="462">
        <f t="shared" si="4"/>
        <v>0</v>
      </c>
      <c r="BE21" s="462">
        <f t="shared" si="5"/>
        <v>0</v>
      </c>
      <c r="BF21" s="462">
        <f t="shared" si="5"/>
        <v>0</v>
      </c>
      <c r="BG21" s="462">
        <f t="shared" si="5"/>
        <v>0</v>
      </c>
      <c r="BH21" s="462">
        <f t="shared" si="5"/>
        <v>0</v>
      </c>
      <c r="BI21" s="462">
        <f t="shared" si="5"/>
        <v>0</v>
      </c>
      <c r="BJ21" s="462">
        <f t="shared" si="5"/>
        <v>0</v>
      </c>
      <c r="BK21" s="462">
        <f t="shared" si="5"/>
        <v>0</v>
      </c>
      <c r="BL21" s="462">
        <f t="shared" si="5"/>
        <v>0</v>
      </c>
      <c r="BM21" s="462">
        <f t="shared" si="5"/>
        <v>0</v>
      </c>
      <c r="BN21" s="462">
        <f t="shared" si="5"/>
        <v>0</v>
      </c>
    </row>
    <row r="22" spans="1:66" s="483" customFormat="1" ht="21.95" customHeight="1" x14ac:dyDescent="0.15">
      <c r="A22" s="481"/>
      <c r="B22" s="484"/>
      <c r="C22" s="29"/>
      <c r="D22" s="992"/>
      <c r="E22" s="993"/>
      <c r="F22" s="34"/>
      <c r="G22" s="29"/>
      <c r="H22" s="29"/>
      <c r="I22" s="47"/>
      <c r="J22" s="487"/>
      <c r="K22" s="478" t="str">
        <f t="shared" si="0"/>
        <v/>
      </c>
      <c r="M22" s="462">
        <f t="shared" si="6"/>
        <v>0</v>
      </c>
      <c r="N22" s="462">
        <f t="shared" si="1"/>
        <v>0</v>
      </c>
      <c r="O22" s="462">
        <f t="shared" si="1"/>
        <v>0</v>
      </c>
      <c r="P22" s="462">
        <f t="shared" si="1"/>
        <v>0</v>
      </c>
      <c r="Q22" s="462">
        <f t="shared" si="1"/>
        <v>0</v>
      </c>
      <c r="R22" s="462">
        <f t="shared" si="1"/>
        <v>0</v>
      </c>
      <c r="S22" s="462">
        <f t="shared" si="1"/>
        <v>0</v>
      </c>
      <c r="T22" s="462">
        <f t="shared" si="1"/>
        <v>0</v>
      </c>
      <c r="U22" s="462">
        <f t="shared" si="1"/>
        <v>0</v>
      </c>
      <c r="V22" s="462">
        <f t="shared" si="1"/>
        <v>0</v>
      </c>
      <c r="X22" s="462">
        <f t="shared" si="6"/>
        <v>0</v>
      </c>
      <c r="Y22" s="462">
        <f t="shared" si="2"/>
        <v>0</v>
      </c>
      <c r="Z22" s="462">
        <f t="shared" si="2"/>
        <v>0</v>
      </c>
      <c r="AA22" s="462">
        <f t="shared" si="2"/>
        <v>0</v>
      </c>
      <c r="AB22" s="462">
        <f t="shared" si="2"/>
        <v>0</v>
      </c>
      <c r="AC22" s="462">
        <f t="shared" si="2"/>
        <v>0</v>
      </c>
      <c r="AD22" s="462">
        <f t="shared" si="2"/>
        <v>0</v>
      </c>
      <c r="AE22" s="462">
        <f t="shared" si="2"/>
        <v>0</v>
      </c>
      <c r="AF22" s="462">
        <f t="shared" si="2"/>
        <v>0</v>
      </c>
      <c r="AG22" s="462">
        <f t="shared" si="2"/>
        <v>0</v>
      </c>
      <c r="AI22" s="462">
        <f t="shared" si="3"/>
        <v>0</v>
      </c>
      <c r="AJ22" s="462">
        <f t="shared" si="3"/>
        <v>0</v>
      </c>
      <c r="AK22" s="462">
        <f t="shared" si="3"/>
        <v>0</v>
      </c>
      <c r="AL22" s="462">
        <f t="shared" si="3"/>
        <v>0</v>
      </c>
      <c r="AM22" s="462">
        <f t="shared" si="3"/>
        <v>0</v>
      </c>
      <c r="AN22" s="462">
        <f t="shared" si="3"/>
        <v>0</v>
      </c>
      <c r="AO22" s="462">
        <f t="shared" si="3"/>
        <v>0</v>
      </c>
      <c r="AP22" s="462">
        <f t="shared" si="3"/>
        <v>0</v>
      </c>
      <c r="AQ22" s="462">
        <f t="shared" si="3"/>
        <v>0</v>
      </c>
      <c r="AR22" s="462">
        <f t="shared" si="3"/>
        <v>0</v>
      </c>
      <c r="AT22" s="462">
        <f t="shared" si="7"/>
        <v>0</v>
      </c>
      <c r="AU22" s="462">
        <f t="shared" si="4"/>
        <v>0</v>
      </c>
      <c r="AV22" s="462">
        <f t="shared" si="4"/>
        <v>0</v>
      </c>
      <c r="AW22" s="462">
        <f t="shared" si="4"/>
        <v>0</v>
      </c>
      <c r="AX22" s="462">
        <f t="shared" si="4"/>
        <v>0</v>
      </c>
      <c r="AY22" s="462">
        <f t="shared" si="4"/>
        <v>0</v>
      </c>
      <c r="AZ22" s="462">
        <f t="shared" si="4"/>
        <v>0</v>
      </c>
      <c r="BA22" s="462">
        <f t="shared" si="4"/>
        <v>0</v>
      </c>
      <c r="BB22" s="462">
        <f t="shared" si="4"/>
        <v>0</v>
      </c>
      <c r="BC22" s="462">
        <f t="shared" si="4"/>
        <v>0</v>
      </c>
      <c r="BE22" s="462">
        <f t="shared" si="5"/>
        <v>0</v>
      </c>
      <c r="BF22" s="462">
        <f t="shared" si="5"/>
        <v>0</v>
      </c>
      <c r="BG22" s="462">
        <f t="shared" si="5"/>
        <v>0</v>
      </c>
      <c r="BH22" s="462">
        <f t="shared" si="5"/>
        <v>0</v>
      </c>
      <c r="BI22" s="462">
        <f t="shared" si="5"/>
        <v>0</v>
      </c>
      <c r="BJ22" s="462">
        <f t="shared" si="5"/>
        <v>0</v>
      </c>
      <c r="BK22" s="462">
        <f t="shared" si="5"/>
        <v>0</v>
      </c>
      <c r="BL22" s="462">
        <f t="shared" si="5"/>
        <v>0</v>
      </c>
      <c r="BM22" s="462">
        <f t="shared" si="5"/>
        <v>0</v>
      </c>
      <c r="BN22" s="462">
        <f t="shared" si="5"/>
        <v>0</v>
      </c>
    </row>
    <row r="23" spans="1:66" s="483" customFormat="1" ht="21.95" customHeight="1" x14ac:dyDescent="0.15">
      <c r="A23" s="481"/>
      <c r="B23" s="484"/>
      <c r="C23" s="29"/>
      <c r="D23" s="992"/>
      <c r="E23" s="993"/>
      <c r="F23" s="34"/>
      <c r="G23" s="29"/>
      <c r="H23" s="29"/>
      <c r="I23" s="47"/>
      <c r="J23" s="437"/>
      <c r="K23" s="478" t="str">
        <f t="shared" si="0"/>
        <v/>
      </c>
      <c r="M23" s="462">
        <f t="shared" si="6"/>
        <v>0</v>
      </c>
      <c r="N23" s="462">
        <f t="shared" si="6"/>
        <v>0</v>
      </c>
      <c r="O23" s="462">
        <f t="shared" si="6"/>
        <v>0</v>
      </c>
      <c r="P23" s="462">
        <f t="shared" si="6"/>
        <v>0</v>
      </c>
      <c r="Q23" s="462">
        <f t="shared" si="6"/>
        <v>0</v>
      </c>
      <c r="R23" s="462">
        <f t="shared" si="6"/>
        <v>0</v>
      </c>
      <c r="S23" s="462">
        <f t="shared" si="6"/>
        <v>0</v>
      </c>
      <c r="T23" s="462">
        <f t="shared" si="6"/>
        <v>0</v>
      </c>
      <c r="U23" s="462">
        <f t="shared" si="6"/>
        <v>0</v>
      </c>
      <c r="V23" s="462">
        <f t="shared" si="6"/>
        <v>0</v>
      </c>
      <c r="X23" s="462">
        <f t="shared" si="6"/>
        <v>0</v>
      </c>
      <c r="Y23" s="462">
        <f t="shared" si="6"/>
        <v>0</v>
      </c>
      <c r="Z23" s="462">
        <f t="shared" si="6"/>
        <v>0</v>
      </c>
      <c r="AA23" s="462">
        <f t="shared" si="6"/>
        <v>0</v>
      </c>
      <c r="AB23" s="462">
        <f t="shared" si="6"/>
        <v>0</v>
      </c>
      <c r="AC23" s="462">
        <f t="shared" si="6"/>
        <v>0</v>
      </c>
      <c r="AD23" s="462">
        <f t="shared" si="6"/>
        <v>0</v>
      </c>
      <c r="AE23" s="462">
        <f t="shared" ref="AE23:AG31" si="8">COUNTIF($K23,AE$4&amp;AE$6)*$H23</f>
        <v>0</v>
      </c>
      <c r="AF23" s="462">
        <f t="shared" si="8"/>
        <v>0</v>
      </c>
      <c r="AG23" s="462">
        <f t="shared" si="8"/>
        <v>0</v>
      </c>
      <c r="AI23" s="462">
        <f t="shared" ref="AI23:AR31" si="9">COUNTIF($K23,AI$4&amp;AI$6)*$H23</f>
        <v>0</v>
      </c>
      <c r="AJ23" s="462">
        <f t="shared" si="9"/>
        <v>0</v>
      </c>
      <c r="AK23" s="462">
        <f t="shared" si="9"/>
        <v>0</v>
      </c>
      <c r="AL23" s="462">
        <f t="shared" si="9"/>
        <v>0</v>
      </c>
      <c r="AM23" s="462">
        <f t="shared" si="9"/>
        <v>0</v>
      </c>
      <c r="AN23" s="462">
        <f t="shared" si="9"/>
        <v>0</v>
      </c>
      <c r="AO23" s="462">
        <f t="shared" si="9"/>
        <v>0</v>
      </c>
      <c r="AP23" s="462">
        <f t="shared" si="9"/>
        <v>0</v>
      </c>
      <c r="AQ23" s="462">
        <f t="shared" si="9"/>
        <v>0</v>
      </c>
      <c r="AR23" s="462">
        <f t="shared" si="9"/>
        <v>0</v>
      </c>
      <c r="AT23" s="462">
        <f t="shared" si="7"/>
        <v>0</v>
      </c>
      <c r="AU23" s="462">
        <f t="shared" si="7"/>
        <v>0</v>
      </c>
      <c r="AV23" s="462">
        <f t="shared" si="7"/>
        <v>0</v>
      </c>
      <c r="AW23" s="462">
        <f t="shared" si="7"/>
        <v>0</v>
      </c>
      <c r="AX23" s="462">
        <f t="shared" si="7"/>
        <v>0</v>
      </c>
      <c r="AY23" s="462">
        <f t="shared" si="7"/>
        <v>0</v>
      </c>
      <c r="AZ23" s="462">
        <f t="shared" si="7"/>
        <v>0</v>
      </c>
      <c r="BA23" s="462">
        <f t="shared" si="7"/>
        <v>0</v>
      </c>
      <c r="BB23" s="462">
        <f t="shared" si="7"/>
        <v>0</v>
      </c>
      <c r="BC23" s="462">
        <f t="shared" si="7"/>
        <v>0</v>
      </c>
      <c r="BE23" s="462">
        <f t="shared" ref="BE23:BN31" si="10">COUNTIF($K23,BE$4&amp;BE$6)*$H23</f>
        <v>0</v>
      </c>
      <c r="BF23" s="462">
        <f t="shared" si="10"/>
        <v>0</v>
      </c>
      <c r="BG23" s="462">
        <f t="shared" si="10"/>
        <v>0</v>
      </c>
      <c r="BH23" s="462">
        <f t="shared" si="10"/>
        <v>0</v>
      </c>
      <c r="BI23" s="462">
        <f t="shared" si="10"/>
        <v>0</v>
      </c>
      <c r="BJ23" s="462">
        <f t="shared" si="10"/>
        <v>0</v>
      </c>
      <c r="BK23" s="462">
        <f t="shared" si="10"/>
        <v>0</v>
      </c>
      <c r="BL23" s="462">
        <f t="shared" si="10"/>
        <v>0</v>
      </c>
      <c r="BM23" s="462">
        <f t="shared" si="10"/>
        <v>0</v>
      </c>
      <c r="BN23" s="462">
        <f t="shared" si="10"/>
        <v>0</v>
      </c>
    </row>
    <row r="24" spans="1:66" s="483" customFormat="1" ht="21.95" customHeight="1" x14ac:dyDescent="0.15">
      <c r="A24" s="481"/>
      <c r="B24" s="484"/>
      <c r="C24" s="29"/>
      <c r="D24" s="992"/>
      <c r="E24" s="993"/>
      <c r="F24" s="34"/>
      <c r="G24" s="29"/>
      <c r="H24" s="29"/>
      <c r="I24" s="47"/>
      <c r="J24" s="437"/>
      <c r="K24" s="478" t="str">
        <f t="shared" si="0"/>
        <v/>
      </c>
      <c r="M24" s="462">
        <f t="shared" si="6"/>
        <v>0</v>
      </c>
      <c r="N24" s="462">
        <f t="shared" si="6"/>
        <v>0</v>
      </c>
      <c r="O24" s="462">
        <f t="shared" si="6"/>
        <v>0</v>
      </c>
      <c r="P24" s="462">
        <f t="shared" si="6"/>
        <v>0</v>
      </c>
      <c r="Q24" s="462">
        <f t="shared" si="6"/>
        <v>0</v>
      </c>
      <c r="R24" s="462">
        <f t="shared" si="6"/>
        <v>0</v>
      </c>
      <c r="S24" s="462">
        <f t="shared" si="6"/>
        <v>0</v>
      </c>
      <c r="T24" s="462">
        <f t="shared" si="6"/>
        <v>0</v>
      </c>
      <c r="U24" s="462">
        <f t="shared" si="6"/>
        <v>0</v>
      </c>
      <c r="V24" s="462">
        <f t="shared" si="6"/>
        <v>0</v>
      </c>
      <c r="X24" s="462">
        <f t="shared" si="6"/>
        <v>0</v>
      </c>
      <c r="Y24" s="462">
        <f t="shared" si="6"/>
        <v>0</v>
      </c>
      <c r="Z24" s="462">
        <f t="shared" si="6"/>
        <v>0</v>
      </c>
      <c r="AA24" s="462">
        <f t="shared" si="6"/>
        <v>0</v>
      </c>
      <c r="AB24" s="462">
        <f t="shared" si="6"/>
        <v>0</v>
      </c>
      <c r="AC24" s="462">
        <f t="shared" si="6"/>
        <v>0</v>
      </c>
      <c r="AD24" s="462">
        <f t="shared" si="6"/>
        <v>0</v>
      </c>
      <c r="AE24" s="462">
        <f t="shared" si="8"/>
        <v>0</v>
      </c>
      <c r="AF24" s="462">
        <f t="shared" si="8"/>
        <v>0</v>
      </c>
      <c r="AG24" s="462">
        <f t="shared" si="8"/>
        <v>0</v>
      </c>
      <c r="AI24" s="462">
        <f t="shared" si="9"/>
        <v>0</v>
      </c>
      <c r="AJ24" s="462">
        <f t="shared" si="9"/>
        <v>0</v>
      </c>
      <c r="AK24" s="462">
        <f t="shared" si="9"/>
        <v>0</v>
      </c>
      <c r="AL24" s="462">
        <f t="shared" si="9"/>
        <v>0</v>
      </c>
      <c r="AM24" s="462">
        <f t="shared" si="9"/>
        <v>0</v>
      </c>
      <c r="AN24" s="462">
        <f t="shared" si="9"/>
        <v>0</v>
      </c>
      <c r="AO24" s="462">
        <f t="shared" si="9"/>
        <v>0</v>
      </c>
      <c r="AP24" s="462">
        <f t="shared" si="9"/>
        <v>0</v>
      </c>
      <c r="AQ24" s="462">
        <f t="shared" si="9"/>
        <v>0</v>
      </c>
      <c r="AR24" s="462">
        <f t="shared" si="9"/>
        <v>0</v>
      </c>
      <c r="AT24" s="462">
        <f t="shared" si="7"/>
        <v>0</v>
      </c>
      <c r="AU24" s="462">
        <f t="shared" si="7"/>
        <v>0</v>
      </c>
      <c r="AV24" s="462">
        <f t="shared" si="7"/>
        <v>0</v>
      </c>
      <c r="AW24" s="462">
        <f t="shared" si="7"/>
        <v>0</v>
      </c>
      <c r="AX24" s="462">
        <f t="shared" si="7"/>
        <v>0</v>
      </c>
      <c r="AY24" s="462">
        <f t="shared" si="7"/>
        <v>0</v>
      </c>
      <c r="AZ24" s="462">
        <f t="shared" si="7"/>
        <v>0</v>
      </c>
      <c r="BA24" s="462">
        <f t="shared" si="7"/>
        <v>0</v>
      </c>
      <c r="BB24" s="462">
        <f t="shared" si="7"/>
        <v>0</v>
      </c>
      <c r="BC24" s="462">
        <f t="shared" si="7"/>
        <v>0</v>
      </c>
      <c r="BE24" s="462">
        <f t="shared" si="10"/>
        <v>0</v>
      </c>
      <c r="BF24" s="462">
        <f t="shared" si="10"/>
        <v>0</v>
      </c>
      <c r="BG24" s="462">
        <f t="shared" si="10"/>
        <v>0</v>
      </c>
      <c r="BH24" s="462">
        <f t="shared" si="10"/>
        <v>0</v>
      </c>
      <c r="BI24" s="462">
        <f t="shared" si="10"/>
        <v>0</v>
      </c>
      <c r="BJ24" s="462">
        <f t="shared" si="10"/>
        <v>0</v>
      </c>
      <c r="BK24" s="462">
        <f t="shared" si="10"/>
        <v>0</v>
      </c>
      <c r="BL24" s="462">
        <f t="shared" si="10"/>
        <v>0</v>
      </c>
      <c r="BM24" s="462">
        <f t="shared" si="10"/>
        <v>0</v>
      </c>
      <c r="BN24" s="462">
        <f t="shared" si="10"/>
        <v>0</v>
      </c>
    </row>
    <row r="25" spans="1:66" s="483" customFormat="1" ht="21.95" customHeight="1" x14ac:dyDescent="0.15">
      <c r="A25" s="481"/>
      <c r="B25" s="484"/>
      <c r="C25" s="29"/>
      <c r="D25" s="992"/>
      <c r="E25" s="993"/>
      <c r="F25" s="34"/>
      <c r="G25" s="29"/>
      <c r="H25" s="29"/>
      <c r="I25" s="47"/>
      <c r="J25" s="487"/>
      <c r="K25" s="478" t="str">
        <f t="shared" si="0"/>
        <v/>
      </c>
      <c r="M25" s="462">
        <f t="shared" si="6"/>
        <v>0</v>
      </c>
      <c r="N25" s="462">
        <f t="shared" si="6"/>
        <v>0</v>
      </c>
      <c r="O25" s="462">
        <f t="shared" si="6"/>
        <v>0</v>
      </c>
      <c r="P25" s="462">
        <f t="shared" si="6"/>
        <v>0</v>
      </c>
      <c r="Q25" s="462">
        <f t="shared" si="6"/>
        <v>0</v>
      </c>
      <c r="R25" s="462">
        <f t="shared" si="6"/>
        <v>0</v>
      </c>
      <c r="S25" s="462">
        <f t="shared" si="6"/>
        <v>0</v>
      </c>
      <c r="T25" s="462">
        <f t="shared" si="6"/>
        <v>0</v>
      </c>
      <c r="U25" s="462">
        <f t="shared" si="6"/>
        <v>0</v>
      </c>
      <c r="V25" s="462">
        <f t="shared" si="6"/>
        <v>0</v>
      </c>
      <c r="X25" s="462">
        <f t="shared" si="6"/>
        <v>0</v>
      </c>
      <c r="Y25" s="462">
        <f t="shared" si="6"/>
        <v>0</v>
      </c>
      <c r="Z25" s="462">
        <f t="shared" si="6"/>
        <v>0</v>
      </c>
      <c r="AA25" s="462">
        <f t="shared" si="6"/>
        <v>0</v>
      </c>
      <c r="AB25" s="462">
        <f t="shared" si="6"/>
        <v>0</v>
      </c>
      <c r="AC25" s="462">
        <f t="shared" si="6"/>
        <v>0</v>
      </c>
      <c r="AD25" s="462">
        <f t="shared" si="6"/>
        <v>0</v>
      </c>
      <c r="AE25" s="462">
        <f t="shared" si="8"/>
        <v>0</v>
      </c>
      <c r="AF25" s="462">
        <f t="shared" si="8"/>
        <v>0</v>
      </c>
      <c r="AG25" s="462">
        <f t="shared" si="8"/>
        <v>0</v>
      </c>
      <c r="AI25" s="462">
        <f t="shared" si="9"/>
        <v>0</v>
      </c>
      <c r="AJ25" s="462">
        <f t="shared" si="9"/>
        <v>0</v>
      </c>
      <c r="AK25" s="462">
        <f t="shared" si="9"/>
        <v>0</v>
      </c>
      <c r="AL25" s="462">
        <f t="shared" si="9"/>
        <v>0</v>
      </c>
      <c r="AM25" s="462">
        <f t="shared" si="9"/>
        <v>0</v>
      </c>
      <c r="AN25" s="462">
        <f t="shared" si="9"/>
        <v>0</v>
      </c>
      <c r="AO25" s="462">
        <f t="shared" si="9"/>
        <v>0</v>
      </c>
      <c r="AP25" s="462">
        <f t="shared" si="9"/>
        <v>0</v>
      </c>
      <c r="AQ25" s="462">
        <f t="shared" si="9"/>
        <v>0</v>
      </c>
      <c r="AR25" s="462">
        <f t="shared" si="9"/>
        <v>0</v>
      </c>
      <c r="AT25" s="462">
        <f t="shared" si="7"/>
        <v>0</v>
      </c>
      <c r="AU25" s="462">
        <f t="shared" si="7"/>
        <v>0</v>
      </c>
      <c r="AV25" s="462">
        <f t="shared" si="7"/>
        <v>0</v>
      </c>
      <c r="AW25" s="462">
        <f t="shared" si="7"/>
        <v>0</v>
      </c>
      <c r="AX25" s="462">
        <f t="shared" si="7"/>
        <v>0</v>
      </c>
      <c r="AY25" s="462">
        <f t="shared" si="7"/>
        <v>0</v>
      </c>
      <c r="AZ25" s="462">
        <f t="shared" si="7"/>
        <v>0</v>
      </c>
      <c r="BA25" s="462">
        <f t="shared" si="7"/>
        <v>0</v>
      </c>
      <c r="BB25" s="462">
        <f t="shared" si="7"/>
        <v>0</v>
      </c>
      <c r="BC25" s="462">
        <f t="shared" si="7"/>
        <v>0</v>
      </c>
      <c r="BE25" s="462">
        <f t="shared" si="10"/>
        <v>0</v>
      </c>
      <c r="BF25" s="462">
        <f t="shared" si="10"/>
        <v>0</v>
      </c>
      <c r="BG25" s="462">
        <f t="shared" si="10"/>
        <v>0</v>
      </c>
      <c r="BH25" s="462">
        <f t="shared" si="10"/>
        <v>0</v>
      </c>
      <c r="BI25" s="462">
        <f t="shared" si="10"/>
        <v>0</v>
      </c>
      <c r="BJ25" s="462">
        <f t="shared" si="10"/>
        <v>0</v>
      </c>
      <c r="BK25" s="462">
        <f t="shared" si="10"/>
        <v>0</v>
      </c>
      <c r="BL25" s="462">
        <f t="shared" si="10"/>
        <v>0</v>
      </c>
      <c r="BM25" s="462">
        <f t="shared" si="10"/>
        <v>0</v>
      </c>
      <c r="BN25" s="462">
        <f t="shared" si="10"/>
        <v>0</v>
      </c>
    </row>
    <row r="26" spans="1:66" s="483" customFormat="1" ht="21.95" customHeight="1" x14ac:dyDescent="0.15">
      <c r="A26" s="481"/>
      <c r="B26" s="484"/>
      <c r="C26" s="29"/>
      <c r="D26" s="992"/>
      <c r="E26" s="993"/>
      <c r="F26" s="34"/>
      <c r="G26" s="29"/>
      <c r="H26" s="29"/>
      <c r="I26" s="47"/>
      <c r="J26" s="487"/>
      <c r="K26" s="478" t="str">
        <f t="shared" si="0"/>
        <v/>
      </c>
      <c r="M26" s="462">
        <f t="shared" si="6"/>
        <v>0</v>
      </c>
      <c r="N26" s="462">
        <f t="shared" si="6"/>
        <v>0</v>
      </c>
      <c r="O26" s="462">
        <f t="shared" si="6"/>
        <v>0</v>
      </c>
      <c r="P26" s="462">
        <f t="shared" si="6"/>
        <v>0</v>
      </c>
      <c r="Q26" s="462">
        <f t="shared" si="6"/>
        <v>0</v>
      </c>
      <c r="R26" s="462">
        <f t="shared" si="6"/>
        <v>0</v>
      </c>
      <c r="S26" s="462">
        <f t="shared" si="6"/>
        <v>0</v>
      </c>
      <c r="T26" s="462">
        <f t="shared" si="6"/>
        <v>0</v>
      </c>
      <c r="U26" s="462">
        <f t="shared" si="6"/>
        <v>0</v>
      </c>
      <c r="V26" s="462">
        <f t="shared" si="6"/>
        <v>0</v>
      </c>
      <c r="X26" s="462">
        <f t="shared" si="6"/>
        <v>0</v>
      </c>
      <c r="Y26" s="462">
        <f t="shared" si="6"/>
        <v>0</v>
      </c>
      <c r="Z26" s="462">
        <f t="shared" si="6"/>
        <v>0</v>
      </c>
      <c r="AA26" s="462">
        <f t="shared" si="6"/>
        <v>0</v>
      </c>
      <c r="AB26" s="462">
        <f t="shared" si="6"/>
        <v>0</v>
      </c>
      <c r="AC26" s="462">
        <f t="shared" si="6"/>
        <v>0</v>
      </c>
      <c r="AD26" s="462">
        <f t="shared" si="6"/>
        <v>0</v>
      </c>
      <c r="AE26" s="462">
        <f t="shared" si="8"/>
        <v>0</v>
      </c>
      <c r="AF26" s="462">
        <f t="shared" si="8"/>
        <v>0</v>
      </c>
      <c r="AG26" s="462">
        <f t="shared" si="8"/>
        <v>0</v>
      </c>
      <c r="AI26" s="462">
        <f t="shared" si="9"/>
        <v>0</v>
      </c>
      <c r="AJ26" s="462">
        <f t="shared" si="9"/>
        <v>0</v>
      </c>
      <c r="AK26" s="462">
        <f t="shared" si="9"/>
        <v>0</v>
      </c>
      <c r="AL26" s="462">
        <f t="shared" si="9"/>
        <v>0</v>
      </c>
      <c r="AM26" s="462">
        <f t="shared" si="9"/>
        <v>0</v>
      </c>
      <c r="AN26" s="462">
        <f t="shared" si="9"/>
        <v>0</v>
      </c>
      <c r="AO26" s="462">
        <f t="shared" si="9"/>
        <v>0</v>
      </c>
      <c r="AP26" s="462">
        <f t="shared" si="9"/>
        <v>0</v>
      </c>
      <c r="AQ26" s="462">
        <f t="shared" si="9"/>
        <v>0</v>
      </c>
      <c r="AR26" s="462">
        <f t="shared" si="9"/>
        <v>0</v>
      </c>
      <c r="AT26" s="462">
        <f t="shared" si="7"/>
        <v>0</v>
      </c>
      <c r="AU26" s="462">
        <f t="shared" si="7"/>
        <v>0</v>
      </c>
      <c r="AV26" s="462">
        <f t="shared" si="7"/>
        <v>0</v>
      </c>
      <c r="AW26" s="462">
        <f t="shared" si="7"/>
        <v>0</v>
      </c>
      <c r="AX26" s="462">
        <f t="shared" si="7"/>
        <v>0</v>
      </c>
      <c r="AY26" s="462">
        <f t="shared" si="7"/>
        <v>0</v>
      </c>
      <c r="AZ26" s="462">
        <f t="shared" si="7"/>
        <v>0</v>
      </c>
      <c r="BA26" s="462">
        <f t="shared" si="7"/>
        <v>0</v>
      </c>
      <c r="BB26" s="462">
        <f t="shared" si="7"/>
        <v>0</v>
      </c>
      <c r="BC26" s="462">
        <f t="shared" si="7"/>
        <v>0</v>
      </c>
      <c r="BE26" s="462">
        <f t="shared" si="10"/>
        <v>0</v>
      </c>
      <c r="BF26" s="462">
        <f t="shared" si="10"/>
        <v>0</v>
      </c>
      <c r="BG26" s="462">
        <f t="shared" si="10"/>
        <v>0</v>
      </c>
      <c r="BH26" s="462">
        <f t="shared" si="10"/>
        <v>0</v>
      </c>
      <c r="BI26" s="462">
        <f t="shared" si="10"/>
        <v>0</v>
      </c>
      <c r="BJ26" s="462">
        <f t="shared" si="10"/>
        <v>0</v>
      </c>
      <c r="BK26" s="462">
        <f t="shared" si="10"/>
        <v>0</v>
      </c>
      <c r="BL26" s="462">
        <f t="shared" si="10"/>
        <v>0</v>
      </c>
      <c r="BM26" s="462">
        <f t="shared" si="10"/>
        <v>0</v>
      </c>
      <c r="BN26" s="462">
        <f t="shared" si="10"/>
        <v>0</v>
      </c>
    </row>
    <row r="27" spans="1:66" s="483" customFormat="1" ht="21.95" customHeight="1" x14ac:dyDescent="0.15">
      <c r="A27" s="481"/>
      <c r="B27" s="484"/>
      <c r="C27" s="29"/>
      <c r="D27" s="992"/>
      <c r="E27" s="993"/>
      <c r="F27" s="34"/>
      <c r="G27" s="29"/>
      <c r="H27" s="29"/>
      <c r="I27" s="47"/>
      <c r="J27" s="487"/>
      <c r="K27" s="478" t="str">
        <f t="shared" si="0"/>
        <v/>
      </c>
      <c r="M27" s="462">
        <f t="shared" si="6"/>
        <v>0</v>
      </c>
      <c r="N27" s="462">
        <f t="shared" si="6"/>
        <v>0</v>
      </c>
      <c r="O27" s="462">
        <f t="shared" si="6"/>
        <v>0</v>
      </c>
      <c r="P27" s="462">
        <f t="shared" si="6"/>
        <v>0</v>
      </c>
      <c r="Q27" s="462">
        <f t="shared" si="6"/>
        <v>0</v>
      </c>
      <c r="R27" s="462">
        <f t="shared" si="6"/>
        <v>0</v>
      </c>
      <c r="S27" s="462">
        <f t="shared" si="6"/>
        <v>0</v>
      </c>
      <c r="T27" s="462">
        <f t="shared" si="6"/>
        <v>0</v>
      </c>
      <c r="U27" s="462">
        <f t="shared" si="6"/>
        <v>0</v>
      </c>
      <c r="V27" s="462">
        <f t="shared" si="6"/>
        <v>0</v>
      </c>
      <c r="X27" s="462">
        <f t="shared" si="6"/>
        <v>0</v>
      </c>
      <c r="Y27" s="462">
        <f t="shared" si="6"/>
        <v>0</v>
      </c>
      <c r="Z27" s="462">
        <f t="shared" si="6"/>
        <v>0</v>
      </c>
      <c r="AA27" s="462">
        <f t="shared" si="6"/>
        <v>0</v>
      </c>
      <c r="AB27" s="462">
        <f t="shared" si="6"/>
        <v>0</v>
      </c>
      <c r="AC27" s="462">
        <f t="shared" si="6"/>
        <v>0</v>
      </c>
      <c r="AD27" s="462">
        <f t="shared" si="6"/>
        <v>0</v>
      </c>
      <c r="AE27" s="462">
        <f t="shared" si="8"/>
        <v>0</v>
      </c>
      <c r="AF27" s="462">
        <f t="shared" si="8"/>
        <v>0</v>
      </c>
      <c r="AG27" s="462">
        <f t="shared" si="8"/>
        <v>0</v>
      </c>
      <c r="AI27" s="462">
        <f t="shared" si="9"/>
        <v>0</v>
      </c>
      <c r="AJ27" s="462">
        <f t="shared" si="9"/>
        <v>0</v>
      </c>
      <c r="AK27" s="462">
        <f t="shared" si="9"/>
        <v>0</v>
      </c>
      <c r="AL27" s="462">
        <f t="shared" si="9"/>
        <v>0</v>
      </c>
      <c r="AM27" s="462">
        <f t="shared" si="9"/>
        <v>0</v>
      </c>
      <c r="AN27" s="462">
        <f t="shared" si="9"/>
        <v>0</v>
      </c>
      <c r="AO27" s="462">
        <f t="shared" si="9"/>
        <v>0</v>
      </c>
      <c r="AP27" s="462">
        <f t="shared" si="9"/>
        <v>0</v>
      </c>
      <c r="AQ27" s="462">
        <f t="shared" si="9"/>
        <v>0</v>
      </c>
      <c r="AR27" s="462">
        <f t="shared" si="9"/>
        <v>0</v>
      </c>
      <c r="AT27" s="462">
        <f t="shared" si="7"/>
        <v>0</v>
      </c>
      <c r="AU27" s="462">
        <f t="shared" si="7"/>
        <v>0</v>
      </c>
      <c r="AV27" s="462">
        <f t="shared" si="7"/>
        <v>0</v>
      </c>
      <c r="AW27" s="462">
        <f t="shared" si="7"/>
        <v>0</v>
      </c>
      <c r="AX27" s="462">
        <f t="shared" si="7"/>
        <v>0</v>
      </c>
      <c r="AY27" s="462">
        <f t="shared" si="7"/>
        <v>0</v>
      </c>
      <c r="AZ27" s="462">
        <f t="shared" si="7"/>
        <v>0</v>
      </c>
      <c r="BA27" s="462">
        <f t="shared" si="7"/>
        <v>0</v>
      </c>
      <c r="BB27" s="462">
        <f t="shared" si="7"/>
        <v>0</v>
      </c>
      <c r="BC27" s="462">
        <f t="shared" si="7"/>
        <v>0</v>
      </c>
      <c r="BE27" s="462">
        <f t="shared" si="10"/>
        <v>0</v>
      </c>
      <c r="BF27" s="462">
        <f t="shared" si="10"/>
        <v>0</v>
      </c>
      <c r="BG27" s="462">
        <f t="shared" si="10"/>
        <v>0</v>
      </c>
      <c r="BH27" s="462">
        <f t="shared" si="10"/>
        <v>0</v>
      </c>
      <c r="BI27" s="462">
        <f t="shared" si="10"/>
        <v>0</v>
      </c>
      <c r="BJ27" s="462">
        <f t="shared" si="10"/>
        <v>0</v>
      </c>
      <c r="BK27" s="462">
        <f t="shared" si="10"/>
        <v>0</v>
      </c>
      <c r="BL27" s="462">
        <f t="shared" si="10"/>
        <v>0</v>
      </c>
      <c r="BM27" s="462">
        <f t="shared" si="10"/>
        <v>0</v>
      </c>
      <c r="BN27" s="462">
        <f t="shared" si="10"/>
        <v>0</v>
      </c>
    </row>
    <row r="28" spans="1:66" s="483" customFormat="1" ht="21.95" customHeight="1" x14ac:dyDescent="0.15">
      <c r="A28" s="481"/>
      <c r="B28" s="484"/>
      <c r="C28" s="29"/>
      <c r="D28" s="992"/>
      <c r="E28" s="993"/>
      <c r="F28" s="34"/>
      <c r="G28" s="29"/>
      <c r="H28" s="29"/>
      <c r="I28" s="47"/>
      <c r="J28" s="487"/>
      <c r="K28" s="478" t="str">
        <f t="shared" si="0"/>
        <v/>
      </c>
      <c r="M28" s="462">
        <f t="shared" si="6"/>
        <v>0</v>
      </c>
      <c r="N28" s="462">
        <f t="shared" si="6"/>
        <v>0</v>
      </c>
      <c r="O28" s="462">
        <f t="shared" si="6"/>
        <v>0</v>
      </c>
      <c r="P28" s="462">
        <f t="shared" si="6"/>
        <v>0</v>
      </c>
      <c r="Q28" s="462">
        <f t="shared" si="6"/>
        <v>0</v>
      </c>
      <c r="R28" s="462">
        <f t="shared" si="6"/>
        <v>0</v>
      </c>
      <c r="S28" s="462">
        <f t="shared" si="6"/>
        <v>0</v>
      </c>
      <c r="T28" s="462">
        <f t="shared" si="6"/>
        <v>0</v>
      </c>
      <c r="U28" s="462">
        <f t="shared" si="6"/>
        <v>0</v>
      </c>
      <c r="V28" s="462">
        <f t="shared" si="6"/>
        <v>0</v>
      </c>
      <c r="X28" s="462">
        <f t="shared" si="6"/>
        <v>0</v>
      </c>
      <c r="Y28" s="462">
        <f t="shared" si="6"/>
        <v>0</v>
      </c>
      <c r="Z28" s="462">
        <f t="shared" si="6"/>
        <v>0</v>
      </c>
      <c r="AA28" s="462">
        <f t="shared" si="6"/>
        <v>0</v>
      </c>
      <c r="AB28" s="462">
        <f t="shared" si="6"/>
        <v>0</v>
      </c>
      <c r="AC28" s="462">
        <f t="shared" si="6"/>
        <v>0</v>
      </c>
      <c r="AD28" s="462">
        <f t="shared" si="6"/>
        <v>0</v>
      </c>
      <c r="AE28" s="462">
        <f t="shared" si="8"/>
        <v>0</v>
      </c>
      <c r="AF28" s="462">
        <f t="shared" si="8"/>
        <v>0</v>
      </c>
      <c r="AG28" s="462">
        <f t="shared" si="8"/>
        <v>0</v>
      </c>
      <c r="AI28" s="462">
        <f t="shared" si="9"/>
        <v>0</v>
      </c>
      <c r="AJ28" s="462">
        <f t="shared" si="9"/>
        <v>0</v>
      </c>
      <c r="AK28" s="462">
        <f t="shared" si="9"/>
        <v>0</v>
      </c>
      <c r="AL28" s="462">
        <f t="shared" si="9"/>
        <v>0</v>
      </c>
      <c r="AM28" s="462">
        <f t="shared" si="9"/>
        <v>0</v>
      </c>
      <c r="AN28" s="462">
        <f t="shared" si="9"/>
        <v>0</v>
      </c>
      <c r="AO28" s="462">
        <f t="shared" si="9"/>
        <v>0</v>
      </c>
      <c r="AP28" s="462">
        <f t="shared" si="9"/>
        <v>0</v>
      </c>
      <c r="AQ28" s="462">
        <f t="shared" si="9"/>
        <v>0</v>
      </c>
      <c r="AR28" s="462">
        <f t="shared" si="9"/>
        <v>0</v>
      </c>
      <c r="AT28" s="462">
        <f t="shared" si="7"/>
        <v>0</v>
      </c>
      <c r="AU28" s="462">
        <f t="shared" si="7"/>
        <v>0</v>
      </c>
      <c r="AV28" s="462">
        <f t="shared" si="7"/>
        <v>0</v>
      </c>
      <c r="AW28" s="462">
        <f t="shared" si="7"/>
        <v>0</v>
      </c>
      <c r="AX28" s="462">
        <f t="shared" si="7"/>
        <v>0</v>
      </c>
      <c r="AY28" s="462">
        <f t="shared" si="7"/>
        <v>0</v>
      </c>
      <c r="AZ28" s="462">
        <f t="shared" si="7"/>
        <v>0</v>
      </c>
      <c r="BA28" s="462">
        <f t="shared" si="7"/>
        <v>0</v>
      </c>
      <c r="BB28" s="462">
        <f t="shared" si="7"/>
        <v>0</v>
      </c>
      <c r="BC28" s="462">
        <f t="shared" si="7"/>
        <v>0</v>
      </c>
      <c r="BE28" s="462">
        <f t="shared" si="10"/>
        <v>0</v>
      </c>
      <c r="BF28" s="462">
        <f t="shared" si="10"/>
        <v>0</v>
      </c>
      <c r="BG28" s="462">
        <f t="shared" si="10"/>
        <v>0</v>
      </c>
      <c r="BH28" s="462">
        <f t="shared" si="10"/>
        <v>0</v>
      </c>
      <c r="BI28" s="462">
        <f t="shared" si="10"/>
        <v>0</v>
      </c>
      <c r="BJ28" s="462">
        <f t="shared" si="10"/>
        <v>0</v>
      </c>
      <c r="BK28" s="462">
        <f t="shared" si="10"/>
        <v>0</v>
      </c>
      <c r="BL28" s="462">
        <f t="shared" si="10"/>
        <v>0</v>
      </c>
      <c r="BM28" s="462">
        <f t="shared" si="10"/>
        <v>0</v>
      </c>
      <c r="BN28" s="462">
        <f t="shared" si="10"/>
        <v>0</v>
      </c>
    </row>
    <row r="29" spans="1:66" s="483" customFormat="1" ht="21.95" customHeight="1" x14ac:dyDescent="0.15">
      <c r="A29" s="481"/>
      <c r="B29" s="484"/>
      <c r="C29" s="29"/>
      <c r="D29" s="992"/>
      <c r="E29" s="993"/>
      <c r="F29" s="34"/>
      <c r="G29" s="29"/>
      <c r="H29" s="29"/>
      <c r="I29" s="47"/>
      <c r="J29" s="487"/>
      <c r="K29" s="478" t="str">
        <f t="shared" si="0"/>
        <v/>
      </c>
      <c r="M29" s="462">
        <f t="shared" si="6"/>
        <v>0</v>
      </c>
      <c r="N29" s="462">
        <f t="shared" si="6"/>
        <v>0</v>
      </c>
      <c r="O29" s="462">
        <f t="shared" si="6"/>
        <v>0</v>
      </c>
      <c r="P29" s="462">
        <f t="shared" si="6"/>
        <v>0</v>
      </c>
      <c r="Q29" s="462">
        <f t="shared" si="6"/>
        <v>0</v>
      </c>
      <c r="R29" s="462">
        <f t="shared" si="6"/>
        <v>0</v>
      </c>
      <c r="S29" s="462">
        <f t="shared" si="6"/>
        <v>0</v>
      </c>
      <c r="T29" s="462">
        <f t="shared" si="6"/>
        <v>0</v>
      </c>
      <c r="U29" s="462">
        <f t="shared" si="6"/>
        <v>0</v>
      </c>
      <c r="V29" s="462">
        <f t="shared" si="6"/>
        <v>0</v>
      </c>
      <c r="X29" s="462">
        <f t="shared" si="6"/>
        <v>0</v>
      </c>
      <c r="Y29" s="462">
        <f t="shared" si="6"/>
        <v>0</v>
      </c>
      <c r="Z29" s="462">
        <f t="shared" si="6"/>
        <v>0</v>
      </c>
      <c r="AA29" s="462">
        <f t="shared" si="6"/>
        <v>0</v>
      </c>
      <c r="AB29" s="462">
        <f t="shared" si="6"/>
        <v>0</v>
      </c>
      <c r="AC29" s="462">
        <f t="shared" si="6"/>
        <v>0</v>
      </c>
      <c r="AD29" s="462">
        <f t="shared" si="6"/>
        <v>0</v>
      </c>
      <c r="AE29" s="462">
        <f t="shared" si="8"/>
        <v>0</v>
      </c>
      <c r="AF29" s="462">
        <f t="shared" si="8"/>
        <v>0</v>
      </c>
      <c r="AG29" s="462">
        <f t="shared" si="8"/>
        <v>0</v>
      </c>
      <c r="AI29" s="462">
        <f t="shared" si="9"/>
        <v>0</v>
      </c>
      <c r="AJ29" s="462">
        <f t="shared" si="9"/>
        <v>0</v>
      </c>
      <c r="AK29" s="462">
        <f t="shared" si="9"/>
        <v>0</v>
      </c>
      <c r="AL29" s="462">
        <f t="shared" si="9"/>
        <v>0</v>
      </c>
      <c r="AM29" s="462">
        <f t="shared" si="9"/>
        <v>0</v>
      </c>
      <c r="AN29" s="462">
        <f t="shared" si="9"/>
        <v>0</v>
      </c>
      <c r="AO29" s="462">
        <f t="shared" si="9"/>
        <v>0</v>
      </c>
      <c r="AP29" s="462">
        <f t="shared" si="9"/>
        <v>0</v>
      </c>
      <c r="AQ29" s="462">
        <f t="shared" si="9"/>
        <v>0</v>
      </c>
      <c r="AR29" s="462">
        <f t="shared" si="9"/>
        <v>0</v>
      </c>
      <c r="AT29" s="462">
        <f t="shared" si="7"/>
        <v>0</v>
      </c>
      <c r="AU29" s="462">
        <f t="shared" si="7"/>
        <v>0</v>
      </c>
      <c r="AV29" s="462">
        <f t="shared" si="7"/>
        <v>0</v>
      </c>
      <c r="AW29" s="462">
        <f t="shared" si="7"/>
        <v>0</v>
      </c>
      <c r="AX29" s="462">
        <f t="shared" si="7"/>
        <v>0</v>
      </c>
      <c r="AY29" s="462">
        <f t="shared" si="7"/>
        <v>0</v>
      </c>
      <c r="AZ29" s="462">
        <f t="shared" si="7"/>
        <v>0</v>
      </c>
      <c r="BA29" s="462">
        <f t="shared" si="7"/>
        <v>0</v>
      </c>
      <c r="BB29" s="462">
        <f t="shared" si="7"/>
        <v>0</v>
      </c>
      <c r="BC29" s="462">
        <f t="shared" si="7"/>
        <v>0</v>
      </c>
      <c r="BE29" s="462">
        <f t="shared" si="10"/>
        <v>0</v>
      </c>
      <c r="BF29" s="462">
        <f t="shared" si="10"/>
        <v>0</v>
      </c>
      <c r="BG29" s="462">
        <f t="shared" si="10"/>
        <v>0</v>
      </c>
      <c r="BH29" s="462">
        <f t="shared" si="10"/>
        <v>0</v>
      </c>
      <c r="BI29" s="462">
        <f t="shared" si="10"/>
        <v>0</v>
      </c>
      <c r="BJ29" s="462">
        <f t="shared" si="10"/>
        <v>0</v>
      </c>
      <c r="BK29" s="462">
        <f t="shared" si="10"/>
        <v>0</v>
      </c>
      <c r="BL29" s="462">
        <f t="shared" si="10"/>
        <v>0</v>
      </c>
      <c r="BM29" s="462">
        <f t="shared" si="10"/>
        <v>0</v>
      </c>
      <c r="BN29" s="462">
        <f t="shared" si="10"/>
        <v>0</v>
      </c>
    </row>
    <row r="30" spans="1:66" s="483" customFormat="1" ht="21.95" customHeight="1" x14ac:dyDescent="0.15">
      <c r="A30" s="481"/>
      <c r="B30" s="484"/>
      <c r="C30" s="29"/>
      <c r="D30" s="992"/>
      <c r="E30" s="993"/>
      <c r="F30" s="34"/>
      <c r="G30" s="29"/>
      <c r="H30" s="29"/>
      <c r="I30" s="47"/>
      <c r="J30" s="487"/>
      <c r="K30" s="478" t="str">
        <f t="shared" si="0"/>
        <v/>
      </c>
      <c r="M30" s="462">
        <f t="shared" si="6"/>
        <v>0</v>
      </c>
      <c r="N30" s="462">
        <f t="shared" si="6"/>
        <v>0</v>
      </c>
      <c r="O30" s="462">
        <f t="shared" si="6"/>
        <v>0</v>
      </c>
      <c r="P30" s="462">
        <f t="shared" si="6"/>
        <v>0</v>
      </c>
      <c r="Q30" s="462">
        <f t="shared" si="6"/>
        <v>0</v>
      </c>
      <c r="R30" s="462">
        <f t="shared" si="6"/>
        <v>0</v>
      </c>
      <c r="S30" s="462">
        <f t="shared" si="6"/>
        <v>0</v>
      </c>
      <c r="T30" s="462">
        <f t="shared" si="6"/>
        <v>0</v>
      </c>
      <c r="U30" s="462">
        <f t="shared" si="6"/>
        <v>0</v>
      </c>
      <c r="V30" s="462">
        <f t="shared" si="6"/>
        <v>0</v>
      </c>
      <c r="X30" s="462">
        <f t="shared" si="6"/>
        <v>0</v>
      </c>
      <c r="Y30" s="462">
        <f t="shared" si="6"/>
        <v>0</v>
      </c>
      <c r="Z30" s="462">
        <f t="shared" si="6"/>
        <v>0</v>
      </c>
      <c r="AA30" s="462">
        <f t="shared" si="6"/>
        <v>0</v>
      </c>
      <c r="AB30" s="462">
        <f t="shared" si="6"/>
        <v>0</v>
      </c>
      <c r="AC30" s="462">
        <f t="shared" si="6"/>
        <v>0</v>
      </c>
      <c r="AD30" s="462">
        <f t="shared" si="6"/>
        <v>0</v>
      </c>
      <c r="AE30" s="462">
        <f t="shared" si="8"/>
        <v>0</v>
      </c>
      <c r="AF30" s="462">
        <f t="shared" si="8"/>
        <v>0</v>
      </c>
      <c r="AG30" s="462">
        <f t="shared" si="8"/>
        <v>0</v>
      </c>
      <c r="AI30" s="462">
        <f t="shared" si="9"/>
        <v>0</v>
      </c>
      <c r="AJ30" s="462">
        <f t="shared" si="9"/>
        <v>0</v>
      </c>
      <c r="AK30" s="462">
        <f t="shared" si="9"/>
        <v>0</v>
      </c>
      <c r="AL30" s="462">
        <f t="shared" si="9"/>
        <v>0</v>
      </c>
      <c r="AM30" s="462">
        <f t="shared" si="9"/>
        <v>0</v>
      </c>
      <c r="AN30" s="462">
        <f t="shared" si="9"/>
        <v>0</v>
      </c>
      <c r="AO30" s="462">
        <f t="shared" si="9"/>
        <v>0</v>
      </c>
      <c r="AP30" s="462">
        <f t="shared" si="9"/>
        <v>0</v>
      </c>
      <c r="AQ30" s="462">
        <f t="shared" si="9"/>
        <v>0</v>
      </c>
      <c r="AR30" s="462">
        <f t="shared" si="9"/>
        <v>0</v>
      </c>
      <c r="AT30" s="462">
        <f t="shared" si="7"/>
        <v>0</v>
      </c>
      <c r="AU30" s="462">
        <f t="shared" si="7"/>
        <v>0</v>
      </c>
      <c r="AV30" s="462">
        <f t="shared" si="7"/>
        <v>0</v>
      </c>
      <c r="AW30" s="462">
        <f t="shared" si="7"/>
        <v>0</v>
      </c>
      <c r="AX30" s="462">
        <f t="shared" si="7"/>
        <v>0</v>
      </c>
      <c r="AY30" s="462">
        <f t="shared" si="7"/>
        <v>0</v>
      </c>
      <c r="AZ30" s="462">
        <f t="shared" si="7"/>
        <v>0</v>
      </c>
      <c r="BA30" s="462">
        <f t="shared" si="7"/>
        <v>0</v>
      </c>
      <c r="BB30" s="462">
        <f t="shared" si="7"/>
        <v>0</v>
      </c>
      <c r="BC30" s="462">
        <f t="shared" si="7"/>
        <v>0</v>
      </c>
      <c r="BE30" s="462">
        <f t="shared" si="10"/>
        <v>0</v>
      </c>
      <c r="BF30" s="462">
        <f t="shared" si="10"/>
        <v>0</v>
      </c>
      <c r="BG30" s="462">
        <f t="shared" si="10"/>
        <v>0</v>
      </c>
      <c r="BH30" s="462">
        <f t="shared" si="10"/>
        <v>0</v>
      </c>
      <c r="BI30" s="462">
        <f t="shared" si="10"/>
        <v>0</v>
      </c>
      <c r="BJ30" s="462">
        <f t="shared" si="10"/>
        <v>0</v>
      </c>
      <c r="BK30" s="462">
        <f t="shared" si="10"/>
        <v>0</v>
      </c>
      <c r="BL30" s="462">
        <f t="shared" si="10"/>
        <v>0</v>
      </c>
      <c r="BM30" s="462">
        <f t="shared" si="10"/>
        <v>0</v>
      </c>
      <c r="BN30" s="462">
        <f t="shared" si="10"/>
        <v>0</v>
      </c>
    </row>
    <row r="31" spans="1:66" s="483" customFormat="1" ht="21.95" customHeight="1" x14ac:dyDescent="0.15">
      <c r="A31" s="481"/>
      <c r="B31" s="484"/>
      <c r="C31" s="29"/>
      <c r="D31" s="994"/>
      <c r="E31" s="995"/>
      <c r="F31" s="205"/>
      <c r="G31" s="206"/>
      <c r="H31" s="206"/>
      <c r="I31" s="47"/>
      <c r="J31" s="487"/>
      <c r="K31" s="478" t="str">
        <f t="shared" si="0"/>
        <v/>
      </c>
      <c r="M31" s="462">
        <f t="shared" si="6"/>
        <v>0</v>
      </c>
      <c r="N31" s="462">
        <f t="shared" si="6"/>
        <v>0</v>
      </c>
      <c r="O31" s="462">
        <f t="shared" si="6"/>
        <v>0</v>
      </c>
      <c r="P31" s="462">
        <f t="shared" si="6"/>
        <v>0</v>
      </c>
      <c r="Q31" s="462">
        <f t="shared" si="6"/>
        <v>0</v>
      </c>
      <c r="R31" s="462">
        <f t="shared" si="6"/>
        <v>0</v>
      </c>
      <c r="S31" s="462">
        <f t="shared" si="6"/>
        <v>0</v>
      </c>
      <c r="T31" s="462">
        <f t="shared" si="6"/>
        <v>0</v>
      </c>
      <c r="U31" s="462">
        <f t="shared" si="6"/>
        <v>0</v>
      </c>
      <c r="V31" s="462">
        <f t="shared" si="6"/>
        <v>0</v>
      </c>
      <c r="X31" s="462">
        <f t="shared" si="6"/>
        <v>0</v>
      </c>
      <c r="Y31" s="462">
        <f t="shared" si="6"/>
        <v>0</v>
      </c>
      <c r="Z31" s="462">
        <f t="shared" si="6"/>
        <v>0</v>
      </c>
      <c r="AA31" s="462">
        <f t="shared" si="6"/>
        <v>0</v>
      </c>
      <c r="AB31" s="462">
        <f t="shared" si="6"/>
        <v>0</v>
      </c>
      <c r="AC31" s="462">
        <f t="shared" si="6"/>
        <v>0</v>
      </c>
      <c r="AD31" s="462">
        <f t="shared" si="6"/>
        <v>0</v>
      </c>
      <c r="AE31" s="462">
        <f t="shared" si="8"/>
        <v>0</v>
      </c>
      <c r="AF31" s="462">
        <f t="shared" si="8"/>
        <v>0</v>
      </c>
      <c r="AG31" s="462">
        <f t="shared" si="8"/>
        <v>0</v>
      </c>
      <c r="AI31" s="462">
        <f t="shared" si="9"/>
        <v>0</v>
      </c>
      <c r="AJ31" s="462">
        <f t="shared" si="9"/>
        <v>0</v>
      </c>
      <c r="AK31" s="462">
        <f t="shared" si="9"/>
        <v>0</v>
      </c>
      <c r="AL31" s="462">
        <f t="shared" si="9"/>
        <v>0</v>
      </c>
      <c r="AM31" s="462">
        <f t="shared" si="9"/>
        <v>0</v>
      </c>
      <c r="AN31" s="462">
        <f t="shared" si="9"/>
        <v>0</v>
      </c>
      <c r="AO31" s="462">
        <f t="shared" si="9"/>
        <v>0</v>
      </c>
      <c r="AP31" s="462">
        <f t="shared" si="9"/>
        <v>0</v>
      </c>
      <c r="AQ31" s="462">
        <f t="shared" si="9"/>
        <v>0</v>
      </c>
      <c r="AR31" s="462">
        <f t="shared" si="9"/>
        <v>0</v>
      </c>
      <c r="AT31" s="462">
        <f t="shared" si="7"/>
        <v>0</v>
      </c>
      <c r="AU31" s="462">
        <f t="shared" si="7"/>
        <v>0</v>
      </c>
      <c r="AV31" s="462">
        <f t="shared" si="7"/>
        <v>0</v>
      </c>
      <c r="AW31" s="462">
        <f t="shared" si="7"/>
        <v>0</v>
      </c>
      <c r="AX31" s="462">
        <f t="shared" si="7"/>
        <v>0</v>
      </c>
      <c r="AY31" s="462">
        <f t="shared" si="7"/>
        <v>0</v>
      </c>
      <c r="AZ31" s="462">
        <f t="shared" si="7"/>
        <v>0</v>
      </c>
      <c r="BA31" s="462">
        <f t="shared" si="7"/>
        <v>0</v>
      </c>
      <c r="BB31" s="462">
        <f t="shared" si="7"/>
        <v>0</v>
      </c>
      <c r="BC31" s="462">
        <f t="shared" si="7"/>
        <v>0</v>
      </c>
      <c r="BE31" s="462">
        <f t="shared" si="10"/>
        <v>0</v>
      </c>
      <c r="BF31" s="462">
        <f t="shared" si="10"/>
        <v>0</v>
      </c>
      <c r="BG31" s="462">
        <f t="shared" si="10"/>
        <v>0</v>
      </c>
      <c r="BH31" s="462">
        <f t="shared" si="10"/>
        <v>0</v>
      </c>
      <c r="BI31" s="462">
        <f t="shared" si="10"/>
        <v>0</v>
      </c>
      <c r="BJ31" s="462">
        <f t="shared" si="10"/>
        <v>0</v>
      </c>
      <c r="BK31" s="462">
        <f t="shared" si="10"/>
        <v>0</v>
      </c>
      <c r="BL31" s="462">
        <f t="shared" si="10"/>
        <v>0</v>
      </c>
      <c r="BM31" s="462">
        <f t="shared" si="10"/>
        <v>0</v>
      </c>
      <c r="BN31" s="462">
        <f t="shared" si="10"/>
        <v>0</v>
      </c>
    </row>
    <row r="32" spans="1:66" s="483" customFormat="1" ht="21.95" customHeight="1" x14ac:dyDescent="0.15">
      <c r="A32" s="481"/>
      <c r="B32" s="488"/>
      <c r="C32" s="488"/>
      <c r="D32" s="488"/>
      <c r="E32" s="488"/>
      <c r="F32" s="488"/>
      <c r="G32" s="488"/>
      <c r="H32" s="488"/>
      <c r="I32" s="488"/>
      <c r="J32" s="487"/>
      <c r="K32" s="996" t="s">
        <v>220</v>
      </c>
      <c r="L32" s="996"/>
      <c r="M32" s="489">
        <f>SUM(M7:M31)</f>
        <v>0</v>
      </c>
      <c r="N32" s="489">
        <f t="shared" ref="N32:U32" si="11">SUM(N7:N31)</f>
        <v>0</v>
      </c>
      <c r="O32" s="489">
        <f t="shared" si="11"/>
        <v>0</v>
      </c>
      <c r="P32" s="489">
        <f t="shared" si="11"/>
        <v>0</v>
      </c>
      <c r="Q32" s="489">
        <f t="shared" si="11"/>
        <v>0</v>
      </c>
      <c r="R32" s="489">
        <f t="shared" si="11"/>
        <v>0</v>
      </c>
      <c r="S32" s="489">
        <f t="shared" si="11"/>
        <v>0</v>
      </c>
      <c r="T32" s="489">
        <f>SUM(T7:T31)</f>
        <v>0</v>
      </c>
      <c r="U32" s="489">
        <f t="shared" si="11"/>
        <v>0</v>
      </c>
      <c r="V32" s="489">
        <f>SUM(V7:V31)</f>
        <v>0</v>
      </c>
      <c r="X32" s="489">
        <f>SUM(X7:X31)</f>
        <v>0</v>
      </c>
      <c r="Y32" s="489">
        <f t="shared" ref="Y32:AG32" si="12">SUM(Y7:Y31)</f>
        <v>0</v>
      </c>
      <c r="Z32" s="489">
        <f t="shared" si="12"/>
        <v>0</v>
      </c>
      <c r="AA32" s="489">
        <f t="shared" si="12"/>
        <v>0</v>
      </c>
      <c r="AB32" s="489">
        <f t="shared" si="12"/>
        <v>0</v>
      </c>
      <c r="AC32" s="489">
        <f t="shared" si="12"/>
        <v>0</v>
      </c>
      <c r="AD32" s="489">
        <f t="shared" si="12"/>
        <v>0</v>
      </c>
      <c r="AE32" s="489">
        <f t="shared" si="12"/>
        <v>0</v>
      </c>
      <c r="AF32" s="489">
        <f t="shared" si="12"/>
        <v>0</v>
      </c>
      <c r="AG32" s="489">
        <f t="shared" si="12"/>
        <v>0</v>
      </c>
      <c r="AI32" s="489">
        <f>SUM(AI7:AI31)</f>
        <v>0</v>
      </c>
      <c r="AJ32" s="489">
        <f>SUM(AJ7:AJ31)</f>
        <v>0</v>
      </c>
      <c r="AK32" s="489">
        <f>SUM(AK7:AK31)</f>
        <v>0</v>
      </c>
      <c r="AL32" s="489">
        <f>SUM(AL7:AL31)</f>
        <v>0</v>
      </c>
      <c r="AM32" s="489">
        <f t="shared" ref="AM32:BC32" si="13">SUM(AM7:AM31)</f>
        <v>0</v>
      </c>
      <c r="AN32" s="489">
        <f t="shared" si="13"/>
        <v>0</v>
      </c>
      <c r="AO32" s="489">
        <f t="shared" si="13"/>
        <v>0</v>
      </c>
      <c r="AP32" s="489">
        <f t="shared" si="13"/>
        <v>0</v>
      </c>
      <c r="AQ32" s="489">
        <f t="shared" si="13"/>
        <v>0</v>
      </c>
      <c r="AR32" s="489">
        <f t="shared" si="13"/>
        <v>0</v>
      </c>
      <c r="AT32" s="489">
        <f t="shared" si="13"/>
        <v>0</v>
      </c>
      <c r="AU32" s="489">
        <f t="shared" si="13"/>
        <v>0</v>
      </c>
      <c r="AV32" s="489">
        <f t="shared" si="13"/>
        <v>0</v>
      </c>
      <c r="AW32" s="489">
        <f t="shared" si="13"/>
        <v>0</v>
      </c>
      <c r="AX32" s="489">
        <f t="shared" si="13"/>
        <v>0</v>
      </c>
      <c r="AY32" s="489">
        <f t="shared" si="13"/>
        <v>0</v>
      </c>
      <c r="AZ32" s="489">
        <f t="shared" si="13"/>
        <v>0</v>
      </c>
      <c r="BA32" s="489">
        <f t="shared" si="13"/>
        <v>0</v>
      </c>
      <c r="BB32" s="489">
        <f t="shared" si="13"/>
        <v>0</v>
      </c>
      <c r="BC32" s="489">
        <f t="shared" si="13"/>
        <v>0</v>
      </c>
      <c r="BE32" s="489">
        <f>SUM(BE7:BE31)</f>
        <v>0</v>
      </c>
      <c r="BF32" s="489">
        <f t="shared" ref="BF32:BN32" si="14">SUM(BF7:BF31)</f>
        <v>0</v>
      </c>
      <c r="BG32" s="489">
        <f t="shared" si="14"/>
        <v>0</v>
      </c>
      <c r="BH32" s="489">
        <f t="shared" si="14"/>
        <v>0</v>
      </c>
      <c r="BI32" s="489">
        <f t="shared" si="14"/>
        <v>0</v>
      </c>
      <c r="BJ32" s="489">
        <f t="shared" si="14"/>
        <v>0</v>
      </c>
      <c r="BK32" s="489">
        <f t="shared" si="14"/>
        <v>0</v>
      </c>
      <c r="BL32" s="489">
        <f t="shared" si="14"/>
        <v>0</v>
      </c>
      <c r="BM32" s="489">
        <f t="shared" si="14"/>
        <v>0</v>
      </c>
      <c r="BN32" s="489">
        <f t="shared" si="14"/>
        <v>0</v>
      </c>
    </row>
    <row r="33" spans="1:66" s="483" customFormat="1" ht="35.25" customHeight="1" x14ac:dyDescent="0.15">
      <c r="A33" s="481"/>
      <c r="B33" s="490"/>
      <c r="C33" s="490"/>
      <c r="D33" s="491" t="s">
        <v>232</v>
      </c>
      <c r="E33" s="492" t="s">
        <v>230</v>
      </c>
      <c r="F33" s="493" t="s">
        <v>213</v>
      </c>
      <c r="G33" s="494" t="s">
        <v>231</v>
      </c>
      <c r="H33" s="495" t="s">
        <v>221</v>
      </c>
      <c r="I33" s="496" t="s">
        <v>219</v>
      </c>
      <c r="J33" s="487"/>
      <c r="K33" s="478"/>
      <c r="M33" s="497" t="s">
        <v>28</v>
      </c>
      <c r="N33" s="497" t="s">
        <v>28</v>
      </c>
      <c r="O33" s="497" t="s">
        <v>28</v>
      </c>
      <c r="P33" s="497" t="s">
        <v>28</v>
      </c>
      <c r="Q33" s="497" t="s">
        <v>28</v>
      </c>
      <c r="R33" s="497" t="s">
        <v>28</v>
      </c>
      <c r="S33" s="497" t="s">
        <v>28</v>
      </c>
      <c r="T33" s="497" t="s">
        <v>28</v>
      </c>
      <c r="U33" s="497" t="s">
        <v>28</v>
      </c>
      <c r="V33" s="497" t="s">
        <v>28</v>
      </c>
      <c r="W33" s="473"/>
      <c r="X33" s="497" t="s">
        <v>24</v>
      </c>
      <c r="Y33" s="497" t="s">
        <v>24</v>
      </c>
      <c r="Z33" s="497" t="s">
        <v>24</v>
      </c>
      <c r="AA33" s="497" t="s">
        <v>24</v>
      </c>
      <c r="AB33" s="497" t="s">
        <v>24</v>
      </c>
      <c r="AC33" s="497" t="s">
        <v>24</v>
      </c>
      <c r="AD33" s="497" t="s">
        <v>24</v>
      </c>
      <c r="AE33" s="497" t="s">
        <v>24</v>
      </c>
      <c r="AF33" s="497" t="s">
        <v>24</v>
      </c>
      <c r="AG33" s="497" t="s">
        <v>24</v>
      </c>
      <c r="AH33" s="498"/>
      <c r="AI33" s="467" t="s">
        <v>254</v>
      </c>
      <c r="AJ33" s="467" t="s">
        <v>255</v>
      </c>
      <c r="AK33" s="467" t="s">
        <v>255</v>
      </c>
      <c r="AL33" s="467" t="s">
        <v>255</v>
      </c>
      <c r="AM33" s="467" t="s">
        <v>255</v>
      </c>
      <c r="AN33" s="467" t="s">
        <v>255</v>
      </c>
      <c r="AO33" s="467" t="s">
        <v>255</v>
      </c>
      <c r="AP33" s="467" t="s">
        <v>255</v>
      </c>
      <c r="AQ33" s="467" t="s">
        <v>255</v>
      </c>
      <c r="AR33" s="467" t="s">
        <v>255</v>
      </c>
      <c r="AS33" s="463"/>
      <c r="AT33" s="467" t="s">
        <v>25</v>
      </c>
      <c r="AU33" s="467" t="s">
        <v>25</v>
      </c>
      <c r="AV33" s="467" t="s">
        <v>25</v>
      </c>
      <c r="AW33" s="467" t="s">
        <v>25</v>
      </c>
      <c r="AX33" s="467" t="s">
        <v>25</v>
      </c>
      <c r="AY33" s="467" t="s">
        <v>25</v>
      </c>
      <c r="AZ33" s="467" t="s">
        <v>25</v>
      </c>
      <c r="BA33" s="467" t="s">
        <v>25</v>
      </c>
      <c r="BB33" s="467" t="s">
        <v>25</v>
      </c>
      <c r="BC33" s="467" t="s">
        <v>25</v>
      </c>
      <c r="BD33" s="469"/>
      <c r="BE33" s="499" t="s">
        <v>48</v>
      </c>
      <c r="BF33" s="499" t="s">
        <v>48</v>
      </c>
      <c r="BG33" s="499" t="s">
        <v>48</v>
      </c>
      <c r="BH33" s="499" t="s">
        <v>48</v>
      </c>
      <c r="BI33" s="499" t="s">
        <v>48</v>
      </c>
      <c r="BJ33" s="499" t="s">
        <v>48</v>
      </c>
      <c r="BK33" s="499" t="s">
        <v>48</v>
      </c>
      <c r="BL33" s="499" t="s">
        <v>48</v>
      </c>
      <c r="BM33" s="499" t="s">
        <v>48</v>
      </c>
      <c r="BN33" s="499" t="s">
        <v>48</v>
      </c>
    </row>
    <row r="34" spans="1:66" s="483" customFormat="1" ht="24" customHeight="1" x14ac:dyDescent="0.15">
      <c r="A34" s="481"/>
      <c r="B34" s="500"/>
      <c r="C34" s="501"/>
      <c r="D34" s="502" t="s">
        <v>222</v>
      </c>
      <c r="E34" s="503">
        <f>SUM(M$32,X$32,AI$32,AT$32,BE$32)</f>
        <v>0</v>
      </c>
      <c r="F34" s="504" t="s">
        <v>28</v>
      </c>
      <c r="G34" s="505">
        <f>SUM(M32:V32)</f>
        <v>0</v>
      </c>
      <c r="H34" s="496">
        <f>SUM(G34:G38)</f>
        <v>0</v>
      </c>
      <c r="I34" s="530">
        <f>SUMPRODUCT((C7:C31&lt;&gt;"")/COUNTIF(C7:C31,C7:C31&amp;""))</f>
        <v>0</v>
      </c>
      <c r="J34" s="481"/>
      <c r="M34" s="474" t="s">
        <v>72</v>
      </c>
      <c r="N34" s="462" t="s">
        <v>246</v>
      </c>
      <c r="O34" s="462" t="s">
        <v>245</v>
      </c>
      <c r="P34" s="462" t="s">
        <v>306</v>
      </c>
      <c r="Q34" s="474" t="s">
        <v>73</v>
      </c>
      <c r="R34" s="474" t="s">
        <v>74</v>
      </c>
      <c r="S34" s="474" t="s">
        <v>75</v>
      </c>
      <c r="T34" s="474" t="s">
        <v>76</v>
      </c>
      <c r="U34" s="474" t="s">
        <v>77</v>
      </c>
      <c r="V34" s="474" t="s">
        <v>78</v>
      </c>
      <c r="W34" s="475"/>
      <c r="X34" s="474" t="s">
        <v>72</v>
      </c>
      <c r="Y34" s="462" t="s">
        <v>247</v>
      </c>
      <c r="Z34" s="462" t="s">
        <v>245</v>
      </c>
      <c r="AA34" s="462" t="s">
        <v>306</v>
      </c>
      <c r="AB34" s="474" t="s">
        <v>73</v>
      </c>
      <c r="AC34" s="474" t="s">
        <v>74</v>
      </c>
      <c r="AD34" s="474" t="s">
        <v>75</v>
      </c>
      <c r="AE34" s="474" t="s">
        <v>76</v>
      </c>
      <c r="AF34" s="474" t="s">
        <v>77</v>
      </c>
      <c r="AG34" s="474" t="s">
        <v>78</v>
      </c>
      <c r="AH34" s="475"/>
      <c r="AI34" s="474" t="s">
        <v>72</v>
      </c>
      <c r="AJ34" s="462" t="s">
        <v>247</v>
      </c>
      <c r="AK34" s="462" t="s">
        <v>245</v>
      </c>
      <c r="AL34" s="462" t="s">
        <v>306</v>
      </c>
      <c r="AM34" s="474" t="s">
        <v>73</v>
      </c>
      <c r="AN34" s="474" t="s">
        <v>74</v>
      </c>
      <c r="AO34" s="474" t="s">
        <v>75</v>
      </c>
      <c r="AP34" s="474" t="s">
        <v>76</v>
      </c>
      <c r="AQ34" s="474" t="s">
        <v>77</v>
      </c>
      <c r="AR34" s="474" t="s">
        <v>78</v>
      </c>
      <c r="AS34" s="475"/>
      <c r="AT34" s="474" t="s">
        <v>72</v>
      </c>
      <c r="AU34" s="462" t="s">
        <v>247</v>
      </c>
      <c r="AV34" s="462" t="s">
        <v>245</v>
      </c>
      <c r="AW34" s="462" t="s">
        <v>306</v>
      </c>
      <c r="AX34" s="474" t="s">
        <v>73</v>
      </c>
      <c r="AY34" s="474" t="s">
        <v>74</v>
      </c>
      <c r="AZ34" s="474" t="s">
        <v>75</v>
      </c>
      <c r="BA34" s="474" t="s">
        <v>76</v>
      </c>
      <c r="BB34" s="474" t="s">
        <v>77</v>
      </c>
      <c r="BC34" s="474" t="s">
        <v>78</v>
      </c>
      <c r="BD34" s="476"/>
      <c r="BE34" s="474" t="s">
        <v>72</v>
      </c>
      <c r="BF34" s="462" t="s">
        <v>247</v>
      </c>
      <c r="BG34" s="462" t="s">
        <v>245</v>
      </c>
      <c r="BH34" s="462" t="s">
        <v>306</v>
      </c>
      <c r="BI34" s="474" t="s">
        <v>73</v>
      </c>
      <c r="BJ34" s="474" t="s">
        <v>74</v>
      </c>
      <c r="BK34" s="474" t="s">
        <v>75</v>
      </c>
      <c r="BL34" s="474" t="s">
        <v>76</v>
      </c>
      <c r="BM34" s="474" t="s">
        <v>77</v>
      </c>
      <c r="BN34" s="474" t="s">
        <v>78</v>
      </c>
    </row>
    <row r="35" spans="1:66" s="483" customFormat="1" ht="24" customHeight="1" x14ac:dyDescent="0.15">
      <c r="A35" s="481"/>
      <c r="B35" s="500"/>
      <c r="C35" s="490"/>
      <c r="D35" s="502" t="s">
        <v>249</v>
      </c>
      <c r="E35" s="503">
        <f>SUM(N32,Y32,AJ32,AU32,BF32)</f>
        <v>0</v>
      </c>
      <c r="F35" s="504" t="s">
        <v>24</v>
      </c>
      <c r="G35" s="505">
        <f>SUM(X32:AG32)</f>
        <v>0</v>
      </c>
      <c r="H35" s="506"/>
      <c r="I35" s="507"/>
      <c r="J35" s="481"/>
      <c r="AH35" s="473"/>
      <c r="AI35" s="497"/>
      <c r="AJ35" s="497"/>
      <c r="AK35" s="497"/>
      <c r="AL35" s="497"/>
      <c r="AM35" s="497"/>
      <c r="AN35" s="497"/>
      <c r="AO35" s="497"/>
      <c r="AP35" s="497"/>
      <c r="AQ35" s="497"/>
      <c r="AR35" s="497"/>
      <c r="AS35" s="473"/>
      <c r="AT35" s="508"/>
      <c r="AU35" s="508"/>
      <c r="AV35" s="508"/>
      <c r="AW35" s="508"/>
      <c r="AX35" s="508"/>
      <c r="AY35" s="508"/>
      <c r="AZ35" s="508"/>
      <c r="BA35" s="508"/>
      <c r="BB35" s="508"/>
      <c r="BC35" s="508"/>
      <c r="BD35" s="469"/>
      <c r="BE35" s="508"/>
      <c r="BF35" s="508"/>
      <c r="BG35" s="508"/>
      <c r="BH35" s="508"/>
      <c r="BI35" s="508"/>
      <c r="BJ35" s="508"/>
      <c r="BK35" s="508"/>
      <c r="BL35" s="508"/>
      <c r="BM35" s="508"/>
      <c r="BN35" s="508"/>
    </row>
    <row r="36" spans="1:66" s="483" customFormat="1" ht="24" customHeight="1" x14ac:dyDescent="0.15">
      <c r="A36" s="481"/>
      <c r="B36" s="500"/>
      <c r="C36" s="490"/>
      <c r="D36" s="502" t="s">
        <v>250</v>
      </c>
      <c r="E36" s="503">
        <f>SUM(O32,Z32,AK32,AV32,BG32)</f>
        <v>0</v>
      </c>
      <c r="F36" s="504" t="s">
        <v>256</v>
      </c>
      <c r="G36" s="505">
        <f>SUM(AI32:AR32)</f>
        <v>0</v>
      </c>
      <c r="H36" s="509"/>
      <c r="I36" s="507"/>
      <c r="J36" s="481"/>
      <c r="AH36" s="473"/>
      <c r="AI36" s="497"/>
      <c r="AJ36" s="497"/>
      <c r="AK36" s="497"/>
      <c r="AL36" s="497"/>
      <c r="AM36" s="497"/>
      <c r="AN36" s="497"/>
      <c r="AO36" s="497"/>
      <c r="AP36" s="497"/>
      <c r="AQ36" s="497"/>
      <c r="AR36" s="497"/>
      <c r="AS36" s="473"/>
      <c r="AT36" s="508"/>
      <c r="AU36" s="508"/>
      <c r="AV36" s="508"/>
      <c r="AW36" s="508"/>
      <c r="AX36" s="508"/>
      <c r="AY36" s="508"/>
      <c r="AZ36" s="508"/>
      <c r="BA36" s="508"/>
      <c r="BB36" s="508"/>
      <c r="BC36" s="508"/>
      <c r="BD36" s="469"/>
      <c r="BE36" s="508"/>
      <c r="BF36" s="508"/>
      <c r="BG36" s="508"/>
      <c r="BH36" s="508"/>
      <c r="BI36" s="508"/>
      <c r="BJ36" s="508"/>
      <c r="BK36" s="508"/>
      <c r="BL36" s="508"/>
      <c r="BM36" s="508"/>
      <c r="BN36" s="508"/>
    </row>
    <row r="37" spans="1:66" s="483" customFormat="1" ht="24" customHeight="1" x14ac:dyDescent="0.15">
      <c r="A37" s="481"/>
      <c r="B37" s="490"/>
      <c r="C37" s="490"/>
      <c r="D37" s="502" t="s">
        <v>315</v>
      </c>
      <c r="E37" s="503">
        <f>SUM(P32,AA32,AL32,AW32,BH32)</f>
        <v>0</v>
      </c>
      <c r="F37" s="504" t="s">
        <v>216</v>
      </c>
      <c r="G37" s="505">
        <f>SUM(AT32:BC32)</f>
        <v>0</v>
      </c>
      <c r="H37" s="509"/>
      <c r="I37" s="507"/>
      <c r="J37" s="481"/>
      <c r="AH37" s="475"/>
      <c r="AS37" s="475"/>
      <c r="BD37" s="510"/>
    </row>
    <row r="38" spans="1:66" s="483" customFormat="1" ht="24" customHeight="1" x14ac:dyDescent="0.15">
      <c r="A38" s="481"/>
      <c r="B38" s="490"/>
      <c r="C38" s="490"/>
      <c r="D38" s="502" t="s">
        <v>224</v>
      </c>
      <c r="E38" s="503">
        <f>SUM(Q32,AB32,AM32,AX32,BI32)</f>
        <v>0</v>
      </c>
      <c r="F38" s="504" t="s">
        <v>195</v>
      </c>
      <c r="G38" s="505">
        <f>SUM(BE32:BN32)</f>
        <v>0</v>
      </c>
      <c r="H38" s="509"/>
      <c r="I38" s="507"/>
      <c r="J38" s="481"/>
      <c r="K38" s="511"/>
      <c r="L38" s="511"/>
    </row>
    <row r="39" spans="1:66" ht="24" customHeight="1" x14ac:dyDescent="0.15">
      <c r="A39" s="421"/>
      <c r="B39" s="421"/>
      <c r="C39" s="512"/>
      <c r="D39" s="502" t="s">
        <v>225</v>
      </c>
      <c r="E39" s="503">
        <f>SUM(R32,AC32,AN32,AY32,BJ32)</f>
        <v>0</v>
      </c>
      <c r="F39" s="513"/>
      <c r="G39" s="513"/>
      <c r="H39" s="513"/>
      <c r="I39" s="513"/>
      <c r="J39" s="513"/>
      <c r="K39" s="514"/>
      <c r="L39" s="515"/>
    </row>
    <row r="40" spans="1:66" ht="24" customHeight="1" x14ac:dyDescent="0.15">
      <c r="A40" s="516"/>
      <c r="B40" s="516"/>
      <c r="C40" s="517"/>
      <c r="D40" s="502" t="s">
        <v>226</v>
      </c>
      <c r="E40" s="503">
        <f>SUM(S32,AD32,AO32,AZ32,BK32)</f>
        <v>0</v>
      </c>
      <c r="F40" s="516"/>
      <c r="G40" s="516"/>
      <c r="H40" s="516"/>
      <c r="I40" s="516"/>
      <c r="J40" s="516"/>
      <c r="K40" s="518"/>
      <c r="L40" s="518"/>
    </row>
    <row r="41" spans="1:66" ht="24" customHeight="1" x14ac:dyDescent="0.15">
      <c r="A41" s="516"/>
      <c r="B41" s="516"/>
      <c r="C41" s="517"/>
      <c r="D41" s="519" t="s">
        <v>228</v>
      </c>
      <c r="E41" s="520">
        <f>SUM(T32,AE32,AP32,BA32,BL32)</f>
        <v>0</v>
      </c>
      <c r="F41" s="516"/>
      <c r="G41" s="516"/>
      <c r="H41" s="516"/>
      <c r="I41" s="521"/>
      <c r="J41" s="516"/>
      <c r="K41" s="522"/>
      <c r="L41" s="518"/>
    </row>
    <row r="42" spans="1:66" ht="24" customHeight="1" x14ac:dyDescent="0.15">
      <c r="A42" s="516"/>
      <c r="B42" s="516"/>
      <c r="C42" s="517"/>
      <c r="D42" s="523" t="s">
        <v>227</v>
      </c>
      <c r="E42" s="520">
        <f>SUM(U32,AF32,AQ32,BB32,BM32)</f>
        <v>0</v>
      </c>
      <c r="F42" s="516"/>
      <c r="G42" s="516"/>
      <c r="H42" s="516"/>
      <c r="I42" s="521"/>
      <c r="J42" s="516"/>
      <c r="K42" s="522"/>
      <c r="L42" s="518"/>
    </row>
    <row r="43" spans="1:66" ht="24" customHeight="1" x14ac:dyDescent="0.15">
      <c r="A43" s="420"/>
      <c r="B43" s="420"/>
      <c r="C43" s="524"/>
      <c r="D43" s="523" t="s">
        <v>248</v>
      </c>
      <c r="E43" s="520">
        <f>SUM(V32,AG32,AR32,BC32,BN32)</f>
        <v>0</v>
      </c>
      <c r="F43" s="420"/>
      <c r="G43" s="420"/>
      <c r="H43" s="420"/>
      <c r="I43" s="420"/>
      <c r="J43" s="420"/>
    </row>
    <row r="44" spans="1:66" x14ac:dyDescent="0.15">
      <c r="A44" s="420"/>
      <c r="B44" s="420"/>
      <c r="C44" s="524"/>
      <c r="D44" s="526"/>
      <c r="E44" s="420"/>
      <c r="F44" s="420"/>
      <c r="G44" s="420"/>
      <c r="H44" s="420"/>
      <c r="I44" s="420"/>
      <c r="J44" s="420"/>
    </row>
  </sheetData>
  <sheetProtection formatCells="0" formatColumns="0" formatRows="0"/>
  <protectedRanges>
    <protectedRange password="CECB" sqref="I13:I18 I7:I10 B2:I3" name="範囲1"/>
    <protectedRange password="CECB" sqref="B5:I6" name="範囲1_3"/>
    <protectedRange password="CECB" sqref="B4:I4" name="範囲1_2_1_1"/>
  </protectedRanges>
  <mergeCells count="33">
    <mergeCell ref="D31:E31"/>
    <mergeCell ref="K32:L32"/>
    <mergeCell ref="D25:E25"/>
    <mergeCell ref="D26:E26"/>
    <mergeCell ref="D27:E27"/>
    <mergeCell ref="D28:E28"/>
    <mergeCell ref="D29:E29"/>
    <mergeCell ref="D30:E30"/>
    <mergeCell ref="D24:E24"/>
    <mergeCell ref="D13:E13"/>
    <mergeCell ref="D14:E14"/>
    <mergeCell ref="D15:E15"/>
    <mergeCell ref="D16:E16"/>
    <mergeCell ref="D17:E17"/>
    <mergeCell ref="D18:E18"/>
    <mergeCell ref="D19:E19"/>
    <mergeCell ref="D20:E20"/>
    <mergeCell ref="D21:E21"/>
    <mergeCell ref="D22:E22"/>
    <mergeCell ref="D23:E23"/>
    <mergeCell ref="D12:E12"/>
    <mergeCell ref="B4:I4"/>
    <mergeCell ref="B5:B6"/>
    <mergeCell ref="C5:C6"/>
    <mergeCell ref="D5:E6"/>
    <mergeCell ref="F5:F6"/>
    <mergeCell ref="G5:H5"/>
    <mergeCell ref="I5:I6"/>
    <mergeCell ref="D7:E7"/>
    <mergeCell ref="D8:E8"/>
    <mergeCell ref="D9:E9"/>
    <mergeCell ref="D10:E10"/>
    <mergeCell ref="D11:E11"/>
  </mergeCells>
  <phoneticPr fontId="7"/>
  <dataValidations count="10">
    <dataValidation type="list" errorStyle="warning" allowBlank="1" showInputMessage="1" showErrorMessage="1" sqref="WVH983042:WVH983078 F65538:F65574 IV65538:IV65574 SR65538:SR65574 ACN65538:ACN65574 AMJ65538:AMJ65574 AWF65538:AWF65574 BGB65538:BGB65574 BPX65538:BPX65574 BZT65538:BZT65574 CJP65538:CJP65574 CTL65538:CTL65574 DDH65538:DDH65574 DND65538:DND65574 DWZ65538:DWZ65574 EGV65538:EGV65574 EQR65538:EQR65574 FAN65538:FAN65574 FKJ65538:FKJ65574 FUF65538:FUF65574 GEB65538:GEB65574 GNX65538:GNX65574 GXT65538:GXT65574 HHP65538:HHP65574 HRL65538:HRL65574 IBH65538:IBH65574 ILD65538:ILD65574 IUZ65538:IUZ65574 JEV65538:JEV65574 JOR65538:JOR65574 JYN65538:JYN65574 KIJ65538:KIJ65574 KSF65538:KSF65574 LCB65538:LCB65574 LLX65538:LLX65574 LVT65538:LVT65574 MFP65538:MFP65574 MPL65538:MPL65574 MZH65538:MZH65574 NJD65538:NJD65574 NSZ65538:NSZ65574 OCV65538:OCV65574 OMR65538:OMR65574 OWN65538:OWN65574 PGJ65538:PGJ65574 PQF65538:PQF65574 QAB65538:QAB65574 QJX65538:QJX65574 QTT65538:QTT65574 RDP65538:RDP65574 RNL65538:RNL65574 RXH65538:RXH65574 SHD65538:SHD65574 SQZ65538:SQZ65574 TAV65538:TAV65574 TKR65538:TKR65574 TUN65538:TUN65574 UEJ65538:UEJ65574 UOF65538:UOF65574 UYB65538:UYB65574 VHX65538:VHX65574 VRT65538:VRT65574 WBP65538:WBP65574 WLL65538:WLL65574 WVH65538:WVH65574 F131074:F131110 IV131074:IV131110 SR131074:SR131110 ACN131074:ACN131110 AMJ131074:AMJ131110 AWF131074:AWF131110 BGB131074:BGB131110 BPX131074:BPX131110 BZT131074:BZT131110 CJP131074:CJP131110 CTL131074:CTL131110 DDH131074:DDH131110 DND131074:DND131110 DWZ131074:DWZ131110 EGV131074:EGV131110 EQR131074:EQR131110 FAN131074:FAN131110 FKJ131074:FKJ131110 FUF131074:FUF131110 GEB131074:GEB131110 GNX131074:GNX131110 GXT131074:GXT131110 HHP131074:HHP131110 HRL131074:HRL131110 IBH131074:IBH131110 ILD131074:ILD131110 IUZ131074:IUZ131110 JEV131074:JEV131110 JOR131074:JOR131110 JYN131074:JYN131110 KIJ131074:KIJ131110 KSF131074:KSF131110 LCB131074:LCB131110 LLX131074:LLX131110 LVT131074:LVT131110 MFP131074:MFP131110 MPL131074:MPL131110 MZH131074:MZH131110 NJD131074:NJD131110 NSZ131074:NSZ131110 OCV131074:OCV131110 OMR131074:OMR131110 OWN131074:OWN131110 PGJ131074:PGJ131110 PQF131074:PQF131110 QAB131074:QAB131110 QJX131074:QJX131110 QTT131074:QTT131110 RDP131074:RDP131110 RNL131074:RNL131110 RXH131074:RXH131110 SHD131074:SHD131110 SQZ131074:SQZ131110 TAV131074:TAV131110 TKR131074:TKR131110 TUN131074:TUN131110 UEJ131074:UEJ131110 UOF131074:UOF131110 UYB131074:UYB131110 VHX131074:VHX131110 VRT131074:VRT131110 WBP131074:WBP131110 WLL131074:WLL131110 WVH131074:WVH131110 F196610:F196646 IV196610:IV196646 SR196610:SR196646 ACN196610:ACN196646 AMJ196610:AMJ196646 AWF196610:AWF196646 BGB196610:BGB196646 BPX196610:BPX196646 BZT196610:BZT196646 CJP196610:CJP196646 CTL196610:CTL196646 DDH196610:DDH196646 DND196610:DND196646 DWZ196610:DWZ196646 EGV196610:EGV196646 EQR196610:EQR196646 FAN196610:FAN196646 FKJ196610:FKJ196646 FUF196610:FUF196646 GEB196610:GEB196646 GNX196610:GNX196646 GXT196610:GXT196646 HHP196610:HHP196646 HRL196610:HRL196646 IBH196610:IBH196646 ILD196610:ILD196646 IUZ196610:IUZ196646 JEV196610:JEV196646 JOR196610:JOR196646 JYN196610:JYN196646 KIJ196610:KIJ196646 KSF196610:KSF196646 LCB196610:LCB196646 LLX196610:LLX196646 LVT196610:LVT196646 MFP196610:MFP196646 MPL196610:MPL196646 MZH196610:MZH196646 NJD196610:NJD196646 NSZ196610:NSZ196646 OCV196610:OCV196646 OMR196610:OMR196646 OWN196610:OWN196646 PGJ196610:PGJ196646 PQF196610:PQF196646 QAB196610:QAB196646 QJX196610:QJX196646 QTT196610:QTT196646 RDP196610:RDP196646 RNL196610:RNL196646 RXH196610:RXH196646 SHD196610:SHD196646 SQZ196610:SQZ196646 TAV196610:TAV196646 TKR196610:TKR196646 TUN196610:TUN196646 UEJ196610:UEJ196646 UOF196610:UOF196646 UYB196610:UYB196646 VHX196610:VHX196646 VRT196610:VRT196646 WBP196610:WBP196646 WLL196610:WLL196646 WVH196610:WVH196646 F262146:F262182 IV262146:IV262182 SR262146:SR262182 ACN262146:ACN262182 AMJ262146:AMJ262182 AWF262146:AWF262182 BGB262146:BGB262182 BPX262146:BPX262182 BZT262146:BZT262182 CJP262146:CJP262182 CTL262146:CTL262182 DDH262146:DDH262182 DND262146:DND262182 DWZ262146:DWZ262182 EGV262146:EGV262182 EQR262146:EQR262182 FAN262146:FAN262182 FKJ262146:FKJ262182 FUF262146:FUF262182 GEB262146:GEB262182 GNX262146:GNX262182 GXT262146:GXT262182 HHP262146:HHP262182 HRL262146:HRL262182 IBH262146:IBH262182 ILD262146:ILD262182 IUZ262146:IUZ262182 JEV262146:JEV262182 JOR262146:JOR262182 JYN262146:JYN262182 KIJ262146:KIJ262182 KSF262146:KSF262182 LCB262146:LCB262182 LLX262146:LLX262182 LVT262146:LVT262182 MFP262146:MFP262182 MPL262146:MPL262182 MZH262146:MZH262182 NJD262146:NJD262182 NSZ262146:NSZ262182 OCV262146:OCV262182 OMR262146:OMR262182 OWN262146:OWN262182 PGJ262146:PGJ262182 PQF262146:PQF262182 QAB262146:QAB262182 QJX262146:QJX262182 QTT262146:QTT262182 RDP262146:RDP262182 RNL262146:RNL262182 RXH262146:RXH262182 SHD262146:SHD262182 SQZ262146:SQZ262182 TAV262146:TAV262182 TKR262146:TKR262182 TUN262146:TUN262182 UEJ262146:UEJ262182 UOF262146:UOF262182 UYB262146:UYB262182 VHX262146:VHX262182 VRT262146:VRT262182 WBP262146:WBP262182 WLL262146:WLL262182 WVH262146:WVH262182 F327682:F327718 IV327682:IV327718 SR327682:SR327718 ACN327682:ACN327718 AMJ327682:AMJ327718 AWF327682:AWF327718 BGB327682:BGB327718 BPX327682:BPX327718 BZT327682:BZT327718 CJP327682:CJP327718 CTL327682:CTL327718 DDH327682:DDH327718 DND327682:DND327718 DWZ327682:DWZ327718 EGV327682:EGV327718 EQR327682:EQR327718 FAN327682:FAN327718 FKJ327682:FKJ327718 FUF327682:FUF327718 GEB327682:GEB327718 GNX327682:GNX327718 GXT327682:GXT327718 HHP327682:HHP327718 HRL327682:HRL327718 IBH327682:IBH327718 ILD327682:ILD327718 IUZ327682:IUZ327718 JEV327682:JEV327718 JOR327682:JOR327718 JYN327682:JYN327718 KIJ327682:KIJ327718 KSF327682:KSF327718 LCB327682:LCB327718 LLX327682:LLX327718 LVT327682:LVT327718 MFP327682:MFP327718 MPL327682:MPL327718 MZH327682:MZH327718 NJD327682:NJD327718 NSZ327682:NSZ327718 OCV327682:OCV327718 OMR327682:OMR327718 OWN327682:OWN327718 PGJ327682:PGJ327718 PQF327682:PQF327718 QAB327682:QAB327718 QJX327682:QJX327718 QTT327682:QTT327718 RDP327682:RDP327718 RNL327682:RNL327718 RXH327682:RXH327718 SHD327682:SHD327718 SQZ327682:SQZ327718 TAV327682:TAV327718 TKR327682:TKR327718 TUN327682:TUN327718 UEJ327682:UEJ327718 UOF327682:UOF327718 UYB327682:UYB327718 VHX327682:VHX327718 VRT327682:VRT327718 WBP327682:WBP327718 WLL327682:WLL327718 WVH327682:WVH327718 F393218:F393254 IV393218:IV393254 SR393218:SR393254 ACN393218:ACN393254 AMJ393218:AMJ393254 AWF393218:AWF393254 BGB393218:BGB393254 BPX393218:BPX393254 BZT393218:BZT393254 CJP393218:CJP393254 CTL393218:CTL393254 DDH393218:DDH393254 DND393218:DND393254 DWZ393218:DWZ393254 EGV393218:EGV393254 EQR393218:EQR393254 FAN393218:FAN393254 FKJ393218:FKJ393254 FUF393218:FUF393254 GEB393218:GEB393254 GNX393218:GNX393254 GXT393218:GXT393254 HHP393218:HHP393254 HRL393218:HRL393254 IBH393218:IBH393254 ILD393218:ILD393254 IUZ393218:IUZ393254 JEV393218:JEV393254 JOR393218:JOR393254 JYN393218:JYN393254 KIJ393218:KIJ393254 KSF393218:KSF393254 LCB393218:LCB393254 LLX393218:LLX393254 LVT393218:LVT393254 MFP393218:MFP393254 MPL393218:MPL393254 MZH393218:MZH393254 NJD393218:NJD393254 NSZ393218:NSZ393254 OCV393218:OCV393254 OMR393218:OMR393254 OWN393218:OWN393254 PGJ393218:PGJ393254 PQF393218:PQF393254 QAB393218:QAB393254 QJX393218:QJX393254 QTT393218:QTT393254 RDP393218:RDP393254 RNL393218:RNL393254 RXH393218:RXH393254 SHD393218:SHD393254 SQZ393218:SQZ393254 TAV393218:TAV393254 TKR393218:TKR393254 TUN393218:TUN393254 UEJ393218:UEJ393254 UOF393218:UOF393254 UYB393218:UYB393254 VHX393218:VHX393254 VRT393218:VRT393254 WBP393218:WBP393254 WLL393218:WLL393254 WVH393218:WVH393254 F458754:F458790 IV458754:IV458790 SR458754:SR458790 ACN458754:ACN458790 AMJ458754:AMJ458790 AWF458754:AWF458790 BGB458754:BGB458790 BPX458754:BPX458790 BZT458754:BZT458790 CJP458754:CJP458790 CTL458754:CTL458790 DDH458754:DDH458790 DND458754:DND458790 DWZ458754:DWZ458790 EGV458754:EGV458790 EQR458754:EQR458790 FAN458754:FAN458790 FKJ458754:FKJ458790 FUF458754:FUF458790 GEB458754:GEB458790 GNX458754:GNX458790 GXT458754:GXT458790 HHP458754:HHP458790 HRL458754:HRL458790 IBH458754:IBH458790 ILD458754:ILD458790 IUZ458754:IUZ458790 JEV458754:JEV458790 JOR458754:JOR458790 JYN458754:JYN458790 KIJ458754:KIJ458790 KSF458754:KSF458790 LCB458754:LCB458790 LLX458754:LLX458790 LVT458754:LVT458790 MFP458754:MFP458790 MPL458754:MPL458790 MZH458754:MZH458790 NJD458754:NJD458790 NSZ458754:NSZ458790 OCV458754:OCV458790 OMR458754:OMR458790 OWN458754:OWN458790 PGJ458754:PGJ458790 PQF458754:PQF458790 QAB458754:QAB458790 QJX458754:QJX458790 QTT458754:QTT458790 RDP458754:RDP458790 RNL458754:RNL458790 RXH458754:RXH458790 SHD458754:SHD458790 SQZ458754:SQZ458790 TAV458754:TAV458790 TKR458754:TKR458790 TUN458754:TUN458790 UEJ458754:UEJ458790 UOF458754:UOF458790 UYB458754:UYB458790 VHX458754:VHX458790 VRT458754:VRT458790 WBP458754:WBP458790 WLL458754:WLL458790 WVH458754:WVH458790 F524290:F524326 IV524290:IV524326 SR524290:SR524326 ACN524290:ACN524326 AMJ524290:AMJ524326 AWF524290:AWF524326 BGB524290:BGB524326 BPX524290:BPX524326 BZT524290:BZT524326 CJP524290:CJP524326 CTL524290:CTL524326 DDH524290:DDH524326 DND524290:DND524326 DWZ524290:DWZ524326 EGV524290:EGV524326 EQR524290:EQR524326 FAN524290:FAN524326 FKJ524290:FKJ524326 FUF524290:FUF524326 GEB524290:GEB524326 GNX524290:GNX524326 GXT524290:GXT524326 HHP524290:HHP524326 HRL524290:HRL524326 IBH524290:IBH524326 ILD524290:ILD524326 IUZ524290:IUZ524326 JEV524290:JEV524326 JOR524290:JOR524326 JYN524290:JYN524326 KIJ524290:KIJ524326 KSF524290:KSF524326 LCB524290:LCB524326 LLX524290:LLX524326 LVT524290:LVT524326 MFP524290:MFP524326 MPL524290:MPL524326 MZH524290:MZH524326 NJD524290:NJD524326 NSZ524290:NSZ524326 OCV524290:OCV524326 OMR524290:OMR524326 OWN524290:OWN524326 PGJ524290:PGJ524326 PQF524290:PQF524326 QAB524290:QAB524326 QJX524290:QJX524326 QTT524290:QTT524326 RDP524290:RDP524326 RNL524290:RNL524326 RXH524290:RXH524326 SHD524290:SHD524326 SQZ524290:SQZ524326 TAV524290:TAV524326 TKR524290:TKR524326 TUN524290:TUN524326 UEJ524290:UEJ524326 UOF524290:UOF524326 UYB524290:UYB524326 VHX524290:VHX524326 VRT524290:VRT524326 WBP524290:WBP524326 WLL524290:WLL524326 WVH524290:WVH524326 F589826:F589862 IV589826:IV589862 SR589826:SR589862 ACN589826:ACN589862 AMJ589826:AMJ589862 AWF589826:AWF589862 BGB589826:BGB589862 BPX589826:BPX589862 BZT589826:BZT589862 CJP589826:CJP589862 CTL589826:CTL589862 DDH589826:DDH589862 DND589826:DND589862 DWZ589826:DWZ589862 EGV589826:EGV589862 EQR589826:EQR589862 FAN589826:FAN589862 FKJ589826:FKJ589862 FUF589826:FUF589862 GEB589826:GEB589862 GNX589826:GNX589862 GXT589826:GXT589862 HHP589826:HHP589862 HRL589826:HRL589862 IBH589826:IBH589862 ILD589826:ILD589862 IUZ589826:IUZ589862 JEV589826:JEV589862 JOR589826:JOR589862 JYN589826:JYN589862 KIJ589826:KIJ589862 KSF589826:KSF589862 LCB589826:LCB589862 LLX589826:LLX589862 LVT589826:LVT589862 MFP589826:MFP589862 MPL589826:MPL589862 MZH589826:MZH589862 NJD589826:NJD589862 NSZ589826:NSZ589862 OCV589826:OCV589862 OMR589826:OMR589862 OWN589826:OWN589862 PGJ589826:PGJ589862 PQF589826:PQF589862 QAB589826:QAB589862 QJX589826:QJX589862 QTT589826:QTT589862 RDP589826:RDP589862 RNL589826:RNL589862 RXH589826:RXH589862 SHD589826:SHD589862 SQZ589826:SQZ589862 TAV589826:TAV589862 TKR589826:TKR589862 TUN589826:TUN589862 UEJ589826:UEJ589862 UOF589826:UOF589862 UYB589826:UYB589862 VHX589826:VHX589862 VRT589826:VRT589862 WBP589826:WBP589862 WLL589826:WLL589862 WVH589826:WVH589862 F655362:F655398 IV655362:IV655398 SR655362:SR655398 ACN655362:ACN655398 AMJ655362:AMJ655398 AWF655362:AWF655398 BGB655362:BGB655398 BPX655362:BPX655398 BZT655362:BZT655398 CJP655362:CJP655398 CTL655362:CTL655398 DDH655362:DDH655398 DND655362:DND655398 DWZ655362:DWZ655398 EGV655362:EGV655398 EQR655362:EQR655398 FAN655362:FAN655398 FKJ655362:FKJ655398 FUF655362:FUF655398 GEB655362:GEB655398 GNX655362:GNX655398 GXT655362:GXT655398 HHP655362:HHP655398 HRL655362:HRL655398 IBH655362:IBH655398 ILD655362:ILD655398 IUZ655362:IUZ655398 JEV655362:JEV655398 JOR655362:JOR655398 JYN655362:JYN655398 KIJ655362:KIJ655398 KSF655362:KSF655398 LCB655362:LCB655398 LLX655362:LLX655398 LVT655362:LVT655398 MFP655362:MFP655398 MPL655362:MPL655398 MZH655362:MZH655398 NJD655362:NJD655398 NSZ655362:NSZ655398 OCV655362:OCV655398 OMR655362:OMR655398 OWN655362:OWN655398 PGJ655362:PGJ655398 PQF655362:PQF655398 QAB655362:QAB655398 QJX655362:QJX655398 QTT655362:QTT655398 RDP655362:RDP655398 RNL655362:RNL655398 RXH655362:RXH655398 SHD655362:SHD655398 SQZ655362:SQZ655398 TAV655362:TAV655398 TKR655362:TKR655398 TUN655362:TUN655398 UEJ655362:UEJ655398 UOF655362:UOF655398 UYB655362:UYB655398 VHX655362:VHX655398 VRT655362:VRT655398 WBP655362:WBP655398 WLL655362:WLL655398 WVH655362:WVH655398 F720898:F720934 IV720898:IV720934 SR720898:SR720934 ACN720898:ACN720934 AMJ720898:AMJ720934 AWF720898:AWF720934 BGB720898:BGB720934 BPX720898:BPX720934 BZT720898:BZT720934 CJP720898:CJP720934 CTL720898:CTL720934 DDH720898:DDH720934 DND720898:DND720934 DWZ720898:DWZ720934 EGV720898:EGV720934 EQR720898:EQR720934 FAN720898:FAN720934 FKJ720898:FKJ720934 FUF720898:FUF720934 GEB720898:GEB720934 GNX720898:GNX720934 GXT720898:GXT720934 HHP720898:HHP720934 HRL720898:HRL720934 IBH720898:IBH720934 ILD720898:ILD720934 IUZ720898:IUZ720934 JEV720898:JEV720934 JOR720898:JOR720934 JYN720898:JYN720934 KIJ720898:KIJ720934 KSF720898:KSF720934 LCB720898:LCB720934 LLX720898:LLX720934 LVT720898:LVT720934 MFP720898:MFP720934 MPL720898:MPL720934 MZH720898:MZH720934 NJD720898:NJD720934 NSZ720898:NSZ720934 OCV720898:OCV720934 OMR720898:OMR720934 OWN720898:OWN720934 PGJ720898:PGJ720934 PQF720898:PQF720934 QAB720898:QAB720934 QJX720898:QJX720934 QTT720898:QTT720934 RDP720898:RDP720934 RNL720898:RNL720934 RXH720898:RXH720934 SHD720898:SHD720934 SQZ720898:SQZ720934 TAV720898:TAV720934 TKR720898:TKR720934 TUN720898:TUN720934 UEJ720898:UEJ720934 UOF720898:UOF720934 UYB720898:UYB720934 VHX720898:VHX720934 VRT720898:VRT720934 WBP720898:WBP720934 WLL720898:WLL720934 WVH720898:WVH720934 F786434:F786470 IV786434:IV786470 SR786434:SR786470 ACN786434:ACN786470 AMJ786434:AMJ786470 AWF786434:AWF786470 BGB786434:BGB786470 BPX786434:BPX786470 BZT786434:BZT786470 CJP786434:CJP786470 CTL786434:CTL786470 DDH786434:DDH786470 DND786434:DND786470 DWZ786434:DWZ786470 EGV786434:EGV786470 EQR786434:EQR786470 FAN786434:FAN786470 FKJ786434:FKJ786470 FUF786434:FUF786470 GEB786434:GEB786470 GNX786434:GNX786470 GXT786434:GXT786470 HHP786434:HHP786470 HRL786434:HRL786470 IBH786434:IBH786470 ILD786434:ILD786470 IUZ786434:IUZ786470 JEV786434:JEV786470 JOR786434:JOR786470 JYN786434:JYN786470 KIJ786434:KIJ786470 KSF786434:KSF786470 LCB786434:LCB786470 LLX786434:LLX786470 LVT786434:LVT786470 MFP786434:MFP786470 MPL786434:MPL786470 MZH786434:MZH786470 NJD786434:NJD786470 NSZ786434:NSZ786470 OCV786434:OCV786470 OMR786434:OMR786470 OWN786434:OWN786470 PGJ786434:PGJ786470 PQF786434:PQF786470 QAB786434:QAB786470 QJX786434:QJX786470 QTT786434:QTT786470 RDP786434:RDP786470 RNL786434:RNL786470 RXH786434:RXH786470 SHD786434:SHD786470 SQZ786434:SQZ786470 TAV786434:TAV786470 TKR786434:TKR786470 TUN786434:TUN786470 UEJ786434:UEJ786470 UOF786434:UOF786470 UYB786434:UYB786470 VHX786434:VHX786470 VRT786434:VRT786470 WBP786434:WBP786470 WLL786434:WLL786470 WVH786434:WVH786470 F851970:F852006 IV851970:IV852006 SR851970:SR852006 ACN851970:ACN852006 AMJ851970:AMJ852006 AWF851970:AWF852006 BGB851970:BGB852006 BPX851970:BPX852006 BZT851970:BZT852006 CJP851970:CJP852006 CTL851970:CTL852006 DDH851970:DDH852006 DND851970:DND852006 DWZ851970:DWZ852006 EGV851970:EGV852006 EQR851970:EQR852006 FAN851970:FAN852006 FKJ851970:FKJ852006 FUF851970:FUF852006 GEB851970:GEB852006 GNX851970:GNX852006 GXT851970:GXT852006 HHP851970:HHP852006 HRL851970:HRL852006 IBH851970:IBH852006 ILD851970:ILD852006 IUZ851970:IUZ852006 JEV851970:JEV852006 JOR851970:JOR852006 JYN851970:JYN852006 KIJ851970:KIJ852006 KSF851970:KSF852006 LCB851970:LCB852006 LLX851970:LLX852006 LVT851970:LVT852006 MFP851970:MFP852006 MPL851970:MPL852006 MZH851970:MZH852006 NJD851970:NJD852006 NSZ851970:NSZ852006 OCV851970:OCV852006 OMR851970:OMR852006 OWN851970:OWN852006 PGJ851970:PGJ852006 PQF851970:PQF852006 QAB851970:QAB852006 QJX851970:QJX852006 QTT851970:QTT852006 RDP851970:RDP852006 RNL851970:RNL852006 RXH851970:RXH852006 SHD851970:SHD852006 SQZ851970:SQZ852006 TAV851970:TAV852006 TKR851970:TKR852006 TUN851970:TUN852006 UEJ851970:UEJ852006 UOF851970:UOF852006 UYB851970:UYB852006 VHX851970:VHX852006 VRT851970:VRT852006 WBP851970:WBP852006 WLL851970:WLL852006 WVH851970:WVH852006 F917506:F917542 IV917506:IV917542 SR917506:SR917542 ACN917506:ACN917542 AMJ917506:AMJ917542 AWF917506:AWF917542 BGB917506:BGB917542 BPX917506:BPX917542 BZT917506:BZT917542 CJP917506:CJP917542 CTL917506:CTL917542 DDH917506:DDH917542 DND917506:DND917542 DWZ917506:DWZ917542 EGV917506:EGV917542 EQR917506:EQR917542 FAN917506:FAN917542 FKJ917506:FKJ917542 FUF917506:FUF917542 GEB917506:GEB917542 GNX917506:GNX917542 GXT917506:GXT917542 HHP917506:HHP917542 HRL917506:HRL917542 IBH917506:IBH917542 ILD917506:ILD917542 IUZ917506:IUZ917542 JEV917506:JEV917542 JOR917506:JOR917542 JYN917506:JYN917542 KIJ917506:KIJ917542 KSF917506:KSF917542 LCB917506:LCB917542 LLX917506:LLX917542 LVT917506:LVT917542 MFP917506:MFP917542 MPL917506:MPL917542 MZH917506:MZH917542 NJD917506:NJD917542 NSZ917506:NSZ917542 OCV917506:OCV917542 OMR917506:OMR917542 OWN917506:OWN917542 PGJ917506:PGJ917542 PQF917506:PQF917542 QAB917506:QAB917542 QJX917506:QJX917542 QTT917506:QTT917542 RDP917506:RDP917542 RNL917506:RNL917542 RXH917506:RXH917542 SHD917506:SHD917542 SQZ917506:SQZ917542 TAV917506:TAV917542 TKR917506:TKR917542 TUN917506:TUN917542 UEJ917506:UEJ917542 UOF917506:UOF917542 UYB917506:UYB917542 VHX917506:VHX917542 VRT917506:VRT917542 WBP917506:WBP917542 WLL917506:WLL917542 WVH917506:WVH917542 F983042:F983078 IV983042:IV983078 SR983042:SR983078 ACN983042:ACN983078 AMJ983042:AMJ983078 AWF983042:AWF983078 BGB983042:BGB983078 BPX983042:BPX983078 BZT983042:BZT983078 CJP983042:CJP983078 CTL983042:CTL983078 DDH983042:DDH983078 DND983042:DND983078 DWZ983042:DWZ983078 EGV983042:EGV983078 EQR983042:EQR983078 FAN983042:FAN983078 FKJ983042:FKJ983078 FUF983042:FUF983078 GEB983042:GEB983078 GNX983042:GNX983078 GXT983042:GXT983078 HHP983042:HHP983078 HRL983042:HRL983078 IBH983042:IBH983078 ILD983042:ILD983078 IUZ983042:IUZ983078 JEV983042:JEV983078 JOR983042:JOR983078 JYN983042:JYN983078 KIJ983042:KIJ983078 KSF983042:KSF983078 LCB983042:LCB983078 LLX983042:LLX983078 LVT983042:LVT983078 MFP983042:MFP983078 MPL983042:MPL983078 MZH983042:MZH983078 NJD983042:NJD983078 NSZ983042:NSZ983078 OCV983042:OCV983078 OMR983042:OMR983078 OWN983042:OWN983078 PGJ983042:PGJ983078 PQF983042:PQF983078 QAB983042:QAB983078 QJX983042:QJX983078 QTT983042:QTT983078 RDP983042:RDP983078 RNL983042:RNL983078 RXH983042:RXH983078 SHD983042:SHD983078 SQZ983042:SQZ983078 TAV983042:TAV983078 TKR983042:TKR983078 TUN983042:TUN983078 UEJ983042:UEJ983078 UOF983042:UOF983078 UYB983042:UYB983078 VHX983042:VHX983078 VRT983042:VRT983078 WBP983042:WBP983078 WLL983042:WLL983078 WVH7:WVH38 WLL7:WLL38 WBP7:WBP38 VRT7:VRT38 VHX7:VHX38 UYB7:UYB38 UOF7:UOF38 UEJ7:UEJ38 TUN7:TUN38 TKR7:TKR38 TAV7:TAV38 SQZ7:SQZ38 SHD7:SHD38 RXH7:RXH38 RNL7:RNL38 RDP7:RDP38 QTT7:QTT38 QJX7:QJX38 QAB7:QAB38 PQF7:PQF38 PGJ7:PGJ38 OWN7:OWN38 OMR7:OMR38 OCV7:OCV38 NSZ7:NSZ38 NJD7:NJD38 MZH7:MZH38 MPL7:MPL38 MFP7:MFP38 LVT7:LVT38 LLX7:LLX38 LCB7:LCB38 KSF7:KSF38 KIJ7:KIJ38 JYN7:JYN38 JOR7:JOR38 JEV7:JEV38 IUZ7:IUZ38 ILD7:ILD38 IBH7:IBH38 HRL7:HRL38 HHP7:HHP38 GXT7:GXT38 GNX7:GNX38 GEB7:GEB38 FUF7:FUF38 FKJ7:FKJ38 FAN7:FAN38 EQR7:EQR38 EGV7:EGV38 DWZ7:DWZ38 DND7:DND38 DDH7:DDH38 CTL7:CTL38 CJP7:CJP38 BZT7:BZT38 BPX7:BPX38 BGB7:BGB38 AWF7:AWF38 AMJ7:AMJ38 ACN7:ACN38 SR7:SR38 IV7:IV38">
      <formula1>指導者</formula1>
    </dataValidation>
    <dataValidation type="list" errorStyle="warning" allowBlank="1" showInputMessage="1" showErrorMessage="1" sqref="WVF983042:WVG983042 IT7:IU7 SP7:SQ7 ACL7:ACM7 AMH7:AMI7 AWD7:AWE7 BFZ7:BGA7 BPV7:BPW7 BZR7:BZS7 CJN7:CJO7 CTJ7:CTK7 DDF7:DDG7 DNB7:DNC7 DWX7:DWY7 EGT7:EGU7 EQP7:EQQ7 FAL7:FAM7 FKH7:FKI7 FUD7:FUE7 GDZ7:GEA7 GNV7:GNW7 GXR7:GXS7 HHN7:HHO7 HRJ7:HRK7 IBF7:IBG7 ILB7:ILC7 IUX7:IUY7 JET7:JEU7 JOP7:JOQ7 JYL7:JYM7 KIH7:KII7 KSD7:KSE7 LBZ7:LCA7 LLV7:LLW7 LVR7:LVS7 MFN7:MFO7 MPJ7:MPK7 MZF7:MZG7 NJB7:NJC7 NSX7:NSY7 OCT7:OCU7 OMP7:OMQ7 OWL7:OWM7 PGH7:PGI7 PQD7:PQE7 PZZ7:QAA7 QJV7:QJW7 QTR7:QTS7 RDN7:RDO7 RNJ7:RNK7 RXF7:RXG7 SHB7:SHC7 SQX7:SQY7 TAT7:TAU7 TKP7:TKQ7 TUL7:TUM7 UEH7:UEI7 UOD7:UOE7 UXZ7:UYA7 VHV7:VHW7 VRR7:VRS7 WBN7:WBO7 WLJ7:WLK7 WVF7:WVG7 IT65538:IU65538 SP65538:SQ65538 ACL65538:ACM65538 AMH65538:AMI65538 AWD65538:AWE65538 BFZ65538:BGA65538 BPV65538:BPW65538 BZR65538:BZS65538 CJN65538:CJO65538 CTJ65538:CTK65538 DDF65538:DDG65538 DNB65538:DNC65538 DWX65538:DWY65538 EGT65538:EGU65538 EQP65538:EQQ65538 FAL65538:FAM65538 FKH65538:FKI65538 FUD65538:FUE65538 GDZ65538:GEA65538 GNV65538:GNW65538 GXR65538:GXS65538 HHN65538:HHO65538 HRJ65538:HRK65538 IBF65538:IBG65538 ILB65538:ILC65538 IUX65538:IUY65538 JET65538:JEU65538 JOP65538:JOQ65538 JYL65538:JYM65538 KIH65538:KII65538 KSD65538:KSE65538 LBZ65538:LCA65538 LLV65538:LLW65538 LVR65538:LVS65538 MFN65538:MFO65538 MPJ65538:MPK65538 MZF65538:MZG65538 NJB65538:NJC65538 NSX65538:NSY65538 OCT65538:OCU65538 OMP65538:OMQ65538 OWL65538:OWM65538 PGH65538:PGI65538 PQD65538:PQE65538 PZZ65538:QAA65538 QJV65538:QJW65538 QTR65538:QTS65538 RDN65538:RDO65538 RNJ65538:RNK65538 RXF65538:RXG65538 SHB65538:SHC65538 SQX65538:SQY65538 TAT65538:TAU65538 TKP65538:TKQ65538 TUL65538:TUM65538 UEH65538:UEI65538 UOD65538:UOE65538 UXZ65538:UYA65538 VHV65538:VHW65538 VRR65538:VRS65538 WBN65538:WBO65538 WLJ65538:WLK65538 WVF65538:WVG65538 IT131074:IU131074 SP131074:SQ131074 ACL131074:ACM131074 AMH131074:AMI131074 AWD131074:AWE131074 BFZ131074:BGA131074 BPV131074:BPW131074 BZR131074:BZS131074 CJN131074:CJO131074 CTJ131074:CTK131074 DDF131074:DDG131074 DNB131074:DNC131074 DWX131074:DWY131074 EGT131074:EGU131074 EQP131074:EQQ131074 FAL131074:FAM131074 FKH131074:FKI131074 FUD131074:FUE131074 GDZ131074:GEA131074 GNV131074:GNW131074 GXR131074:GXS131074 HHN131074:HHO131074 HRJ131074:HRK131074 IBF131074:IBG131074 ILB131074:ILC131074 IUX131074:IUY131074 JET131074:JEU131074 JOP131074:JOQ131074 JYL131074:JYM131074 KIH131074:KII131074 KSD131074:KSE131074 LBZ131074:LCA131074 LLV131074:LLW131074 LVR131074:LVS131074 MFN131074:MFO131074 MPJ131074:MPK131074 MZF131074:MZG131074 NJB131074:NJC131074 NSX131074:NSY131074 OCT131074:OCU131074 OMP131074:OMQ131074 OWL131074:OWM131074 PGH131074:PGI131074 PQD131074:PQE131074 PZZ131074:QAA131074 QJV131074:QJW131074 QTR131074:QTS131074 RDN131074:RDO131074 RNJ131074:RNK131074 RXF131074:RXG131074 SHB131074:SHC131074 SQX131074:SQY131074 TAT131074:TAU131074 TKP131074:TKQ131074 TUL131074:TUM131074 UEH131074:UEI131074 UOD131074:UOE131074 UXZ131074:UYA131074 VHV131074:VHW131074 VRR131074:VRS131074 WBN131074:WBO131074 WLJ131074:WLK131074 WVF131074:WVG131074 IT196610:IU196610 SP196610:SQ196610 ACL196610:ACM196610 AMH196610:AMI196610 AWD196610:AWE196610 BFZ196610:BGA196610 BPV196610:BPW196610 BZR196610:BZS196610 CJN196610:CJO196610 CTJ196610:CTK196610 DDF196610:DDG196610 DNB196610:DNC196610 DWX196610:DWY196610 EGT196610:EGU196610 EQP196610:EQQ196610 FAL196610:FAM196610 FKH196610:FKI196610 FUD196610:FUE196610 GDZ196610:GEA196610 GNV196610:GNW196610 GXR196610:GXS196610 HHN196610:HHO196610 HRJ196610:HRK196610 IBF196610:IBG196610 ILB196610:ILC196610 IUX196610:IUY196610 JET196610:JEU196610 JOP196610:JOQ196610 JYL196610:JYM196610 KIH196610:KII196610 KSD196610:KSE196610 LBZ196610:LCA196610 LLV196610:LLW196610 LVR196610:LVS196610 MFN196610:MFO196610 MPJ196610:MPK196610 MZF196610:MZG196610 NJB196610:NJC196610 NSX196610:NSY196610 OCT196610:OCU196610 OMP196610:OMQ196610 OWL196610:OWM196610 PGH196610:PGI196610 PQD196610:PQE196610 PZZ196610:QAA196610 QJV196610:QJW196610 QTR196610:QTS196610 RDN196610:RDO196610 RNJ196610:RNK196610 RXF196610:RXG196610 SHB196610:SHC196610 SQX196610:SQY196610 TAT196610:TAU196610 TKP196610:TKQ196610 TUL196610:TUM196610 UEH196610:UEI196610 UOD196610:UOE196610 UXZ196610:UYA196610 VHV196610:VHW196610 VRR196610:VRS196610 WBN196610:WBO196610 WLJ196610:WLK196610 WVF196610:WVG196610 IT262146:IU262146 SP262146:SQ262146 ACL262146:ACM262146 AMH262146:AMI262146 AWD262146:AWE262146 BFZ262146:BGA262146 BPV262146:BPW262146 BZR262146:BZS262146 CJN262146:CJO262146 CTJ262146:CTK262146 DDF262146:DDG262146 DNB262146:DNC262146 DWX262146:DWY262146 EGT262146:EGU262146 EQP262146:EQQ262146 FAL262146:FAM262146 FKH262146:FKI262146 FUD262146:FUE262146 GDZ262146:GEA262146 GNV262146:GNW262146 GXR262146:GXS262146 HHN262146:HHO262146 HRJ262146:HRK262146 IBF262146:IBG262146 ILB262146:ILC262146 IUX262146:IUY262146 JET262146:JEU262146 JOP262146:JOQ262146 JYL262146:JYM262146 KIH262146:KII262146 KSD262146:KSE262146 LBZ262146:LCA262146 LLV262146:LLW262146 LVR262146:LVS262146 MFN262146:MFO262146 MPJ262146:MPK262146 MZF262146:MZG262146 NJB262146:NJC262146 NSX262146:NSY262146 OCT262146:OCU262146 OMP262146:OMQ262146 OWL262146:OWM262146 PGH262146:PGI262146 PQD262146:PQE262146 PZZ262146:QAA262146 QJV262146:QJW262146 QTR262146:QTS262146 RDN262146:RDO262146 RNJ262146:RNK262146 RXF262146:RXG262146 SHB262146:SHC262146 SQX262146:SQY262146 TAT262146:TAU262146 TKP262146:TKQ262146 TUL262146:TUM262146 UEH262146:UEI262146 UOD262146:UOE262146 UXZ262146:UYA262146 VHV262146:VHW262146 VRR262146:VRS262146 WBN262146:WBO262146 WLJ262146:WLK262146 WVF262146:WVG262146 IT327682:IU327682 SP327682:SQ327682 ACL327682:ACM327682 AMH327682:AMI327682 AWD327682:AWE327682 BFZ327682:BGA327682 BPV327682:BPW327682 BZR327682:BZS327682 CJN327682:CJO327682 CTJ327682:CTK327682 DDF327682:DDG327682 DNB327682:DNC327682 DWX327682:DWY327682 EGT327682:EGU327682 EQP327682:EQQ327682 FAL327682:FAM327682 FKH327682:FKI327682 FUD327682:FUE327682 GDZ327682:GEA327682 GNV327682:GNW327682 GXR327682:GXS327682 HHN327682:HHO327682 HRJ327682:HRK327682 IBF327682:IBG327682 ILB327682:ILC327682 IUX327682:IUY327682 JET327682:JEU327682 JOP327682:JOQ327682 JYL327682:JYM327682 KIH327682:KII327682 KSD327682:KSE327682 LBZ327682:LCA327682 LLV327682:LLW327682 LVR327682:LVS327682 MFN327682:MFO327682 MPJ327682:MPK327682 MZF327682:MZG327682 NJB327682:NJC327682 NSX327682:NSY327682 OCT327682:OCU327682 OMP327682:OMQ327682 OWL327682:OWM327682 PGH327682:PGI327682 PQD327682:PQE327682 PZZ327682:QAA327682 QJV327682:QJW327682 QTR327682:QTS327682 RDN327682:RDO327682 RNJ327682:RNK327682 RXF327682:RXG327682 SHB327682:SHC327682 SQX327682:SQY327682 TAT327682:TAU327682 TKP327682:TKQ327682 TUL327682:TUM327682 UEH327682:UEI327682 UOD327682:UOE327682 UXZ327682:UYA327682 VHV327682:VHW327682 VRR327682:VRS327682 WBN327682:WBO327682 WLJ327682:WLK327682 WVF327682:WVG327682 IT393218:IU393218 SP393218:SQ393218 ACL393218:ACM393218 AMH393218:AMI393218 AWD393218:AWE393218 BFZ393218:BGA393218 BPV393218:BPW393218 BZR393218:BZS393218 CJN393218:CJO393218 CTJ393218:CTK393218 DDF393218:DDG393218 DNB393218:DNC393218 DWX393218:DWY393218 EGT393218:EGU393218 EQP393218:EQQ393218 FAL393218:FAM393218 FKH393218:FKI393218 FUD393218:FUE393218 GDZ393218:GEA393218 GNV393218:GNW393218 GXR393218:GXS393218 HHN393218:HHO393218 HRJ393218:HRK393218 IBF393218:IBG393218 ILB393218:ILC393218 IUX393218:IUY393218 JET393218:JEU393218 JOP393218:JOQ393218 JYL393218:JYM393218 KIH393218:KII393218 KSD393218:KSE393218 LBZ393218:LCA393218 LLV393218:LLW393218 LVR393218:LVS393218 MFN393218:MFO393218 MPJ393218:MPK393218 MZF393218:MZG393218 NJB393218:NJC393218 NSX393218:NSY393218 OCT393218:OCU393218 OMP393218:OMQ393218 OWL393218:OWM393218 PGH393218:PGI393218 PQD393218:PQE393218 PZZ393218:QAA393218 QJV393218:QJW393218 QTR393218:QTS393218 RDN393218:RDO393218 RNJ393218:RNK393218 RXF393218:RXG393218 SHB393218:SHC393218 SQX393218:SQY393218 TAT393218:TAU393218 TKP393218:TKQ393218 TUL393218:TUM393218 UEH393218:UEI393218 UOD393218:UOE393218 UXZ393218:UYA393218 VHV393218:VHW393218 VRR393218:VRS393218 WBN393218:WBO393218 WLJ393218:WLK393218 WVF393218:WVG393218 IT458754:IU458754 SP458754:SQ458754 ACL458754:ACM458754 AMH458754:AMI458754 AWD458754:AWE458754 BFZ458754:BGA458754 BPV458754:BPW458754 BZR458754:BZS458754 CJN458754:CJO458754 CTJ458754:CTK458754 DDF458754:DDG458754 DNB458754:DNC458754 DWX458754:DWY458754 EGT458754:EGU458754 EQP458754:EQQ458754 FAL458754:FAM458754 FKH458754:FKI458754 FUD458754:FUE458754 GDZ458754:GEA458754 GNV458754:GNW458754 GXR458754:GXS458754 HHN458754:HHO458754 HRJ458754:HRK458754 IBF458754:IBG458754 ILB458754:ILC458754 IUX458754:IUY458754 JET458754:JEU458754 JOP458754:JOQ458754 JYL458754:JYM458754 KIH458754:KII458754 KSD458754:KSE458754 LBZ458754:LCA458754 LLV458754:LLW458754 LVR458754:LVS458754 MFN458754:MFO458754 MPJ458754:MPK458754 MZF458754:MZG458754 NJB458754:NJC458754 NSX458754:NSY458754 OCT458754:OCU458754 OMP458754:OMQ458754 OWL458754:OWM458754 PGH458754:PGI458754 PQD458754:PQE458754 PZZ458754:QAA458754 QJV458754:QJW458754 QTR458754:QTS458754 RDN458754:RDO458754 RNJ458754:RNK458754 RXF458754:RXG458754 SHB458754:SHC458754 SQX458754:SQY458754 TAT458754:TAU458754 TKP458754:TKQ458754 TUL458754:TUM458754 UEH458754:UEI458754 UOD458754:UOE458754 UXZ458754:UYA458754 VHV458754:VHW458754 VRR458754:VRS458754 WBN458754:WBO458754 WLJ458754:WLK458754 WVF458754:WVG458754 IT524290:IU524290 SP524290:SQ524290 ACL524290:ACM524290 AMH524290:AMI524290 AWD524290:AWE524290 BFZ524290:BGA524290 BPV524290:BPW524290 BZR524290:BZS524290 CJN524290:CJO524290 CTJ524290:CTK524290 DDF524290:DDG524290 DNB524290:DNC524290 DWX524290:DWY524290 EGT524290:EGU524290 EQP524290:EQQ524290 FAL524290:FAM524290 FKH524290:FKI524290 FUD524290:FUE524290 GDZ524290:GEA524290 GNV524290:GNW524290 GXR524290:GXS524290 HHN524290:HHO524290 HRJ524290:HRK524290 IBF524290:IBG524290 ILB524290:ILC524290 IUX524290:IUY524290 JET524290:JEU524290 JOP524290:JOQ524290 JYL524290:JYM524290 KIH524290:KII524290 KSD524290:KSE524290 LBZ524290:LCA524290 LLV524290:LLW524290 LVR524290:LVS524290 MFN524290:MFO524290 MPJ524290:MPK524290 MZF524290:MZG524290 NJB524290:NJC524290 NSX524290:NSY524290 OCT524290:OCU524290 OMP524290:OMQ524290 OWL524290:OWM524290 PGH524290:PGI524290 PQD524290:PQE524290 PZZ524290:QAA524290 QJV524290:QJW524290 QTR524290:QTS524290 RDN524290:RDO524290 RNJ524290:RNK524290 RXF524290:RXG524290 SHB524290:SHC524290 SQX524290:SQY524290 TAT524290:TAU524290 TKP524290:TKQ524290 TUL524290:TUM524290 UEH524290:UEI524290 UOD524290:UOE524290 UXZ524290:UYA524290 VHV524290:VHW524290 VRR524290:VRS524290 WBN524290:WBO524290 WLJ524290:WLK524290 WVF524290:WVG524290 IT589826:IU589826 SP589826:SQ589826 ACL589826:ACM589826 AMH589826:AMI589826 AWD589826:AWE589826 BFZ589826:BGA589826 BPV589826:BPW589826 BZR589826:BZS589826 CJN589826:CJO589826 CTJ589826:CTK589826 DDF589826:DDG589826 DNB589826:DNC589826 DWX589826:DWY589826 EGT589826:EGU589826 EQP589826:EQQ589826 FAL589826:FAM589826 FKH589826:FKI589826 FUD589826:FUE589826 GDZ589826:GEA589826 GNV589826:GNW589826 GXR589826:GXS589826 HHN589826:HHO589826 HRJ589826:HRK589826 IBF589826:IBG589826 ILB589826:ILC589826 IUX589826:IUY589826 JET589826:JEU589826 JOP589826:JOQ589826 JYL589826:JYM589826 KIH589826:KII589826 KSD589826:KSE589826 LBZ589826:LCA589826 LLV589826:LLW589826 LVR589826:LVS589826 MFN589826:MFO589826 MPJ589826:MPK589826 MZF589826:MZG589826 NJB589826:NJC589826 NSX589826:NSY589826 OCT589826:OCU589826 OMP589826:OMQ589826 OWL589826:OWM589826 PGH589826:PGI589826 PQD589826:PQE589826 PZZ589826:QAA589826 QJV589826:QJW589826 QTR589826:QTS589826 RDN589826:RDO589826 RNJ589826:RNK589826 RXF589826:RXG589826 SHB589826:SHC589826 SQX589826:SQY589826 TAT589826:TAU589826 TKP589826:TKQ589826 TUL589826:TUM589826 UEH589826:UEI589826 UOD589826:UOE589826 UXZ589826:UYA589826 VHV589826:VHW589826 VRR589826:VRS589826 WBN589826:WBO589826 WLJ589826:WLK589826 WVF589826:WVG589826 IT655362:IU655362 SP655362:SQ655362 ACL655362:ACM655362 AMH655362:AMI655362 AWD655362:AWE655362 BFZ655362:BGA655362 BPV655362:BPW655362 BZR655362:BZS655362 CJN655362:CJO655362 CTJ655362:CTK655362 DDF655362:DDG655362 DNB655362:DNC655362 DWX655362:DWY655362 EGT655362:EGU655362 EQP655362:EQQ655362 FAL655362:FAM655362 FKH655362:FKI655362 FUD655362:FUE655362 GDZ655362:GEA655362 GNV655362:GNW655362 GXR655362:GXS655362 HHN655362:HHO655362 HRJ655362:HRK655362 IBF655362:IBG655362 ILB655362:ILC655362 IUX655362:IUY655362 JET655362:JEU655362 JOP655362:JOQ655362 JYL655362:JYM655362 KIH655362:KII655362 KSD655362:KSE655362 LBZ655362:LCA655362 LLV655362:LLW655362 LVR655362:LVS655362 MFN655362:MFO655362 MPJ655362:MPK655362 MZF655362:MZG655362 NJB655362:NJC655362 NSX655362:NSY655362 OCT655362:OCU655362 OMP655362:OMQ655362 OWL655362:OWM655362 PGH655362:PGI655362 PQD655362:PQE655362 PZZ655362:QAA655362 QJV655362:QJW655362 QTR655362:QTS655362 RDN655362:RDO655362 RNJ655362:RNK655362 RXF655362:RXG655362 SHB655362:SHC655362 SQX655362:SQY655362 TAT655362:TAU655362 TKP655362:TKQ655362 TUL655362:TUM655362 UEH655362:UEI655362 UOD655362:UOE655362 UXZ655362:UYA655362 VHV655362:VHW655362 VRR655362:VRS655362 WBN655362:WBO655362 WLJ655362:WLK655362 WVF655362:WVG655362 IT720898:IU720898 SP720898:SQ720898 ACL720898:ACM720898 AMH720898:AMI720898 AWD720898:AWE720898 BFZ720898:BGA720898 BPV720898:BPW720898 BZR720898:BZS720898 CJN720898:CJO720898 CTJ720898:CTK720898 DDF720898:DDG720898 DNB720898:DNC720898 DWX720898:DWY720898 EGT720898:EGU720898 EQP720898:EQQ720898 FAL720898:FAM720898 FKH720898:FKI720898 FUD720898:FUE720898 GDZ720898:GEA720898 GNV720898:GNW720898 GXR720898:GXS720898 HHN720898:HHO720898 HRJ720898:HRK720898 IBF720898:IBG720898 ILB720898:ILC720898 IUX720898:IUY720898 JET720898:JEU720898 JOP720898:JOQ720898 JYL720898:JYM720898 KIH720898:KII720898 KSD720898:KSE720898 LBZ720898:LCA720898 LLV720898:LLW720898 LVR720898:LVS720898 MFN720898:MFO720898 MPJ720898:MPK720898 MZF720898:MZG720898 NJB720898:NJC720898 NSX720898:NSY720898 OCT720898:OCU720898 OMP720898:OMQ720898 OWL720898:OWM720898 PGH720898:PGI720898 PQD720898:PQE720898 PZZ720898:QAA720898 QJV720898:QJW720898 QTR720898:QTS720898 RDN720898:RDO720898 RNJ720898:RNK720898 RXF720898:RXG720898 SHB720898:SHC720898 SQX720898:SQY720898 TAT720898:TAU720898 TKP720898:TKQ720898 TUL720898:TUM720898 UEH720898:UEI720898 UOD720898:UOE720898 UXZ720898:UYA720898 VHV720898:VHW720898 VRR720898:VRS720898 WBN720898:WBO720898 WLJ720898:WLK720898 WVF720898:WVG720898 IT786434:IU786434 SP786434:SQ786434 ACL786434:ACM786434 AMH786434:AMI786434 AWD786434:AWE786434 BFZ786434:BGA786434 BPV786434:BPW786434 BZR786434:BZS786434 CJN786434:CJO786434 CTJ786434:CTK786434 DDF786434:DDG786434 DNB786434:DNC786434 DWX786434:DWY786434 EGT786434:EGU786434 EQP786434:EQQ786434 FAL786434:FAM786434 FKH786434:FKI786434 FUD786434:FUE786434 GDZ786434:GEA786434 GNV786434:GNW786434 GXR786434:GXS786434 HHN786434:HHO786434 HRJ786434:HRK786434 IBF786434:IBG786434 ILB786434:ILC786434 IUX786434:IUY786434 JET786434:JEU786434 JOP786434:JOQ786434 JYL786434:JYM786434 KIH786434:KII786434 KSD786434:KSE786434 LBZ786434:LCA786434 LLV786434:LLW786434 LVR786434:LVS786434 MFN786434:MFO786434 MPJ786434:MPK786434 MZF786434:MZG786434 NJB786434:NJC786434 NSX786434:NSY786434 OCT786434:OCU786434 OMP786434:OMQ786434 OWL786434:OWM786434 PGH786434:PGI786434 PQD786434:PQE786434 PZZ786434:QAA786434 QJV786434:QJW786434 QTR786434:QTS786434 RDN786434:RDO786434 RNJ786434:RNK786434 RXF786434:RXG786434 SHB786434:SHC786434 SQX786434:SQY786434 TAT786434:TAU786434 TKP786434:TKQ786434 TUL786434:TUM786434 UEH786434:UEI786434 UOD786434:UOE786434 UXZ786434:UYA786434 VHV786434:VHW786434 VRR786434:VRS786434 WBN786434:WBO786434 WLJ786434:WLK786434 WVF786434:WVG786434 IT851970:IU851970 SP851970:SQ851970 ACL851970:ACM851970 AMH851970:AMI851970 AWD851970:AWE851970 BFZ851970:BGA851970 BPV851970:BPW851970 BZR851970:BZS851970 CJN851970:CJO851970 CTJ851970:CTK851970 DDF851970:DDG851970 DNB851970:DNC851970 DWX851970:DWY851970 EGT851970:EGU851970 EQP851970:EQQ851970 FAL851970:FAM851970 FKH851970:FKI851970 FUD851970:FUE851970 GDZ851970:GEA851970 GNV851970:GNW851970 GXR851970:GXS851970 HHN851970:HHO851970 HRJ851970:HRK851970 IBF851970:IBG851970 ILB851970:ILC851970 IUX851970:IUY851970 JET851970:JEU851970 JOP851970:JOQ851970 JYL851970:JYM851970 KIH851970:KII851970 KSD851970:KSE851970 LBZ851970:LCA851970 LLV851970:LLW851970 LVR851970:LVS851970 MFN851970:MFO851970 MPJ851970:MPK851970 MZF851970:MZG851970 NJB851970:NJC851970 NSX851970:NSY851970 OCT851970:OCU851970 OMP851970:OMQ851970 OWL851970:OWM851970 PGH851970:PGI851970 PQD851970:PQE851970 PZZ851970:QAA851970 QJV851970:QJW851970 QTR851970:QTS851970 RDN851970:RDO851970 RNJ851970:RNK851970 RXF851970:RXG851970 SHB851970:SHC851970 SQX851970:SQY851970 TAT851970:TAU851970 TKP851970:TKQ851970 TUL851970:TUM851970 UEH851970:UEI851970 UOD851970:UOE851970 UXZ851970:UYA851970 VHV851970:VHW851970 VRR851970:VRS851970 WBN851970:WBO851970 WLJ851970:WLK851970 WVF851970:WVG851970 IT917506:IU917506 SP917506:SQ917506 ACL917506:ACM917506 AMH917506:AMI917506 AWD917506:AWE917506 BFZ917506:BGA917506 BPV917506:BPW917506 BZR917506:BZS917506 CJN917506:CJO917506 CTJ917506:CTK917506 DDF917506:DDG917506 DNB917506:DNC917506 DWX917506:DWY917506 EGT917506:EGU917506 EQP917506:EQQ917506 FAL917506:FAM917506 FKH917506:FKI917506 FUD917506:FUE917506 GDZ917506:GEA917506 GNV917506:GNW917506 GXR917506:GXS917506 HHN917506:HHO917506 HRJ917506:HRK917506 IBF917506:IBG917506 ILB917506:ILC917506 IUX917506:IUY917506 JET917506:JEU917506 JOP917506:JOQ917506 JYL917506:JYM917506 KIH917506:KII917506 KSD917506:KSE917506 LBZ917506:LCA917506 LLV917506:LLW917506 LVR917506:LVS917506 MFN917506:MFO917506 MPJ917506:MPK917506 MZF917506:MZG917506 NJB917506:NJC917506 NSX917506:NSY917506 OCT917506:OCU917506 OMP917506:OMQ917506 OWL917506:OWM917506 PGH917506:PGI917506 PQD917506:PQE917506 PZZ917506:QAA917506 QJV917506:QJW917506 QTR917506:QTS917506 RDN917506:RDO917506 RNJ917506:RNK917506 RXF917506:RXG917506 SHB917506:SHC917506 SQX917506:SQY917506 TAT917506:TAU917506 TKP917506:TKQ917506 TUL917506:TUM917506 UEH917506:UEI917506 UOD917506:UOE917506 UXZ917506:UYA917506 VHV917506:VHW917506 VRR917506:VRS917506 WBN917506:WBO917506 WLJ917506:WLK917506 WVF917506:WVG917506 IT983042:IU983042 SP983042:SQ983042 ACL983042:ACM983042 AMH983042:AMI983042 AWD983042:AWE983042 BFZ983042:BGA983042 BPV983042:BPW983042 BZR983042:BZS983042 CJN983042:CJO983042 CTJ983042:CTK983042 DDF983042:DDG983042 DNB983042:DNC983042 DWX983042:DWY983042 EGT983042:EGU983042 EQP983042:EQQ983042 FAL983042:FAM983042 FKH983042:FKI983042 FUD983042:FUE983042 GDZ983042:GEA983042 GNV983042:GNW983042 GXR983042:GXS983042 HHN983042:HHO983042 HRJ983042:HRK983042 IBF983042:IBG983042 ILB983042:ILC983042 IUX983042:IUY983042 JET983042:JEU983042 JOP983042:JOQ983042 JYL983042:JYM983042 KIH983042:KII983042 KSD983042:KSE983042 LBZ983042:LCA983042 LLV983042:LLW983042 LVR983042:LVS983042 MFN983042:MFO983042 MPJ983042:MPK983042 MZF983042:MZG983042 NJB983042:NJC983042 NSX983042:NSY983042 OCT983042:OCU983042 OMP983042:OMQ983042 OWL983042:OWM983042 PGH983042:PGI983042 PQD983042:PQE983042 PZZ983042:QAA983042 QJV983042:QJW983042 QTR983042:QTS983042 RDN983042:RDO983042 RNJ983042:RNK983042 RXF983042:RXG983042 SHB983042:SHC983042 SQX983042:SQY983042 TAT983042:TAU983042 TKP983042:TKQ983042 TUL983042:TUM983042 UEH983042:UEI983042 UOD983042:UOE983042 UXZ983042:UYA983042 VHV983042:VHW983042 VRR983042:VRS983042 WBN983042:WBO983042 WLJ983042:WLK983042">
      <formula1>INDIRECT(IW7)</formula1>
    </dataValidation>
    <dataValidation type="list" allowBlank="1" showInputMessage="1" showErrorMessage="1" sqref="WVF983043:WVG983078 IT65539:IU65574 SP65539:SQ65574 ACL65539:ACM65574 AMH65539:AMI65574 AWD65539:AWE65574 BFZ65539:BGA65574 BPV65539:BPW65574 BZR65539:BZS65574 CJN65539:CJO65574 CTJ65539:CTK65574 DDF65539:DDG65574 DNB65539:DNC65574 DWX65539:DWY65574 EGT65539:EGU65574 EQP65539:EQQ65574 FAL65539:FAM65574 FKH65539:FKI65574 FUD65539:FUE65574 GDZ65539:GEA65574 GNV65539:GNW65574 GXR65539:GXS65574 HHN65539:HHO65574 HRJ65539:HRK65574 IBF65539:IBG65574 ILB65539:ILC65574 IUX65539:IUY65574 JET65539:JEU65574 JOP65539:JOQ65574 JYL65539:JYM65574 KIH65539:KII65574 KSD65539:KSE65574 LBZ65539:LCA65574 LLV65539:LLW65574 LVR65539:LVS65574 MFN65539:MFO65574 MPJ65539:MPK65574 MZF65539:MZG65574 NJB65539:NJC65574 NSX65539:NSY65574 OCT65539:OCU65574 OMP65539:OMQ65574 OWL65539:OWM65574 PGH65539:PGI65574 PQD65539:PQE65574 PZZ65539:QAA65574 QJV65539:QJW65574 QTR65539:QTS65574 RDN65539:RDO65574 RNJ65539:RNK65574 RXF65539:RXG65574 SHB65539:SHC65574 SQX65539:SQY65574 TAT65539:TAU65574 TKP65539:TKQ65574 TUL65539:TUM65574 UEH65539:UEI65574 UOD65539:UOE65574 UXZ65539:UYA65574 VHV65539:VHW65574 VRR65539:VRS65574 WBN65539:WBO65574 WLJ65539:WLK65574 WVF65539:WVG65574 IT131075:IU131110 SP131075:SQ131110 ACL131075:ACM131110 AMH131075:AMI131110 AWD131075:AWE131110 BFZ131075:BGA131110 BPV131075:BPW131110 BZR131075:BZS131110 CJN131075:CJO131110 CTJ131075:CTK131110 DDF131075:DDG131110 DNB131075:DNC131110 DWX131075:DWY131110 EGT131075:EGU131110 EQP131075:EQQ131110 FAL131075:FAM131110 FKH131075:FKI131110 FUD131075:FUE131110 GDZ131075:GEA131110 GNV131075:GNW131110 GXR131075:GXS131110 HHN131075:HHO131110 HRJ131075:HRK131110 IBF131075:IBG131110 ILB131075:ILC131110 IUX131075:IUY131110 JET131075:JEU131110 JOP131075:JOQ131110 JYL131075:JYM131110 KIH131075:KII131110 KSD131075:KSE131110 LBZ131075:LCA131110 LLV131075:LLW131110 LVR131075:LVS131110 MFN131075:MFO131110 MPJ131075:MPK131110 MZF131075:MZG131110 NJB131075:NJC131110 NSX131075:NSY131110 OCT131075:OCU131110 OMP131075:OMQ131110 OWL131075:OWM131110 PGH131075:PGI131110 PQD131075:PQE131110 PZZ131075:QAA131110 QJV131075:QJW131110 QTR131075:QTS131110 RDN131075:RDO131110 RNJ131075:RNK131110 RXF131075:RXG131110 SHB131075:SHC131110 SQX131075:SQY131110 TAT131075:TAU131110 TKP131075:TKQ131110 TUL131075:TUM131110 UEH131075:UEI131110 UOD131075:UOE131110 UXZ131075:UYA131110 VHV131075:VHW131110 VRR131075:VRS131110 WBN131075:WBO131110 WLJ131075:WLK131110 WVF131075:WVG131110 IT196611:IU196646 SP196611:SQ196646 ACL196611:ACM196646 AMH196611:AMI196646 AWD196611:AWE196646 BFZ196611:BGA196646 BPV196611:BPW196646 BZR196611:BZS196646 CJN196611:CJO196646 CTJ196611:CTK196646 DDF196611:DDG196646 DNB196611:DNC196646 DWX196611:DWY196646 EGT196611:EGU196646 EQP196611:EQQ196646 FAL196611:FAM196646 FKH196611:FKI196646 FUD196611:FUE196646 GDZ196611:GEA196646 GNV196611:GNW196646 GXR196611:GXS196646 HHN196611:HHO196646 HRJ196611:HRK196646 IBF196611:IBG196646 ILB196611:ILC196646 IUX196611:IUY196646 JET196611:JEU196646 JOP196611:JOQ196646 JYL196611:JYM196646 KIH196611:KII196646 KSD196611:KSE196646 LBZ196611:LCA196646 LLV196611:LLW196646 LVR196611:LVS196646 MFN196611:MFO196646 MPJ196611:MPK196646 MZF196611:MZG196646 NJB196611:NJC196646 NSX196611:NSY196646 OCT196611:OCU196646 OMP196611:OMQ196646 OWL196611:OWM196646 PGH196611:PGI196646 PQD196611:PQE196646 PZZ196611:QAA196646 QJV196611:QJW196646 QTR196611:QTS196646 RDN196611:RDO196646 RNJ196611:RNK196646 RXF196611:RXG196646 SHB196611:SHC196646 SQX196611:SQY196646 TAT196611:TAU196646 TKP196611:TKQ196646 TUL196611:TUM196646 UEH196611:UEI196646 UOD196611:UOE196646 UXZ196611:UYA196646 VHV196611:VHW196646 VRR196611:VRS196646 WBN196611:WBO196646 WLJ196611:WLK196646 WVF196611:WVG196646 IT262147:IU262182 SP262147:SQ262182 ACL262147:ACM262182 AMH262147:AMI262182 AWD262147:AWE262182 BFZ262147:BGA262182 BPV262147:BPW262182 BZR262147:BZS262182 CJN262147:CJO262182 CTJ262147:CTK262182 DDF262147:DDG262182 DNB262147:DNC262182 DWX262147:DWY262182 EGT262147:EGU262182 EQP262147:EQQ262182 FAL262147:FAM262182 FKH262147:FKI262182 FUD262147:FUE262182 GDZ262147:GEA262182 GNV262147:GNW262182 GXR262147:GXS262182 HHN262147:HHO262182 HRJ262147:HRK262182 IBF262147:IBG262182 ILB262147:ILC262182 IUX262147:IUY262182 JET262147:JEU262182 JOP262147:JOQ262182 JYL262147:JYM262182 KIH262147:KII262182 KSD262147:KSE262182 LBZ262147:LCA262182 LLV262147:LLW262182 LVR262147:LVS262182 MFN262147:MFO262182 MPJ262147:MPK262182 MZF262147:MZG262182 NJB262147:NJC262182 NSX262147:NSY262182 OCT262147:OCU262182 OMP262147:OMQ262182 OWL262147:OWM262182 PGH262147:PGI262182 PQD262147:PQE262182 PZZ262147:QAA262182 QJV262147:QJW262182 QTR262147:QTS262182 RDN262147:RDO262182 RNJ262147:RNK262182 RXF262147:RXG262182 SHB262147:SHC262182 SQX262147:SQY262182 TAT262147:TAU262182 TKP262147:TKQ262182 TUL262147:TUM262182 UEH262147:UEI262182 UOD262147:UOE262182 UXZ262147:UYA262182 VHV262147:VHW262182 VRR262147:VRS262182 WBN262147:WBO262182 WLJ262147:WLK262182 WVF262147:WVG262182 IT327683:IU327718 SP327683:SQ327718 ACL327683:ACM327718 AMH327683:AMI327718 AWD327683:AWE327718 BFZ327683:BGA327718 BPV327683:BPW327718 BZR327683:BZS327718 CJN327683:CJO327718 CTJ327683:CTK327718 DDF327683:DDG327718 DNB327683:DNC327718 DWX327683:DWY327718 EGT327683:EGU327718 EQP327683:EQQ327718 FAL327683:FAM327718 FKH327683:FKI327718 FUD327683:FUE327718 GDZ327683:GEA327718 GNV327683:GNW327718 GXR327683:GXS327718 HHN327683:HHO327718 HRJ327683:HRK327718 IBF327683:IBG327718 ILB327683:ILC327718 IUX327683:IUY327718 JET327683:JEU327718 JOP327683:JOQ327718 JYL327683:JYM327718 KIH327683:KII327718 KSD327683:KSE327718 LBZ327683:LCA327718 LLV327683:LLW327718 LVR327683:LVS327718 MFN327683:MFO327718 MPJ327683:MPK327718 MZF327683:MZG327718 NJB327683:NJC327718 NSX327683:NSY327718 OCT327683:OCU327718 OMP327683:OMQ327718 OWL327683:OWM327718 PGH327683:PGI327718 PQD327683:PQE327718 PZZ327683:QAA327718 QJV327683:QJW327718 QTR327683:QTS327718 RDN327683:RDO327718 RNJ327683:RNK327718 RXF327683:RXG327718 SHB327683:SHC327718 SQX327683:SQY327718 TAT327683:TAU327718 TKP327683:TKQ327718 TUL327683:TUM327718 UEH327683:UEI327718 UOD327683:UOE327718 UXZ327683:UYA327718 VHV327683:VHW327718 VRR327683:VRS327718 WBN327683:WBO327718 WLJ327683:WLK327718 WVF327683:WVG327718 IT393219:IU393254 SP393219:SQ393254 ACL393219:ACM393254 AMH393219:AMI393254 AWD393219:AWE393254 BFZ393219:BGA393254 BPV393219:BPW393254 BZR393219:BZS393254 CJN393219:CJO393254 CTJ393219:CTK393254 DDF393219:DDG393254 DNB393219:DNC393254 DWX393219:DWY393254 EGT393219:EGU393254 EQP393219:EQQ393254 FAL393219:FAM393254 FKH393219:FKI393254 FUD393219:FUE393254 GDZ393219:GEA393254 GNV393219:GNW393254 GXR393219:GXS393254 HHN393219:HHO393254 HRJ393219:HRK393254 IBF393219:IBG393254 ILB393219:ILC393254 IUX393219:IUY393254 JET393219:JEU393254 JOP393219:JOQ393254 JYL393219:JYM393254 KIH393219:KII393254 KSD393219:KSE393254 LBZ393219:LCA393254 LLV393219:LLW393254 LVR393219:LVS393254 MFN393219:MFO393254 MPJ393219:MPK393254 MZF393219:MZG393254 NJB393219:NJC393254 NSX393219:NSY393254 OCT393219:OCU393254 OMP393219:OMQ393254 OWL393219:OWM393254 PGH393219:PGI393254 PQD393219:PQE393254 PZZ393219:QAA393254 QJV393219:QJW393254 QTR393219:QTS393254 RDN393219:RDO393254 RNJ393219:RNK393254 RXF393219:RXG393254 SHB393219:SHC393254 SQX393219:SQY393254 TAT393219:TAU393254 TKP393219:TKQ393254 TUL393219:TUM393254 UEH393219:UEI393254 UOD393219:UOE393254 UXZ393219:UYA393254 VHV393219:VHW393254 VRR393219:VRS393254 WBN393219:WBO393254 WLJ393219:WLK393254 WVF393219:WVG393254 IT458755:IU458790 SP458755:SQ458790 ACL458755:ACM458790 AMH458755:AMI458790 AWD458755:AWE458790 BFZ458755:BGA458790 BPV458755:BPW458790 BZR458755:BZS458790 CJN458755:CJO458790 CTJ458755:CTK458790 DDF458755:DDG458790 DNB458755:DNC458790 DWX458755:DWY458790 EGT458755:EGU458790 EQP458755:EQQ458790 FAL458755:FAM458790 FKH458755:FKI458790 FUD458755:FUE458790 GDZ458755:GEA458790 GNV458755:GNW458790 GXR458755:GXS458790 HHN458755:HHO458790 HRJ458755:HRK458790 IBF458755:IBG458790 ILB458755:ILC458790 IUX458755:IUY458790 JET458755:JEU458790 JOP458755:JOQ458790 JYL458755:JYM458790 KIH458755:KII458790 KSD458755:KSE458790 LBZ458755:LCA458790 LLV458755:LLW458790 LVR458755:LVS458790 MFN458755:MFO458790 MPJ458755:MPK458790 MZF458755:MZG458790 NJB458755:NJC458790 NSX458755:NSY458790 OCT458755:OCU458790 OMP458755:OMQ458790 OWL458755:OWM458790 PGH458755:PGI458790 PQD458755:PQE458790 PZZ458755:QAA458790 QJV458755:QJW458790 QTR458755:QTS458790 RDN458755:RDO458790 RNJ458755:RNK458790 RXF458755:RXG458790 SHB458755:SHC458790 SQX458755:SQY458790 TAT458755:TAU458790 TKP458755:TKQ458790 TUL458755:TUM458790 UEH458755:UEI458790 UOD458755:UOE458790 UXZ458755:UYA458790 VHV458755:VHW458790 VRR458755:VRS458790 WBN458755:WBO458790 WLJ458755:WLK458790 WVF458755:WVG458790 IT524291:IU524326 SP524291:SQ524326 ACL524291:ACM524326 AMH524291:AMI524326 AWD524291:AWE524326 BFZ524291:BGA524326 BPV524291:BPW524326 BZR524291:BZS524326 CJN524291:CJO524326 CTJ524291:CTK524326 DDF524291:DDG524326 DNB524291:DNC524326 DWX524291:DWY524326 EGT524291:EGU524326 EQP524291:EQQ524326 FAL524291:FAM524326 FKH524291:FKI524326 FUD524291:FUE524326 GDZ524291:GEA524326 GNV524291:GNW524326 GXR524291:GXS524326 HHN524291:HHO524326 HRJ524291:HRK524326 IBF524291:IBG524326 ILB524291:ILC524326 IUX524291:IUY524326 JET524291:JEU524326 JOP524291:JOQ524326 JYL524291:JYM524326 KIH524291:KII524326 KSD524291:KSE524326 LBZ524291:LCA524326 LLV524291:LLW524326 LVR524291:LVS524326 MFN524291:MFO524326 MPJ524291:MPK524326 MZF524291:MZG524326 NJB524291:NJC524326 NSX524291:NSY524326 OCT524291:OCU524326 OMP524291:OMQ524326 OWL524291:OWM524326 PGH524291:PGI524326 PQD524291:PQE524326 PZZ524291:QAA524326 QJV524291:QJW524326 QTR524291:QTS524326 RDN524291:RDO524326 RNJ524291:RNK524326 RXF524291:RXG524326 SHB524291:SHC524326 SQX524291:SQY524326 TAT524291:TAU524326 TKP524291:TKQ524326 TUL524291:TUM524326 UEH524291:UEI524326 UOD524291:UOE524326 UXZ524291:UYA524326 VHV524291:VHW524326 VRR524291:VRS524326 WBN524291:WBO524326 WLJ524291:WLK524326 WVF524291:WVG524326 IT589827:IU589862 SP589827:SQ589862 ACL589827:ACM589862 AMH589827:AMI589862 AWD589827:AWE589862 BFZ589827:BGA589862 BPV589827:BPW589862 BZR589827:BZS589862 CJN589827:CJO589862 CTJ589827:CTK589862 DDF589827:DDG589862 DNB589827:DNC589862 DWX589827:DWY589862 EGT589827:EGU589862 EQP589827:EQQ589862 FAL589827:FAM589862 FKH589827:FKI589862 FUD589827:FUE589862 GDZ589827:GEA589862 GNV589827:GNW589862 GXR589827:GXS589862 HHN589827:HHO589862 HRJ589827:HRK589862 IBF589827:IBG589862 ILB589827:ILC589862 IUX589827:IUY589862 JET589827:JEU589862 JOP589827:JOQ589862 JYL589827:JYM589862 KIH589827:KII589862 KSD589827:KSE589862 LBZ589827:LCA589862 LLV589827:LLW589862 LVR589827:LVS589862 MFN589827:MFO589862 MPJ589827:MPK589862 MZF589827:MZG589862 NJB589827:NJC589862 NSX589827:NSY589862 OCT589827:OCU589862 OMP589827:OMQ589862 OWL589827:OWM589862 PGH589827:PGI589862 PQD589827:PQE589862 PZZ589827:QAA589862 QJV589827:QJW589862 QTR589827:QTS589862 RDN589827:RDO589862 RNJ589827:RNK589862 RXF589827:RXG589862 SHB589827:SHC589862 SQX589827:SQY589862 TAT589827:TAU589862 TKP589827:TKQ589862 TUL589827:TUM589862 UEH589827:UEI589862 UOD589827:UOE589862 UXZ589827:UYA589862 VHV589827:VHW589862 VRR589827:VRS589862 WBN589827:WBO589862 WLJ589827:WLK589862 WVF589827:WVG589862 IT655363:IU655398 SP655363:SQ655398 ACL655363:ACM655398 AMH655363:AMI655398 AWD655363:AWE655398 BFZ655363:BGA655398 BPV655363:BPW655398 BZR655363:BZS655398 CJN655363:CJO655398 CTJ655363:CTK655398 DDF655363:DDG655398 DNB655363:DNC655398 DWX655363:DWY655398 EGT655363:EGU655398 EQP655363:EQQ655398 FAL655363:FAM655398 FKH655363:FKI655398 FUD655363:FUE655398 GDZ655363:GEA655398 GNV655363:GNW655398 GXR655363:GXS655398 HHN655363:HHO655398 HRJ655363:HRK655398 IBF655363:IBG655398 ILB655363:ILC655398 IUX655363:IUY655398 JET655363:JEU655398 JOP655363:JOQ655398 JYL655363:JYM655398 KIH655363:KII655398 KSD655363:KSE655398 LBZ655363:LCA655398 LLV655363:LLW655398 LVR655363:LVS655398 MFN655363:MFO655398 MPJ655363:MPK655398 MZF655363:MZG655398 NJB655363:NJC655398 NSX655363:NSY655398 OCT655363:OCU655398 OMP655363:OMQ655398 OWL655363:OWM655398 PGH655363:PGI655398 PQD655363:PQE655398 PZZ655363:QAA655398 QJV655363:QJW655398 QTR655363:QTS655398 RDN655363:RDO655398 RNJ655363:RNK655398 RXF655363:RXG655398 SHB655363:SHC655398 SQX655363:SQY655398 TAT655363:TAU655398 TKP655363:TKQ655398 TUL655363:TUM655398 UEH655363:UEI655398 UOD655363:UOE655398 UXZ655363:UYA655398 VHV655363:VHW655398 VRR655363:VRS655398 WBN655363:WBO655398 WLJ655363:WLK655398 WVF655363:WVG655398 IT720899:IU720934 SP720899:SQ720934 ACL720899:ACM720934 AMH720899:AMI720934 AWD720899:AWE720934 BFZ720899:BGA720934 BPV720899:BPW720934 BZR720899:BZS720934 CJN720899:CJO720934 CTJ720899:CTK720934 DDF720899:DDG720934 DNB720899:DNC720934 DWX720899:DWY720934 EGT720899:EGU720934 EQP720899:EQQ720934 FAL720899:FAM720934 FKH720899:FKI720934 FUD720899:FUE720934 GDZ720899:GEA720934 GNV720899:GNW720934 GXR720899:GXS720934 HHN720899:HHO720934 HRJ720899:HRK720934 IBF720899:IBG720934 ILB720899:ILC720934 IUX720899:IUY720934 JET720899:JEU720934 JOP720899:JOQ720934 JYL720899:JYM720934 KIH720899:KII720934 KSD720899:KSE720934 LBZ720899:LCA720934 LLV720899:LLW720934 LVR720899:LVS720934 MFN720899:MFO720934 MPJ720899:MPK720934 MZF720899:MZG720934 NJB720899:NJC720934 NSX720899:NSY720934 OCT720899:OCU720934 OMP720899:OMQ720934 OWL720899:OWM720934 PGH720899:PGI720934 PQD720899:PQE720934 PZZ720899:QAA720934 QJV720899:QJW720934 QTR720899:QTS720934 RDN720899:RDO720934 RNJ720899:RNK720934 RXF720899:RXG720934 SHB720899:SHC720934 SQX720899:SQY720934 TAT720899:TAU720934 TKP720899:TKQ720934 TUL720899:TUM720934 UEH720899:UEI720934 UOD720899:UOE720934 UXZ720899:UYA720934 VHV720899:VHW720934 VRR720899:VRS720934 WBN720899:WBO720934 WLJ720899:WLK720934 WVF720899:WVG720934 IT786435:IU786470 SP786435:SQ786470 ACL786435:ACM786470 AMH786435:AMI786470 AWD786435:AWE786470 BFZ786435:BGA786470 BPV786435:BPW786470 BZR786435:BZS786470 CJN786435:CJO786470 CTJ786435:CTK786470 DDF786435:DDG786470 DNB786435:DNC786470 DWX786435:DWY786470 EGT786435:EGU786470 EQP786435:EQQ786470 FAL786435:FAM786470 FKH786435:FKI786470 FUD786435:FUE786470 GDZ786435:GEA786470 GNV786435:GNW786470 GXR786435:GXS786470 HHN786435:HHO786470 HRJ786435:HRK786470 IBF786435:IBG786470 ILB786435:ILC786470 IUX786435:IUY786470 JET786435:JEU786470 JOP786435:JOQ786470 JYL786435:JYM786470 KIH786435:KII786470 KSD786435:KSE786470 LBZ786435:LCA786470 LLV786435:LLW786470 LVR786435:LVS786470 MFN786435:MFO786470 MPJ786435:MPK786470 MZF786435:MZG786470 NJB786435:NJC786470 NSX786435:NSY786470 OCT786435:OCU786470 OMP786435:OMQ786470 OWL786435:OWM786470 PGH786435:PGI786470 PQD786435:PQE786470 PZZ786435:QAA786470 QJV786435:QJW786470 QTR786435:QTS786470 RDN786435:RDO786470 RNJ786435:RNK786470 RXF786435:RXG786470 SHB786435:SHC786470 SQX786435:SQY786470 TAT786435:TAU786470 TKP786435:TKQ786470 TUL786435:TUM786470 UEH786435:UEI786470 UOD786435:UOE786470 UXZ786435:UYA786470 VHV786435:VHW786470 VRR786435:VRS786470 WBN786435:WBO786470 WLJ786435:WLK786470 WVF786435:WVG786470 IT851971:IU852006 SP851971:SQ852006 ACL851971:ACM852006 AMH851971:AMI852006 AWD851971:AWE852006 BFZ851971:BGA852006 BPV851971:BPW852006 BZR851971:BZS852006 CJN851971:CJO852006 CTJ851971:CTK852006 DDF851971:DDG852006 DNB851971:DNC852006 DWX851971:DWY852006 EGT851971:EGU852006 EQP851971:EQQ852006 FAL851971:FAM852006 FKH851971:FKI852006 FUD851971:FUE852006 GDZ851971:GEA852006 GNV851971:GNW852006 GXR851971:GXS852006 HHN851971:HHO852006 HRJ851971:HRK852006 IBF851971:IBG852006 ILB851971:ILC852006 IUX851971:IUY852006 JET851971:JEU852006 JOP851971:JOQ852006 JYL851971:JYM852006 KIH851971:KII852006 KSD851971:KSE852006 LBZ851971:LCA852006 LLV851971:LLW852006 LVR851971:LVS852006 MFN851971:MFO852006 MPJ851971:MPK852006 MZF851971:MZG852006 NJB851971:NJC852006 NSX851971:NSY852006 OCT851971:OCU852006 OMP851971:OMQ852006 OWL851971:OWM852006 PGH851971:PGI852006 PQD851971:PQE852006 PZZ851971:QAA852006 QJV851971:QJW852006 QTR851971:QTS852006 RDN851971:RDO852006 RNJ851971:RNK852006 RXF851971:RXG852006 SHB851971:SHC852006 SQX851971:SQY852006 TAT851971:TAU852006 TKP851971:TKQ852006 TUL851971:TUM852006 UEH851971:UEI852006 UOD851971:UOE852006 UXZ851971:UYA852006 VHV851971:VHW852006 VRR851971:VRS852006 WBN851971:WBO852006 WLJ851971:WLK852006 WVF851971:WVG852006 IT917507:IU917542 SP917507:SQ917542 ACL917507:ACM917542 AMH917507:AMI917542 AWD917507:AWE917542 BFZ917507:BGA917542 BPV917507:BPW917542 BZR917507:BZS917542 CJN917507:CJO917542 CTJ917507:CTK917542 DDF917507:DDG917542 DNB917507:DNC917542 DWX917507:DWY917542 EGT917507:EGU917542 EQP917507:EQQ917542 FAL917507:FAM917542 FKH917507:FKI917542 FUD917507:FUE917542 GDZ917507:GEA917542 GNV917507:GNW917542 GXR917507:GXS917542 HHN917507:HHO917542 HRJ917507:HRK917542 IBF917507:IBG917542 ILB917507:ILC917542 IUX917507:IUY917542 JET917507:JEU917542 JOP917507:JOQ917542 JYL917507:JYM917542 KIH917507:KII917542 KSD917507:KSE917542 LBZ917507:LCA917542 LLV917507:LLW917542 LVR917507:LVS917542 MFN917507:MFO917542 MPJ917507:MPK917542 MZF917507:MZG917542 NJB917507:NJC917542 NSX917507:NSY917542 OCT917507:OCU917542 OMP917507:OMQ917542 OWL917507:OWM917542 PGH917507:PGI917542 PQD917507:PQE917542 PZZ917507:QAA917542 QJV917507:QJW917542 QTR917507:QTS917542 RDN917507:RDO917542 RNJ917507:RNK917542 RXF917507:RXG917542 SHB917507:SHC917542 SQX917507:SQY917542 TAT917507:TAU917542 TKP917507:TKQ917542 TUL917507:TUM917542 UEH917507:UEI917542 UOD917507:UOE917542 UXZ917507:UYA917542 VHV917507:VHW917542 VRR917507:VRS917542 WBN917507:WBO917542 WLJ917507:WLK917542 WVF917507:WVG917542 IT983043:IU983078 SP983043:SQ983078 ACL983043:ACM983078 AMH983043:AMI983078 AWD983043:AWE983078 BFZ983043:BGA983078 BPV983043:BPW983078 BZR983043:BZS983078 CJN983043:CJO983078 CTJ983043:CTK983078 DDF983043:DDG983078 DNB983043:DNC983078 DWX983043:DWY983078 EGT983043:EGU983078 EQP983043:EQQ983078 FAL983043:FAM983078 FKH983043:FKI983078 FUD983043:FUE983078 GDZ983043:GEA983078 GNV983043:GNW983078 GXR983043:GXS983078 HHN983043:HHO983078 HRJ983043:HRK983078 IBF983043:IBG983078 ILB983043:ILC983078 IUX983043:IUY983078 JET983043:JEU983078 JOP983043:JOQ983078 JYL983043:JYM983078 KIH983043:KII983078 KSD983043:KSE983078 LBZ983043:LCA983078 LLV983043:LLW983078 LVR983043:LVS983078 MFN983043:MFO983078 MPJ983043:MPK983078 MZF983043:MZG983078 NJB983043:NJC983078 NSX983043:NSY983078 OCT983043:OCU983078 OMP983043:OMQ983078 OWL983043:OWM983078 PGH983043:PGI983078 PQD983043:PQE983078 PZZ983043:QAA983078 QJV983043:QJW983078 QTR983043:QTS983078 RDN983043:RDO983078 RNJ983043:RNK983078 RXF983043:RXG983078 SHB983043:SHC983078 SQX983043:SQY983078 TAT983043:TAU983078 TKP983043:TKQ983078 TUL983043:TUM983078 UEH983043:UEI983078 UOD983043:UOE983078 UXZ983043:UYA983078 VHV983043:VHW983078 VRR983043:VRS983078 WBN983043:WBO983078 WLJ983043:WLK983078 IT8:IU38 SP8:SQ38 ACL8:ACM38 AMH8:AMI38 AWD8:AWE38 BFZ8:BGA38 BPV8:BPW38 BZR8:BZS38 CJN8:CJO38 CTJ8:CTK38 DDF8:DDG38 DNB8:DNC38 DWX8:DWY38 EGT8:EGU38 EQP8:EQQ38 FAL8:FAM38 FKH8:FKI38 FUD8:FUE38 GDZ8:GEA38 GNV8:GNW38 GXR8:GXS38 HHN8:HHO38 HRJ8:HRK38 IBF8:IBG38 ILB8:ILC38 IUX8:IUY38 JET8:JEU38 JOP8:JOQ38 JYL8:JYM38 KIH8:KII38 KSD8:KSE38 LBZ8:LCA38 LLV8:LLW38 LVR8:LVS38 MFN8:MFO38 MPJ8:MPK38 MZF8:MZG38 NJB8:NJC38 NSX8:NSY38 OCT8:OCU38 OMP8:OMQ38 OWL8:OWM38 PGH8:PGI38 PQD8:PQE38 PZZ8:QAA38 QJV8:QJW38 QTR8:QTS38 RDN8:RDO38 RNJ8:RNK38 RXF8:RXG38 SHB8:SHC38 SQX8:SQY38 TAT8:TAU38 TKP8:TKQ38 TUL8:TUM38 UEH8:UEI38 UOD8:UOE38 UXZ8:UYA38 VHV8:VHW38 VRR8:VRS38 WBN8:WBO38 WLJ8:WLK38 WVF8:WVG38">
      <formula1>INDIRECT(IW8)</formula1>
    </dataValidation>
    <dataValidation type="list" allowBlank="1" showInputMessage="1" showErrorMessage="1" sqref="WVI983042:WVI983078 G65538:G65574 IW65538:IW65574 SS65538:SS65574 ACO65538:ACO65574 AMK65538:AMK65574 AWG65538:AWG65574 BGC65538:BGC65574 BPY65538:BPY65574 BZU65538:BZU65574 CJQ65538:CJQ65574 CTM65538:CTM65574 DDI65538:DDI65574 DNE65538:DNE65574 DXA65538:DXA65574 EGW65538:EGW65574 EQS65538:EQS65574 FAO65538:FAO65574 FKK65538:FKK65574 FUG65538:FUG65574 GEC65538:GEC65574 GNY65538:GNY65574 GXU65538:GXU65574 HHQ65538:HHQ65574 HRM65538:HRM65574 IBI65538:IBI65574 ILE65538:ILE65574 IVA65538:IVA65574 JEW65538:JEW65574 JOS65538:JOS65574 JYO65538:JYO65574 KIK65538:KIK65574 KSG65538:KSG65574 LCC65538:LCC65574 LLY65538:LLY65574 LVU65538:LVU65574 MFQ65538:MFQ65574 MPM65538:MPM65574 MZI65538:MZI65574 NJE65538:NJE65574 NTA65538:NTA65574 OCW65538:OCW65574 OMS65538:OMS65574 OWO65538:OWO65574 PGK65538:PGK65574 PQG65538:PQG65574 QAC65538:QAC65574 QJY65538:QJY65574 QTU65538:QTU65574 RDQ65538:RDQ65574 RNM65538:RNM65574 RXI65538:RXI65574 SHE65538:SHE65574 SRA65538:SRA65574 TAW65538:TAW65574 TKS65538:TKS65574 TUO65538:TUO65574 UEK65538:UEK65574 UOG65538:UOG65574 UYC65538:UYC65574 VHY65538:VHY65574 VRU65538:VRU65574 WBQ65538:WBQ65574 WLM65538:WLM65574 WVI65538:WVI65574 G131074:G131110 IW131074:IW131110 SS131074:SS131110 ACO131074:ACO131110 AMK131074:AMK131110 AWG131074:AWG131110 BGC131074:BGC131110 BPY131074:BPY131110 BZU131074:BZU131110 CJQ131074:CJQ131110 CTM131074:CTM131110 DDI131074:DDI131110 DNE131074:DNE131110 DXA131074:DXA131110 EGW131074:EGW131110 EQS131074:EQS131110 FAO131074:FAO131110 FKK131074:FKK131110 FUG131074:FUG131110 GEC131074:GEC131110 GNY131074:GNY131110 GXU131074:GXU131110 HHQ131074:HHQ131110 HRM131074:HRM131110 IBI131074:IBI131110 ILE131074:ILE131110 IVA131074:IVA131110 JEW131074:JEW131110 JOS131074:JOS131110 JYO131074:JYO131110 KIK131074:KIK131110 KSG131074:KSG131110 LCC131074:LCC131110 LLY131074:LLY131110 LVU131074:LVU131110 MFQ131074:MFQ131110 MPM131074:MPM131110 MZI131074:MZI131110 NJE131074:NJE131110 NTA131074:NTA131110 OCW131074:OCW131110 OMS131074:OMS131110 OWO131074:OWO131110 PGK131074:PGK131110 PQG131074:PQG131110 QAC131074:QAC131110 QJY131074:QJY131110 QTU131074:QTU131110 RDQ131074:RDQ131110 RNM131074:RNM131110 RXI131074:RXI131110 SHE131074:SHE131110 SRA131074:SRA131110 TAW131074:TAW131110 TKS131074:TKS131110 TUO131074:TUO131110 UEK131074:UEK131110 UOG131074:UOG131110 UYC131074:UYC131110 VHY131074:VHY131110 VRU131074:VRU131110 WBQ131074:WBQ131110 WLM131074:WLM131110 WVI131074:WVI131110 G196610:G196646 IW196610:IW196646 SS196610:SS196646 ACO196610:ACO196646 AMK196610:AMK196646 AWG196610:AWG196646 BGC196610:BGC196646 BPY196610:BPY196646 BZU196610:BZU196646 CJQ196610:CJQ196646 CTM196610:CTM196646 DDI196610:DDI196646 DNE196610:DNE196646 DXA196610:DXA196646 EGW196610:EGW196646 EQS196610:EQS196646 FAO196610:FAO196646 FKK196610:FKK196646 FUG196610:FUG196646 GEC196610:GEC196646 GNY196610:GNY196646 GXU196610:GXU196646 HHQ196610:HHQ196646 HRM196610:HRM196646 IBI196610:IBI196646 ILE196610:ILE196646 IVA196610:IVA196646 JEW196610:JEW196646 JOS196610:JOS196646 JYO196610:JYO196646 KIK196610:KIK196646 KSG196610:KSG196646 LCC196610:LCC196646 LLY196610:LLY196646 LVU196610:LVU196646 MFQ196610:MFQ196646 MPM196610:MPM196646 MZI196610:MZI196646 NJE196610:NJE196646 NTA196610:NTA196646 OCW196610:OCW196646 OMS196610:OMS196646 OWO196610:OWO196646 PGK196610:PGK196646 PQG196610:PQG196646 QAC196610:QAC196646 QJY196610:QJY196646 QTU196610:QTU196646 RDQ196610:RDQ196646 RNM196610:RNM196646 RXI196610:RXI196646 SHE196610:SHE196646 SRA196610:SRA196646 TAW196610:TAW196646 TKS196610:TKS196646 TUO196610:TUO196646 UEK196610:UEK196646 UOG196610:UOG196646 UYC196610:UYC196646 VHY196610:VHY196646 VRU196610:VRU196646 WBQ196610:WBQ196646 WLM196610:WLM196646 WVI196610:WVI196646 G262146:G262182 IW262146:IW262182 SS262146:SS262182 ACO262146:ACO262182 AMK262146:AMK262182 AWG262146:AWG262182 BGC262146:BGC262182 BPY262146:BPY262182 BZU262146:BZU262182 CJQ262146:CJQ262182 CTM262146:CTM262182 DDI262146:DDI262182 DNE262146:DNE262182 DXA262146:DXA262182 EGW262146:EGW262182 EQS262146:EQS262182 FAO262146:FAO262182 FKK262146:FKK262182 FUG262146:FUG262182 GEC262146:GEC262182 GNY262146:GNY262182 GXU262146:GXU262182 HHQ262146:HHQ262182 HRM262146:HRM262182 IBI262146:IBI262182 ILE262146:ILE262182 IVA262146:IVA262182 JEW262146:JEW262182 JOS262146:JOS262182 JYO262146:JYO262182 KIK262146:KIK262182 KSG262146:KSG262182 LCC262146:LCC262182 LLY262146:LLY262182 LVU262146:LVU262182 MFQ262146:MFQ262182 MPM262146:MPM262182 MZI262146:MZI262182 NJE262146:NJE262182 NTA262146:NTA262182 OCW262146:OCW262182 OMS262146:OMS262182 OWO262146:OWO262182 PGK262146:PGK262182 PQG262146:PQG262182 QAC262146:QAC262182 QJY262146:QJY262182 QTU262146:QTU262182 RDQ262146:RDQ262182 RNM262146:RNM262182 RXI262146:RXI262182 SHE262146:SHE262182 SRA262146:SRA262182 TAW262146:TAW262182 TKS262146:TKS262182 TUO262146:TUO262182 UEK262146:UEK262182 UOG262146:UOG262182 UYC262146:UYC262182 VHY262146:VHY262182 VRU262146:VRU262182 WBQ262146:WBQ262182 WLM262146:WLM262182 WVI262146:WVI262182 G327682:G327718 IW327682:IW327718 SS327682:SS327718 ACO327682:ACO327718 AMK327682:AMK327718 AWG327682:AWG327718 BGC327682:BGC327718 BPY327682:BPY327718 BZU327682:BZU327718 CJQ327682:CJQ327718 CTM327682:CTM327718 DDI327682:DDI327718 DNE327682:DNE327718 DXA327682:DXA327718 EGW327682:EGW327718 EQS327682:EQS327718 FAO327682:FAO327718 FKK327682:FKK327718 FUG327682:FUG327718 GEC327682:GEC327718 GNY327682:GNY327718 GXU327682:GXU327718 HHQ327682:HHQ327718 HRM327682:HRM327718 IBI327682:IBI327718 ILE327682:ILE327718 IVA327682:IVA327718 JEW327682:JEW327718 JOS327682:JOS327718 JYO327682:JYO327718 KIK327682:KIK327718 KSG327682:KSG327718 LCC327682:LCC327718 LLY327682:LLY327718 LVU327682:LVU327718 MFQ327682:MFQ327718 MPM327682:MPM327718 MZI327682:MZI327718 NJE327682:NJE327718 NTA327682:NTA327718 OCW327682:OCW327718 OMS327682:OMS327718 OWO327682:OWO327718 PGK327682:PGK327718 PQG327682:PQG327718 QAC327682:QAC327718 QJY327682:QJY327718 QTU327682:QTU327718 RDQ327682:RDQ327718 RNM327682:RNM327718 RXI327682:RXI327718 SHE327682:SHE327718 SRA327682:SRA327718 TAW327682:TAW327718 TKS327682:TKS327718 TUO327682:TUO327718 UEK327682:UEK327718 UOG327682:UOG327718 UYC327682:UYC327718 VHY327682:VHY327718 VRU327682:VRU327718 WBQ327682:WBQ327718 WLM327682:WLM327718 WVI327682:WVI327718 G393218:G393254 IW393218:IW393254 SS393218:SS393254 ACO393218:ACO393254 AMK393218:AMK393254 AWG393218:AWG393254 BGC393218:BGC393254 BPY393218:BPY393254 BZU393218:BZU393254 CJQ393218:CJQ393254 CTM393218:CTM393254 DDI393218:DDI393254 DNE393218:DNE393254 DXA393218:DXA393254 EGW393218:EGW393254 EQS393218:EQS393254 FAO393218:FAO393254 FKK393218:FKK393254 FUG393218:FUG393254 GEC393218:GEC393254 GNY393218:GNY393254 GXU393218:GXU393254 HHQ393218:HHQ393254 HRM393218:HRM393254 IBI393218:IBI393254 ILE393218:ILE393254 IVA393218:IVA393254 JEW393218:JEW393254 JOS393218:JOS393254 JYO393218:JYO393254 KIK393218:KIK393254 KSG393218:KSG393254 LCC393218:LCC393254 LLY393218:LLY393254 LVU393218:LVU393254 MFQ393218:MFQ393254 MPM393218:MPM393254 MZI393218:MZI393254 NJE393218:NJE393254 NTA393218:NTA393254 OCW393218:OCW393254 OMS393218:OMS393254 OWO393218:OWO393254 PGK393218:PGK393254 PQG393218:PQG393254 QAC393218:QAC393254 QJY393218:QJY393254 QTU393218:QTU393254 RDQ393218:RDQ393254 RNM393218:RNM393254 RXI393218:RXI393254 SHE393218:SHE393254 SRA393218:SRA393254 TAW393218:TAW393254 TKS393218:TKS393254 TUO393218:TUO393254 UEK393218:UEK393254 UOG393218:UOG393254 UYC393218:UYC393254 VHY393218:VHY393254 VRU393218:VRU393254 WBQ393218:WBQ393254 WLM393218:WLM393254 WVI393218:WVI393254 G458754:G458790 IW458754:IW458790 SS458754:SS458790 ACO458754:ACO458790 AMK458754:AMK458790 AWG458754:AWG458790 BGC458754:BGC458790 BPY458754:BPY458790 BZU458754:BZU458790 CJQ458754:CJQ458790 CTM458754:CTM458790 DDI458754:DDI458790 DNE458754:DNE458790 DXA458754:DXA458790 EGW458754:EGW458790 EQS458754:EQS458790 FAO458754:FAO458790 FKK458754:FKK458790 FUG458754:FUG458790 GEC458754:GEC458790 GNY458754:GNY458790 GXU458754:GXU458790 HHQ458754:HHQ458790 HRM458754:HRM458790 IBI458754:IBI458790 ILE458754:ILE458790 IVA458754:IVA458790 JEW458754:JEW458790 JOS458754:JOS458790 JYO458754:JYO458790 KIK458754:KIK458790 KSG458754:KSG458790 LCC458754:LCC458790 LLY458754:LLY458790 LVU458754:LVU458790 MFQ458754:MFQ458790 MPM458754:MPM458790 MZI458754:MZI458790 NJE458754:NJE458790 NTA458754:NTA458790 OCW458754:OCW458790 OMS458754:OMS458790 OWO458754:OWO458790 PGK458754:PGK458790 PQG458754:PQG458790 QAC458754:QAC458790 QJY458754:QJY458790 QTU458754:QTU458790 RDQ458754:RDQ458790 RNM458754:RNM458790 RXI458754:RXI458790 SHE458754:SHE458790 SRA458754:SRA458790 TAW458754:TAW458790 TKS458754:TKS458790 TUO458754:TUO458790 UEK458754:UEK458790 UOG458754:UOG458790 UYC458754:UYC458790 VHY458754:VHY458790 VRU458754:VRU458790 WBQ458754:WBQ458790 WLM458754:WLM458790 WVI458754:WVI458790 G524290:G524326 IW524290:IW524326 SS524290:SS524326 ACO524290:ACO524326 AMK524290:AMK524326 AWG524290:AWG524326 BGC524290:BGC524326 BPY524290:BPY524326 BZU524290:BZU524326 CJQ524290:CJQ524326 CTM524290:CTM524326 DDI524290:DDI524326 DNE524290:DNE524326 DXA524290:DXA524326 EGW524290:EGW524326 EQS524290:EQS524326 FAO524290:FAO524326 FKK524290:FKK524326 FUG524290:FUG524326 GEC524290:GEC524326 GNY524290:GNY524326 GXU524290:GXU524326 HHQ524290:HHQ524326 HRM524290:HRM524326 IBI524290:IBI524326 ILE524290:ILE524326 IVA524290:IVA524326 JEW524290:JEW524326 JOS524290:JOS524326 JYO524290:JYO524326 KIK524290:KIK524326 KSG524290:KSG524326 LCC524290:LCC524326 LLY524290:LLY524326 LVU524290:LVU524326 MFQ524290:MFQ524326 MPM524290:MPM524326 MZI524290:MZI524326 NJE524290:NJE524326 NTA524290:NTA524326 OCW524290:OCW524326 OMS524290:OMS524326 OWO524290:OWO524326 PGK524290:PGK524326 PQG524290:PQG524326 QAC524290:QAC524326 QJY524290:QJY524326 QTU524290:QTU524326 RDQ524290:RDQ524326 RNM524290:RNM524326 RXI524290:RXI524326 SHE524290:SHE524326 SRA524290:SRA524326 TAW524290:TAW524326 TKS524290:TKS524326 TUO524290:TUO524326 UEK524290:UEK524326 UOG524290:UOG524326 UYC524290:UYC524326 VHY524290:VHY524326 VRU524290:VRU524326 WBQ524290:WBQ524326 WLM524290:WLM524326 WVI524290:WVI524326 G589826:G589862 IW589826:IW589862 SS589826:SS589862 ACO589826:ACO589862 AMK589826:AMK589862 AWG589826:AWG589862 BGC589826:BGC589862 BPY589826:BPY589862 BZU589826:BZU589862 CJQ589826:CJQ589862 CTM589826:CTM589862 DDI589826:DDI589862 DNE589826:DNE589862 DXA589826:DXA589862 EGW589826:EGW589862 EQS589826:EQS589862 FAO589826:FAO589862 FKK589826:FKK589862 FUG589826:FUG589862 GEC589826:GEC589862 GNY589826:GNY589862 GXU589826:GXU589862 HHQ589826:HHQ589862 HRM589826:HRM589862 IBI589826:IBI589862 ILE589826:ILE589862 IVA589826:IVA589862 JEW589826:JEW589862 JOS589826:JOS589862 JYO589826:JYO589862 KIK589826:KIK589862 KSG589826:KSG589862 LCC589826:LCC589862 LLY589826:LLY589862 LVU589826:LVU589862 MFQ589826:MFQ589862 MPM589826:MPM589862 MZI589826:MZI589862 NJE589826:NJE589862 NTA589826:NTA589862 OCW589826:OCW589862 OMS589826:OMS589862 OWO589826:OWO589862 PGK589826:PGK589862 PQG589826:PQG589862 QAC589826:QAC589862 QJY589826:QJY589862 QTU589826:QTU589862 RDQ589826:RDQ589862 RNM589826:RNM589862 RXI589826:RXI589862 SHE589826:SHE589862 SRA589826:SRA589862 TAW589826:TAW589862 TKS589826:TKS589862 TUO589826:TUO589862 UEK589826:UEK589862 UOG589826:UOG589862 UYC589826:UYC589862 VHY589826:VHY589862 VRU589826:VRU589862 WBQ589826:WBQ589862 WLM589826:WLM589862 WVI589826:WVI589862 G655362:G655398 IW655362:IW655398 SS655362:SS655398 ACO655362:ACO655398 AMK655362:AMK655398 AWG655362:AWG655398 BGC655362:BGC655398 BPY655362:BPY655398 BZU655362:BZU655398 CJQ655362:CJQ655398 CTM655362:CTM655398 DDI655362:DDI655398 DNE655362:DNE655398 DXA655362:DXA655398 EGW655362:EGW655398 EQS655362:EQS655398 FAO655362:FAO655398 FKK655362:FKK655398 FUG655362:FUG655398 GEC655362:GEC655398 GNY655362:GNY655398 GXU655362:GXU655398 HHQ655362:HHQ655398 HRM655362:HRM655398 IBI655362:IBI655398 ILE655362:ILE655398 IVA655362:IVA655398 JEW655362:JEW655398 JOS655362:JOS655398 JYO655362:JYO655398 KIK655362:KIK655398 KSG655362:KSG655398 LCC655362:LCC655398 LLY655362:LLY655398 LVU655362:LVU655398 MFQ655362:MFQ655398 MPM655362:MPM655398 MZI655362:MZI655398 NJE655362:NJE655398 NTA655362:NTA655398 OCW655362:OCW655398 OMS655362:OMS655398 OWO655362:OWO655398 PGK655362:PGK655398 PQG655362:PQG655398 QAC655362:QAC655398 QJY655362:QJY655398 QTU655362:QTU655398 RDQ655362:RDQ655398 RNM655362:RNM655398 RXI655362:RXI655398 SHE655362:SHE655398 SRA655362:SRA655398 TAW655362:TAW655398 TKS655362:TKS655398 TUO655362:TUO655398 UEK655362:UEK655398 UOG655362:UOG655398 UYC655362:UYC655398 VHY655362:VHY655398 VRU655362:VRU655398 WBQ655362:WBQ655398 WLM655362:WLM655398 WVI655362:WVI655398 G720898:G720934 IW720898:IW720934 SS720898:SS720934 ACO720898:ACO720934 AMK720898:AMK720934 AWG720898:AWG720934 BGC720898:BGC720934 BPY720898:BPY720934 BZU720898:BZU720934 CJQ720898:CJQ720934 CTM720898:CTM720934 DDI720898:DDI720934 DNE720898:DNE720934 DXA720898:DXA720934 EGW720898:EGW720934 EQS720898:EQS720934 FAO720898:FAO720934 FKK720898:FKK720934 FUG720898:FUG720934 GEC720898:GEC720934 GNY720898:GNY720934 GXU720898:GXU720934 HHQ720898:HHQ720934 HRM720898:HRM720934 IBI720898:IBI720934 ILE720898:ILE720934 IVA720898:IVA720934 JEW720898:JEW720934 JOS720898:JOS720934 JYO720898:JYO720934 KIK720898:KIK720934 KSG720898:KSG720934 LCC720898:LCC720934 LLY720898:LLY720934 LVU720898:LVU720934 MFQ720898:MFQ720934 MPM720898:MPM720934 MZI720898:MZI720934 NJE720898:NJE720934 NTA720898:NTA720934 OCW720898:OCW720934 OMS720898:OMS720934 OWO720898:OWO720934 PGK720898:PGK720934 PQG720898:PQG720934 QAC720898:QAC720934 QJY720898:QJY720934 QTU720898:QTU720934 RDQ720898:RDQ720934 RNM720898:RNM720934 RXI720898:RXI720934 SHE720898:SHE720934 SRA720898:SRA720934 TAW720898:TAW720934 TKS720898:TKS720934 TUO720898:TUO720934 UEK720898:UEK720934 UOG720898:UOG720934 UYC720898:UYC720934 VHY720898:VHY720934 VRU720898:VRU720934 WBQ720898:WBQ720934 WLM720898:WLM720934 WVI720898:WVI720934 G786434:G786470 IW786434:IW786470 SS786434:SS786470 ACO786434:ACO786470 AMK786434:AMK786470 AWG786434:AWG786470 BGC786434:BGC786470 BPY786434:BPY786470 BZU786434:BZU786470 CJQ786434:CJQ786470 CTM786434:CTM786470 DDI786434:DDI786470 DNE786434:DNE786470 DXA786434:DXA786470 EGW786434:EGW786470 EQS786434:EQS786470 FAO786434:FAO786470 FKK786434:FKK786470 FUG786434:FUG786470 GEC786434:GEC786470 GNY786434:GNY786470 GXU786434:GXU786470 HHQ786434:HHQ786470 HRM786434:HRM786470 IBI786434:IBI786470 ILE786434:ILE786470 IVA786434:IVA786470 JEW786434:JEW786470 JOS786434:JOS786470 JYO786434:JYO786470 KIK786434:KIK786470 KSG786434:KSG786470 LCC786434:LCC786470 LLY786434:LLY786470 LVU786434:LVU786470 MFQ786434:MFQ786470 MPM786434:MPM786470 MZI786434:MZI786470 NJE786434:NJE786470 NTA786434:NTA786470 OCW786434:OCW786470 OMS786434:OMS786470 OWO786434:OWO786470 PGK786434:PGK786470 PQG786434:PQG786470 QAC786434:QAC786470 QJY786434:QJY786470 QTU786434:QTU786470 RDQ786434:RDQ786470 RNM786434:RNM786470 RXI786434:RXI786470 SHE786434:SHE786470 SRA786434:SRA786470 TAW786434:TAW786470 TKS786434:TKS786470 TUO786434:TUO786470 UEK786434:UEK786470 UOG786434:UOG786470 UYC786434:UYC786470 VHY786434:VHY786470 VRU786434:VRU786470 WBQ786434:WBQ786470 WLM786434:WLM786470 WVI786434:WVI786470 G851970:G852006 IW851970:IW852006 SS851970:SS852006 ACO851970:ACO852006 AMK851970:AMK852006 AWG851970:AWG852006 BGC851970:BGC852006 BPY851970:BPY852006 BZU851970:BZU852006 CJQ851970:CJQ852006 CTM851970:CTM852006 DDI851970:DDI852006 DNE851970:DNE852006 DXA851970:DXA852006 EGW851970:EGW852006 EQS851970:EQS852006 FAO851970:FAO852006 FKK851970:FKK852006 FUG851970:FUG852006 GEC851970:GEC852006 GNY851970:GNY852006 GXU851970:GXU852006 HHQ851970:HHQ852006 HRM851970:HRM852006 IBI851970:IBI852006 ILE851970:ILE852006 IVA851970:IVA852006 JEW851970:JEW852006 JOS851970:JOS852006 JYO851970:JYO852006 KIK851970:KIK852006 KSG851970:KSG852006 LCC851970:LCC852006 LLY851970:LLY852006 LVU851970:LVU852006 MFQ851970:MFQ852006 MPM851970:MPM852006 MZI851970:MZI852006 NJE851970:NJE852006 NTA851970:NTA852006 OCW851970:OCW852006 OMS851970:OMS852006 OWO851970:OWO852006 PGK851970:PGK852006 PQG851970:PQG852006 QAC851970:QAC852006 QJY851970:QJY852006 QTU851970:QTU852006 RDQ851970:RDQ852006 RNM851970:RNM852006 RXI851970:RXI852006 SHE851970:SHE852006 SRA851970:SRA852006 TAW851970:TAW852006 TKS851970:TKS852006 TUO851970:TUO852006 UEK851970:UEK852006 UOG851970:UOG852006 UYC851970:UYC852006 VHY851970:VHY852006 VRU851970:VRU852006 WBQ851970:WBQ852006 WLM851970:WLM852006 WVI851970:WVI852006 G917506:G917542 IW917506:IW917542 SS917506:SS917542 ACO917506:ACO917542 AMK917506:AMK917542 AWG917506:AWG917542 BGC917506:BGC917542 BPY917506:BPY917542 BZU917506:BZU917542 CJQ917506:CJQ917542 CTM917506:CTM917542 DDI917506:DDI917542 DNE917506:DNE917542 DXA917506:DXA917542 EGW917506:EGW917542 EQS917506:EQS917542 FAO917506:FAO917542 FKK917506:FKK917542 FUG917506:FUG917542 GEC917506:GEC917542 GNY917506:GNY917542 GXU917506:GXU917542 HHQ917506:HHQ917542 HRM917506:HRM917542 IBI917506:IBI917542 ILE917506:ILE917542 IVA917506:IVA917542 JEW917506:JEW917542 JOS917506:JOS917542 JYO917506:JYO917542 KIK917506:KIK917542 KSG917506:KSG917542 LCC917506:LCC917542 LLY917506:LLY917542 LVU917506:LVU917542 MFQ917506:MFQ917542 MPM917506:MPM917542 MZI917506:MZI917542 NJE917506:NJE917542 NTA917506:NTA917542 OCW917506:OCW917542 OMS917506:OMS917542 OWO917506:OWO917542 PGK917506:PGK917542 PQG917506:PQG917542 QAC917506:QAC917542 QJY917506:QJY917542 QTU917506:QTU917542 RDQ917506:RDQ917542 RNM917506:RNM917542 RXI917506:RXI917542 SHE917506:SHE917542 SRA917506:SRA917542 TAW917506:TAW917542 TKS917506:TKS917542 TUO917506:TUO917542 UEK917506:UEK917542 UOG917506:UOG917542 UYC917506:UYC917542 VHY917506:VHY917542 VRU917506:VRU917542 WBQ917506:WBQ917542 WLM917506:WLM917542 WVI917506:WVI917542 G983042:G983078 IW983042:IW983078 SS983042:SS983078 ACO983042:ACO983078 AMK983042:AMK983078 AWG983042:AWG983078 BGC983042:BGC983078 BPY983042:BPY983078 BZU983042:BZU983078 CJQ983042:CJQ983078 CTM983042:CTM983078 DDI983042:DDI983078 DNE983042:DNE983078 DXA983042:DXA983078 EGW983042:EGW983078 EQS983042:EQS983078 FAO983042:FAO983078 FKK983042:FKK983078 FUG983042:FUG983078 GEC983042:GEC983078 GNY983042:GNY983078 GXU983042:GXU983078 HHQ983042:HHQ983078 HRM983042:HRM983078 IBI983042:IBI983078 ILE983042:ILE983078 IVA983042:IVA983078 JEW983042:JEW983078 JOS983042:JOS983078 JYO983042:JYO983078 KIK983042:KIK983078 KSG983042:KSG983078 LCC983042:LCC983078 LLY983042:LLY983078 LVU983042:LVU983078 MFQ983042:MFQ983078 MPM983042:MPM983078 MZI983042:MZI983078 NJE983042:NJE983078 NTA983042:NTA983078 OCW983042:OCW983078 OMS983042:OMS983078 OWO983042:OWO983078 PGK983042:PGK983078 PQG983042:PQG983078 QAC983042:QAC983078 QJY983042:QJY983078 QTU983042:QTU983078 RDQ983042:RDQ983078 RNM983042:RNM983078 RXI983042:RXI983078 SHE983042:SHE983078 SRA983042:SRA983078 TAW983042:TAW983078 TKS983042:TKS983078 TUO983042:TUO983078 UEK983042:UEK983078 UOG983042:UOG983078 UYC983042:UYC983078 VHY983042:VHY983078 VRU983042:VRU983078 WBQ983042:WBQ983078 WLM983042:WLM983078 WVI7:WVI38 WLM7:WLM38 WBQ7:WBQ38 VRU7:VRU38 VHY7:VHY38 UYC7:UYC38 UOG7:UOG38 UEK7:UEK38 TUO7:TUO38 TKS7:TKS38 TAW7:TAW38 SRA7:SRA38 SHE7:SHE38 RXI7:RXI38 RNM7:RNM38 RDQ7:RDQ38 QTU7:QTU38 QJY7:QJY38 QAC7:QAC38 PQG7:PQG38 PGK7:PGK38 OWO7:OWO38 OMS7:OMS38 OCW7:OCW38 NTA7:NTA38 NJE7:NJE38 MZI7:MZI38 MPM7:MPM38 MFQ7:MFQ38 LVU7:LVU38 LLY7:LLY38 LCC7:LCC38 KSG7:KSG38 KIK7:KIK38 JYO7:JYO38 JOS7:JOS38 JEW7:JEW38 IVA7:IVA38 ILE7:ILE38 IBI7:IBI38 HRM7:HRM38 HHQ7:HHQ38 GXU7:GXU38 GNY7:GNY38 GEC7:GEC38 FUG7:FUG38 FKK7:FKK38 FAO7:FAO38 EQS7:EQS38 EGW7:EGW38 DXA7:DXA38 DNE7:DNE38 DDI7:DDI38 CTM7:CTM38 CJQ7:CJQ38 BZU7:BZU38 BPY7:BPY38 BGC7:BGC38 AWG7:AWG38 AMK7:AMK38 ACO7:ACO38 SS7:SS38 IW7:IW38">
      <formula1>領域</formula1>
    </dataValidation>
    <dataValidation type="whole" operator="greaterThanOrEqual" allowBlank="1" showInputMessage="1" showErrorMessage="1" sqref="WVJ983042:WVJ983078 H65538:H65574 IX65538:IX65574 ST65538:ST65574 ACP65538:ACP65574 AML65538:AML65574 AWH65538:AWH65574 BGD65538:BGD65574 BPZ65538:BPZ65574 BZV65538:BZV65574 CJR65538:CJR65574 CTN65538:CTN65574 DDJ65538:DDJ65574 DNF65538:DNF65574 DXB65538:DXB65574 EGX65538:EGX65574 EQT65538:EQT65574 FAP65538:FAP65574 FKL65538:FKL65574 FUH65538:FUH65574 GED65538:GED65574 GNZ65538:GNZ65574 GXV65538:GXV65574 HHR65538:HHR65574 HRN65538:HRN65574 IBJ65538:IBJ65574 ILF65538:ILF65574 IVB65538:IVB65574 JEX65538:JEX65574 JOT65538:JOT65574 JYP65538:JYP65574 KIL65538:KIL65574 KSH65538:KSH65574 LCD65538:LCD65574 LLZ65538:LLZ65574 LVV65538:LVV65574 MFR65538:MFR65574 MPN65538:MPN65574 MZJ65538:MZJ65574 NJF65538:NJF65574 NTB65538:NTB65574 OCX65538:OCX65574 OMT65538:OMT65574 OWP65538:OWP65574 PGL65538:PGL65574 PQH65538:PQH65574 QAD65538:QAD65574 QJZ65538:QJZ65574 QTV65538:QTV65574 RDR65538:RDR65574 RNN65538:RNN65574 RXJ65538:RXJ65574 SHF65538:SHF65574 SRB65538:SRB65574 TAX65538:TAX65574 TKT65538:TKT65574 TUP65538:TUP65574 UEL65538:UEL65574 UOH65538:UOH65574 UYD65538:UYD65574 VHZ65538:VHZ65574 VRV65538:VRV65574 WBR65538:WBR65574 WLN65538:WLN65574 WVJ65538:WVJ65574 H131074:H131110 IX131074:IX131110 ST131074:ST131110 ACP131074:ACP131110 AML131074:AML131110 AWH131074:AWH131110 BGD131074:BGD131110 BPZ131074:BPZ131110 BZV131074:BZV131110 CJR131074:CJR131110 CTN131074:CTN131110 DDJ131074:DDJ131110 DNF131074:DNF131110 DXB131074:DXB131110 EGX131074:EGX131110 EQT131074:EQT131110 FAP131074:FAP131110 FKL131074:FKL131110 FUH131074:FUH131110 GED131074:GED131110 GNZ131074:GNZ131110 GXV131074:GXV131110 HHR131074:HHR131110 HRN131074:HRN131110 IBJ131074:IBJ131110 ILF131074:ILF131110 IVB131074:IVB131110 JEX131074:JEX131110 JOT131074:JOT131110 JYP131074:JYP131110 KIL131074:KIL131110 KSH131074:KSH131110 LCD131074:LCD131110 LLZ131074:LLZ131110 LVV131074:LVV131110 MFR131074:MFR131110 MPN131074:MPN131110 MZJ131074:MZJ131110 NJF131074:NJF131110 NTB131074:NTB131110 OCX131074:OCX131110 OMT131074:OMT131110 OWP131074:OWP131110 PGL131074:PGL131110 PQH131074:PQH131110 QAD131074:QAD131110 QJZ131074:QJZ131110 QTV131074:QTV131110 RDR131074:RDR131110 RNN131074:RNN131110 RXJ131074:RXJ131110 SHF131074:SHF131110 SRB131074:SRB131110 TAX131074:TAX131110 TKT131074:TKT131110 TUP131074:TUP131110 UEL131074:UEL131110 UOH131074:UOH131110 UYD131074:UYD131110 VHZ131074:VHZ131110 VRV131074:VRV131110 WBR131074:WBR131110 WLN131074:WLN131110 WVJ131074:WVJ131110 H196610:H196646 IX196610:IX196646 ST196610:ST196646 ACP196610:ACP196646 AML196610:AML196646 AWH196610:AWH196646 BGD196610:BGD196646 BPZ196610:BPZ196646 BZV196610:BZV196646 CJR196610:CJR196646 CTN196610:CTN196646 DDJ196610:DDJ196646 DNF196610:DNF196646 DXB196610:DXB196646 EGX196610:EGX196646 EQT196610:EQT196646 FAP196610:FAP196646 FKL196610:FKL196646 FUH196610:FUH196646 GED196610:GED196646 GNZ196610:GNZ196646 GXV196610:GXV196646 HHR196610:HHR196646 HRN196610:HRN196646 IBJ196610:IBJ196646 ILF196610:ILF196646 IVB196610:IVB196646 JEX196610:JEX196646 JOT196610:JOT196646 JYP196610:JYP196646 KIL196610:KIL196646 KSH196610:KSH196646 LCD196610:LCD196646 LLZ196610:LLZ196646 LVV196610:LVV196646 MFR196610:MFR196646 MPN196610:MPN196646 MZJ196610:MZJ196646 NJF196610:NJF196646 NTB196610:NTB196646 OCX196610:OCX196646 OMT196610:OMT196646 OWP196610:OWP196646 PGL196610:PGL196646 PQH196610:PQH196646 QAD196610:QAD196646 QJZ196610:QJZ196646 QTV196610:QTV196646 RDR196610:RDR196646 RNN196610:RNN196646 RXJ196610:RXJ196646 SHF196610:SHF196646 SRB196610:SRB196646 TAX196610:TAX196646 TKT196610:TKT196646 TUP196610:TUP196646 UEL196610:UEL196646 UOH196610:UOH196646 UYD196610:UYD196646 VHZ196610:VHZ196646 VRV196610:VRV196646 WBR196610:WBR196646 WLN196610:WLN196646 WVJ196610:WVJ196646 H262146:H262182 IX262146:IX262182 ST262146:ST262182 ACP262146:ACP262182 AML262146:AML262182 AWH262146:AWH262182 BGD262146:BGD262182 BPZ262146:BPZ262182 BZV262146:BZV262182 CJR262146:CJR262182 CTN262146:CTN262182 DDJ262146:DDJ262182 DNF262146:DNF262182 DXB262146:DXB262182 EGX262146:EGX262182 EQT262146:EQT262182 FAP262146:FAP262182 FKL262146:FKL262182 FUH262146:FUH262182 GED262146:GED262182 GNZ262146:GNZ262182 GXV262146:GXV262182 HHR262146:HHR262182 HRN262146:HRN262182 IBJ262146:IBJ262182 ILF262146:ILF262182 IVB262146:IVB262182 JEX262146:JEX262182 JOT262146:JOT262182 JYP262146:JYP262182 KIL262146:KIL262182 KSH262146:KSH262182 LCD262146:LCD262182 LLZ262146:LLZ262182 LVV262146:LVV262182 MFR262146:MFR262182 MPN262146:MPN262182 MZJ262146:MZJ262182 NJF262146:NJF262182 NTB262146:NTB262182 OCX262146:OCX262182 OMT262146:OMT262182 OWP262146:OWP262182 PGL262146:PGL262182 PQH262146:PQH262182 QAD262146:QAD262182 QJZ262146:QJZ262182 QTV262146:QTV262182 RDR262146:RDR262182 RNN262146:RNN262182 RXJ262146:RXJ262182 SHF262146:SHF262182 SRB262146:SRB262182 TAX262146:TAX262182 TKT262146:TKT262182 TUP262146:TUP262182 UEL262146:UEL262182 UOH262146:UOH262182 UYD262146:UYD262182 VHZ262146:VHZ262182 VRV262146:VRV262182 WBR262146:WBR262182 WLN262146:WLN262182 WVJ262146:WVJ262182 H327682:H327718 IX327682:IX327718 ST327682:ST327718 ACP327682:ACP327718 AML327682:AML327718 AWH327682:AWH327718 BGD327682:BGD327718 BPZ327682:BPZ327718 BZV327682:BZV327718 CJR327682:CJR327718 CTN327682:CTN327718 DDJ327682:DDJ327718 DNF327682:DNF327718 DXB327682:DXB327718 EGX327682:EGX327718 EQT327682:EQT327718 FAP327682:FAP327718 FKL327682:FKL327718 FUH327682:FUH327718 GED327682:GED327718 GNZ327682:GNZ327718 GXV327682:GXV327718 HHR327682:HHR327718 HRN327682:HRN327718 IBJ327682:IBJ327718 ILF327682:ILF327718 IVB327682:IVB327718 JEX327682:JEX327718 JOT327682:JOT327718 JYP327682:JYP327718 KIL327682:KIL327718 KSH327682:KSH327718 LCD327682:LCD327718 LLZ327682:LLZ327718 LVV327682:LVV327718 MFR327682:MFR327718 MPN327682:MPN327718 MZJ327682:MZJ327718 NJF327682:NJF327718 NTB327682:NTB327718 OCX327682:OCX327718 OMT327682:OMT327718 OWP327682:OWP327718 PGL327682:PGL327718 PQH327682:PQH327718 QAD327682:QAD327718 QJZ327682:QJZ327718 QTV327682:QTV327718 RDR327682:RDR327718 RNN327682:RNN327718 RXJ327682:RXJ327718 SHF327682:SHF327718 SRB327682:SRB327718 TAX327682:TAX327718 TKT327682:TKT327718 TUP327682:TUP327718 UEL327682:UEL327718 UOH327682:UOH327718 UYD327682:UYD327718 VHZ327682:VHZ327718 VRV327682:VRV327718 WBR327682:WBR327718 WLN327682:WLN327718 WVJ327682:WVJ327718 H393218:H393254 IX393218:IX393254 ST393218:ST393254 ACP393218:ACP393254 AML393218:AML393254 AWH393218:AWH393254 BGD393218:BGD393254 BPZ393218:BPZ393254 BZV393218:BZV393254 CJR393218:CJR393254 CTN393218:CTN393254 DDJ393218:DDJ393254 DNF393218:DNF393254 DXB393218:DXB393254 EGX393218:EGX393254 EQT393218:EQT393254 FAP393218:FAP393254 FKL393218:FKL393254 FUH393218:FUH393254 GED393218:GED393254 GNZ393218:GNZ393254 GXV393218:GXV393254 HHR393218:HHR393254 HRN393218:HRN393254 IBJ393218:IBJ393254 ILF393218:ILF393254 IVB393218:IVB393254 JEX393218:JEX393254 JOT393218:JOT393254 JYP393218:JYP393254 KIL393218:KIL393254 KSH393218:KSH393254 LCD393218:LCD393254 LLZ393218:LLZ393254 LVV393218:LVV393254 MFR393218:MFR393254 MPN393218:MPN393254 MZJ393218:MZJ393254 NJF393218:NJF393254 NTB393218:NTB393254 OCX393218:OCX393254 OMT393218:OMT393254 OWP393218:OWP393254 PGL393218:PGL393254 PQH393218:PQH393254 QAD393218:QAD393254 QJZ393218:QJZ393254 QTV393218:QTV393254 RDR393218:RDR393254 RNN393218:RNN393254 RXJ393218:RXJ393254 SHF393218:SHF393254 SRB393218:SRB393254 TAX393218:TAX393254 TKT393218:TKT393254 TUP393218:TUP393254 UEL393218:UEL393254 UOH393218:UOH393254 UYD393218:UYD393254 VHZ393218:VHZ393254 VRV393218:VRV393254 WBR393218:WBR393254 WLN393218:WLN393254 WVJ393218:WVJ393254 H458754:H458790 IX458754:IX458790 ST458754:ST458790 ACP458754:ACP458790 AML458754:AML458790 AWH458754:AWH458790 BGD458754:BGD458790 BPZ458754:BPZ458790 BZV458754:BZV458790 CJR458754:CJR458790 CTN458754:CTN458790 DDJ458754:DDJ458790 DNF458754:DNF458790 DXB458754:DXB458790 EGX458754:EGX458790 EQT458754:EQT458790 FAP458754:FAP458790 FKL458754:FKL458790 FUH458754:FUH458790 GED458754:GED458790 GNZ458754:GNZ458790 GXV458754:GXV458790 HHR458754:HHR458790 HRN458754:HRN458790 IBJ458754:IBJ458790 ILF458754:ILF458790 IVB458754:IVB458790 JEX458754:JEX458790 JOT458754:JOT458790 JYP458754:JYP458790 KIL458754:KIL458790 KSH458754:KSH458790 LCD458754:LCD458790 LLZ458754:LLZ458790 LVV458754:LVV458790 MFR458754:MFR458790 MPN458754:MPN458790 MZJ458754:MZJ458790 NJF458754:NJF458790 NTB458754:NTB458790 OCX458754:OCX458790 OMT458754:OMT458790 OWP458754:OWP458790 PGL458754:PGL458790 PQH458754:PQH458790 QAD458754:QAD458790 QJZ458754:QJZ458790 QTV458754:QTV458790 RDR458754:RDR458790 RNN458754:RNN458790 RXJ458754:RXJ458790 SHF458754:SHF458790 SRB458754:SRB458790 TAX458754:TAX458790 TKT458754:TKT458790 TUP458754:TUP458790 UEL458754:UEL458790 UOH458754:UOH458790 UYD458754:UYD458790 VHZ458754:VHZ458790 VRV458754:VRV458790 WBR458754:WBR458790 WLN458754:WLN458790 WVJ458754:WVJ458790 H524290:H524326 IX524290:IX524326 ST524290:ST524326 ACP524290:ACP524326 AML524290:AML524326 AWH524290:AWH524326 BGD524290:BGD524326 BPZ524290:BPZ524326 BZV524290:BZV524326 CJR524290:CJR524326 CTN524290:CTN524326 DDJ524290:DDJ524326 DNF524290:DNF524326 DXB524290:DXB524326 EGX524290:EGX524326 EQT524290:EQT524326 FAP524290:FAP524326 FKL524290:FKL524326 FUH524290:FUH524326 GED524290:GED524326 GNZ524290:GNZ524326 GXV524290:GXV524326 HHR524290:HHR524326 HRN524290:HRN524326 IBJ524290:IBJ524326 ILF524290:ILF524326 IVB524290:IVB524326 JEX524290:JEX524326 JOT524290:JOT524326 JYP524290:JYP524326 KIL524290:KIL524326 KSH524290:KSH524326 LCD524290:LCD524326 LLZ524290:LLZ524326 LVV524290:LVV524326 MFR524290:MFR524326 MPN524290:MPN524326 MZJ524290:MZJ524326 NJF524290:NJF524326 NTB524290:NTB524326 OCX524290:OCX524326 OMT524290:OMT524326 OWP524290:OWP524326 PGL524290:PGL524326 PQH524290:PQH524326 QAD524290:QAD524326 QJZ524290:QJZ524326 QTV524290:QTV524326 RDR524290:RDR524326 RNN524290:RNN524326 RXJ524290:RXJ524326 SHF524290:SHF524326 SRB524290:SRB524326 TAX524290:TAX524326 TKT524290:TKT524326 TUP524290:TUP524326 UEL524290:UEL524326 UOH524290:UOH524326 UYD524290:UYD524326 VHZ524290:VHZ524326 VRV524290:VRV524326 WBR524290:WBR524326 WLN524290:WLN524326 WVJ524290:WVJ524326 H589826:H589862 IX589826:IX589862 ST589826:ST589862 ACP589826:ACP589862 AML589826:AML589862 AWH589826:AWH589862 BGD589826:BGD589862 BPZ589826:BPZ589862 BZV589826:BZV589862 CJR589826:CJR589862 CTN589826:CTN589862 DDJ589826:DDJ589862 DNF589826:DNF589862 DXB589826:DXB589862 EGX589826:EGX589862 EQT589826:EQT589862 FAP589826:FAP589862 FKL589826:FKL589862 FUH589826:FUH589862 GED589826:GED589862 GNZ589826:GNZ589862 GXV589826:GXV589862 HHR589826:HHR589862 HRN589826:HRN589862 IBJ589826:IBJ589862 ILF589826:ILF589862 IVB589826:IVB589862 JEX589826:JEX589862 JOT589826:JOT589862 JYP589826:JYP589862 KIL589826:KIL589862 KSH589826:KSH589862 LCD589826:LCD589862 LLZ589826:LLZ589862 LVV589826:LVV589862 MFR589826:MFR589862 MPN589826:MPN589862 MZJ589826:MZJ589862 NJF589826:NJF589862 NTB589826:NTB589862 OCX589826:OCX589862 OMT589826:OMT589862 OWP589826:OWP589862 PGL589826:PGL589862 PQH589826:PQH589862 QAD589826:QAD589862 QJZ589826:QJZ589862 QTV589826:QTV589862 RDR589826:RDR589862 RNN589826:RNN589862 RXJ589826:RXJ589862 SHF589826:SHF589862 SRB589826:SRB589862 TAX589826:TAX589862 TKT589826:TKT589862 TUP589826:TUP589862 UEL589826:UEL589862 UOH589826:UOH589862 UYD589826:UYD589862 VHZ589826:VHZ589862 VRV589826:VRV589862 WBR589826:WBR589862 WLN589826:WLN589862 WVJ589826:WVJ589862 H655362:H655398 IX655362:IX655398 ST655362:ST655398 ACP655362:ACP655398 AML655362:AML655398 AWH655362:AWH655398 BGD655362:BGD655398 BPZ655362:BPZ655398 BZV655362:BZV655398 CJR655362:CJR655398 CTN655362:CTN655398 DDJ655362:DDJ655398 DNF655362:DNF655398 DXB655362:DXB655398 EGX655362:EGX655398 EQT655362:EQT655398 FAP655362:FAP655398 FKL655362:FKL655398 FUH655362:FUH655398 GED655362:GED655398 GNZ655362:GNZ655398 GXV655362:GXV655398 HHR655362:HHR655398 HRN655362:HRN655398 IBJ655362:IBJ655398 ILF655362:ILF655398 IVB655362:IVB655398 JEX655362:JEX655398 JOT655362:JOT655398 JYP655362:JYP655398 KIL655362:KIL655398 KSH655362:KSH655398 LCD655362:LCD655398 LLZ655362:LLZ655398 LVV655362:LVV655398 MFR655362:MFR655398 MPN655362:MPN655398 MZJ655362:MZJ655398 NJF655362:NJF655398 NTB655362:NTB655398 OCX655362:OCX655398 OMT655362:OMT655398 OWP655362:OWP655398 PGL655362:PGL655398 PQH655362:PQH655398 QAD655362:QAD655398 QJZ655362:QJZ655398 QTV655362:QTV655398 RDR655362:RDR655398 RNN655362:RNN655398 RXJ655362:RXJ655398 SHF655362:SHF655398 SRB655362:SRB655398 TAX655362:TAX655398 TKT655362:TKT655398 TUP655362:TUP655398 UEL655362:UEL655398 UOH655362:UOH655398 UYD655362:UYD655398 VHZ655362:VHZ655398 VRV655362:VRV655398 WBR655362:WBR655398 WLN655362:WLN655398 WVJ655362:WVJ655398 H720898:H720934 IX720898:IX720934 ST720898:ST720934 ACP720898:ACP720934 AML720898:AML720934 AWH720898:AWH720934 BGD720898:BGD720934 BPZ720898:BPZ720934 BZV720898:BZV720934 CJR720898:CJR720934 CTN720898:CTN720934 DDJ720898:DDJ720934 DNF720898:DNF720934 DXB720898:DXB720934 EGX720898:EGX720934 EQT720898:EQT720934 FAP720898:FAP720934 FKL720898:FKL720934 FUH720898:FUH720934 GED720898:GED720934 GNZ720898:GNZ720934 GXV720898:GXV720934 HHR720898:HHR720934 HRN720898:HRN720934 IBJ720898:IBJ720934 ILF720898:ILF720934 IVB720898:IVB720934 JEX720898:JEX720934 JOT720898:JOT720934 JYP720898:JYP720934 KIL720898:KIL720934 KSH720898:KSH720934 LCD720898:LCD720934 LLZ720898:LLZ720934 LVV720898:LVV720934 MFR720898:MFR720934 MPN720898:MPN720934 MZJ720898:MZJ720934 NJF720898:NJF720934 NTB720898:NTB720934 OCX720898:OCX720934 OMT720898:OMT720934 OWP720898:OWP720934 PGL720898:PGL720934 PQH720898:PQH720934 QAD720898:QAD720934 QJZ720898:QJZ720934 QTV720898:QTV720934 RDR720898:RDR720934 RNN720898:RNN720934 RXJ720898:RXJ720934 SHF720898:SHF720934 SRB720898:SRB720934 TAX720898:TAX720934 TKT720898:TKT720934 TUP720898:TUP720934 UEL720898:UEL720934 UOH720898:UOH720934 UYD720898:UYD720934 VHZ720898:VHZ720934 VRV720898:VRV720934 WBR720898:WBR720934 WLN720898:WLN720934 WVJ720898:WVJ720934 H786434:H786470 IX786434:IX786470 ST786434:ST786470 ACP786434:ACP786470 AML786434:AML786470 AWH786434:AWH786470 BGD786434:BGD786470 BPZ786434:BPZ786470 BZV786434:BZV786470 CJR786434:CJR786470 CTN786434:CTN786470 DDJ786434:DDJ786470 DNF786434:DNF786470 DXB786434:DXB786470 EGX786434:EGX786470 EQT786434:EQT786470 FAP786434:FAP786470 FKL786434:FKL786470 FUH786434:FUH786470 GED786434:GED786470 GNZ786434:GNZ786470 GXV786434:GXV786470 HHR786434:HHR786470 HRN786434:HRN786470 IBJ786434:IBJ786470 ILF786434:ILF786470 IVB786434:IVB786470 JEX786434:JEX786470 JOT786434:JOT786470 JYP786434:JYP786470 KIL786434:KIL786470 KSH786434:KSH786470 LCD786434:LCD786470 LLZ786434:LLZ786470 LVV786434:LVV786470 MFR786434:MFR786470 MPN786434:MPN786470 MZJ786434:MZJ786470 NJF786434:NJF786470 NTB786434:NTB786470 OCX786434:OCX786470 OMT786434:OMT786470 OWP786434:OWP786470 PGL786434:PGL786470 PQH786434:PQH786470 QAD786434:QAD786470 QJZ786434:QJZ786470 QTV786434:QTV786470 RDR786434:RDR786470 RNN786434:RNN786470 RXJ786434:RXJ786470 SHF786434:SHF786470 SRB786434:SRB786470 TAX786434:TAX786470 TKT786434:TKT786470 TUP786434:TUP786470 UEL786434:UEL786470 UOH786434:UOH786470 UYD786434:UYD786470 VHZ786434:VHZ786470 VRV786434:VRV786470 WBR786434:WBR786470 WLN786434:WLN786470 WVJ786434:WVJ786470 H851970:H852006 IX851970:IX852006 ST851970:ST852006 ACP851970:ACP852006 AML851970:AML852006 AWH851970:AWH852006 BGD851970:BGD852006 BPZ851970:BPZ852006 BZV851970:BZV852006 CJR851970:CJR852006 CTN851970:CTN852006 DDJ851970:DDJ852006 DNF851970:DNF852006 DXB851970:DXB852006 EGX851970:EGX852006 EQT851970:EQT852006 FAP851970:FAP852006 FKL851970:FKL852006 FUH851970:FUH852006 GED851970:GED852006 GNZ851970:GNZ852006 GXV851970:GXV852006 HHR851970:HHR852006 HRN851970:HRN852006 IBJ851970:IBJ852006 ILF851970:ILF852006 IVB851970:IVB852006 JEX851970:JEX852006 JOT851970:JOT852006 JYP851970:JYP852006 KIL851970:KIL852006 KSH851970:KSH852006 LCD851970:LCD852006 LLZ851970:LLZ852006 LVV851970:LVV852006 MFR851970:MFR852006 MPN851970:MPN852006 MZJ851970:MZJ852006 NJF851970:NJF852006 NTB851970:NTB852006 OCX851970:OCX852006 OMT851970:OMT852006 OWP851970:OWP852006 PGL851970:PGL852006 PQH851970:PQH852006 QAD851970:QAD852006 QJZ851970:QJZ852006 QTV851970:QTV852006 RDR851970:RDR852006 RNN851970:RNN852006 RXJ851970:RXJ852006 SHF851970:SHF852006 SRB851970:SRB852006 TAX851970:TAX852006 TKT851970:TKT852006 TUP851970:TUP852006 UEL851970:UEL852006 UOH851970:UOH852006 UYD851970:UYD852006 VHZ851970:VHZ852006 VRV851970:VRV852006 WBR851970:WBR852006 WLN851970:WLN852006 WVJ851970:WVJ852006 H917506:H917542 IX917506:IX917542 ST917506:ST917542 ACP917506:ACP917542 AML917506:AML917542 AWH917506:AWH917542 BGD917506:BGD917542 BPZ917506:BPZ917542 BZV917506:BZV917542 CJR917506:CJR917542 CTN917506:CTN917542 DDJ917506:DDJ917542 DNF917506:DNF917542 DXB917506:DXB917542 EGX917506:EGX917542 EQT917506:EQT917542 FAP917506:FAP917542 FKL917506:FKL917542 FUH917506:FUH917542 GED917506:GED917542 GNZ917506:GNZ917542 GXV917506:GXV917542 HHR917506:HHR917542 HRN917506:HRN917542 IBJ917506:IBJ917542 ILF917506:ILF917542 IVB917506:IVB917542 JEX917506:JEX917542 JOT917506:JOT917542 JYP917506:JYP917542 KIL917506:KIL917542 KSH917506:KSH917542 LCD917506:LCD917542 LLZ917506:LLZ917542 LVV917506:LVV917542 MFR917506:MFR917542 MPN917506:MPN917542 MZJ917506:MZJ917542 NJF917506:NJF917542 NTB917506:NTB917542 OCX917506:OCX917542 OMT917506:OMT917542 OWP917506:OWP917542 PGL917506:PGL917542 PQH917506:PQH917542 QAD917506:QAD917542 QJZ917506:QJZ917542 QTV917506:QTV917542 RDR917506:RDR917542 RNN917506:RNN917542 RXJ917506:RXJ917542 SHF917506:SHF917542 SRB917506:SRB917542 TAX917506:TAX917542 TKT917506:TKT917542 TUP917506:TUP917542 UEL917506:UEL917542 UOH917506:UOH917542 UYD917506:UYD917542 VHZ917506:VHZ917542 VRV917506:VRV917542 WBR917506:WBR917542 WLN917506:WLN917542 WVJ917506:WVJ917542 H983042:H983078 IX983042:IX983078 ST983042:ST983078 ACP983042:ACP983078 AML983042:AML983078 AWH983042:AWH983078 BGD983042:BGD983078 BPZ983042:BPZ983078 BZV983042:BZV983078 CJR983042:CJR983078 CTN983042:CTN983078 DDJ983042:DDJ983078 DNF983042:DNF983078 DXB983042:DXB983078 EGX983042:EGX983078 EQT983042:EQT983078 FAP983042:FAP983078 FKL983042:FKL983078 FUH983042:FUH983078 GED983042:GED983078 GNZ983042:GNZ983078 GXV983042:GXV983078 HHR983042:HHR983078 HRN983042:HRN983078 IBJ983042:IBJ983078 ILF983042:ILF983078 IVB983042:IVB983078 JEX983042:JEX983078 JOT983042:JOT983078 JYP983042:JYP983078 KIL983042:KIL983078 KSH983042:KSH983078 LCD983042:LCD983078 LLZ983042:LLZ983078 LVV983042:LVV983078 MFR983042:MFR983078 MPN983042:MPN983078 MZJ983042:MZJ983078 NJF983042:NJF983078 NTB983042:NTB983078 OCX983042:OCX983078 OMT983042:OMT983078 OWP983042:OWP983078 PGL983042:PGL983078 PQH983042:PQH983078 QAD983042:QAD983078 QJZ983042:QJZ983078 QTV983042:QTV983078 RDR983042:RDR983078 RNN983042:RNN983078 RXJ983042:RXJ983078 SHF983042:SHF983078 SRB983042:SRB983078 TAX983042:TAX983078 TKT983042:TKT983078 TUP983042:TUP983078 UEL983042:UEL983078 UOH983042:UOH983078 UYD983042:UYD983078 VHZ983042:VHZ983078 VRV983042:VRV983078 WBR983042:WBR983078 WLN983042:WLN983078 WVJ7:WVJ38 WLN7:WLN38 WBR7:WBR38 VRV7:VRV38 VHZ7:VHZ38 UYD7:UYD38 UOH7:UOH38 UEL7:UEL38 TUP7:TUP38 TKT7:TKT38 TAX7:TAX38 SRB7:SRB38 SHF7:SHF38 RXJ7:RXJ38 RNN7:RNN38 RDR7:RDR38 QTV7:QTV38 QJZ7:QJZ38 QAD7:QAD38 PQH7:PQH38 PGL7:PGL38 OWP7:OWP38 OMT7:OMT38 OCX7:OCX38 NTB7:NTB38 NJF7:NJF38 MZJ7:MZJ38 MPN7:MPN38 MFR7:MFR38 LVV7:LVV38 LLZ7:LLZ38 LCD7:LCD38 KSH7:KSH38 KIL7:KIL38 JYP7:JYP38 JOT7:JOT38 JEX7:JEX38 IVB7:IVB38 ILF7:ILF38 IBJ7:IBJ38 HRN7:HRN38 HHR7:HHR38 GXV7:GXV38 GNZ7:GNZ38 GED7:GED38 FUH7:FUH38 FKL7:FKL38 FAP7:FAP38 EQT7:EQT38 EGX7:EGX38 DXB7:DXB38 DNF7:DNF38 DDJ7:DDJ38 CTN7:CTN38 CJR7:CJR38 BZV7:BZV38 BPZ7:BPZ38 BGD7:BGD38 AWH7:AWH38 AML7:AML38 ACP7:ACP38 ST7:ST38 IX7:IX38">
      <formula1>0</formula1>
    </dataValidation>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allowBlank="1" showInputMessage="1" showErrorMessage="1" prompt="研修時間数を入力してください。" sqref="H7:H31"/>
    <dataValidation allowBlank="1" sqref="C35:C38 F34:G38 D34:D40 H34"/>
    <dataValidation type="list" errorStyle="warning" allowBlank="1" showInputMessage="1" showErrorMessage="1" sqref="D131075:E131075 D65539:E65539 D983043:E983043 D917507:E917507 D851971:E851971 D786435:E786435 D720899:E720899 D655363:E655363 D589827:E589827 D524291:E524291 D458755:E458755 D393219:E393219 D327683:E327683 D262147:E262147 D196611:E196611">
      <formula1>INDIRECT(G65538)</formula1>
    </dataValidation>
    <dataValidation type="list" allowBlank="1" showInputMessage="1" showErrorMessage="1" sqref="D131076:E131111 D65540:E65575 D983044:E983079 D917508:E917543 D851972:E852007 D786436:E786471 D720900:E720935 D655364:E655399 D589828:E589863 D524292:E524327 D458756:E458791 D393220:E393255 D327684:E327719 D262148:E262183 D196612:E196647">
      <formula1>INDIRECT(G65539)</formula1>
    </dataValidation>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リスト!$A$1:$J$1</xm:f>
          </x14:formula1>
          <xm:sqref>G7:G31</xm:sqref>
        </x14:dataValidation>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BN48"/>
  <sheetViews>
    <sheetView zoomScaleNormal="100" workbookViewId="0">
      <selection activeCell="B2" sqref="B2"/>
    </sheetView>
  </sheetViews>
  <sheetFormatPr defaultRowHeight="13.5" x14ac:dyDescent="0.15"/>
  <cols>
    <col min="1" max="1" width="1.5" style="462" customWidth="1"/>
    <col min="2" max="2" width="4.625" style="462" customWidth="1"/>
    <col min="3" max="3" width="8.625" style="525" customWidth="1"/>
    <col min="4" max="4" width="37.25" style="462" customWidth="1"/>
    <col min="5" max="5" width="8.625" style="462" customWidth="1"/>
    <col min="6" max="6" width="10.625" style="462" customWidth="1"/>
    <col min="7" max="8" width="7.75" style="462" customWidth="1"/>
    <col min="9" max="9" width="18.625" style="462" customWidth="1"/>
    <col min="10" max="10" width="1.5" style="462" customWidth="1"/>
    <col min="11" max="11" width="13" style="462" customWidth="1"/>
    <col min="12" max="55" width="4.75" style="462" customWidth="1"/>
    <col min="56" max="65" width="5.375" style="462" customWidth="1"/>
    <col min="66" max="66" width="6.375" style="462" customWidth="1"/>
    <col min="67" max="67" width="9" style="462" customWidth="1"/>
    <col min="68" max="250" width="9" style="462"/>
    <col min="251" max="251" width="1.5" style="462" customWidth="1"/>
    <col min="252" max="252" width="4.625" style="462" customWidth="1"/>
    <col min="253" max="253" width="8.625" style="462" customWidth="1"/>
    <col min="254" max="254" width="37.25" style="462" customWidth="1"/>
    <col min="255" max="255" width="8.625" style="462" customWidth="1"/>
    <col min="256" max="256" width="10.625" style="462" customWidth="1"/>
    <col min="257" max="258" width="7.75" style="462" customWidth="1"/>
    <col min="259" max="259" width="18.625" style="462" customWidth="1"/>
    <col min="260" max="260" width="1.5" style="462" customWidth="1"/>
    <col min="261" max="277" width="0" style="462" hidden="1" customWidth="1"/>
    <col min="278" max="506" width="9" style="462"/>
    <col min="507" max="507" width="1.5" style="462" customWidth="1"/>
    <col min="508" max="508" width="4.625" style="462" customWidth="1"/>
    <col min="509" max="509" width="8.625" style="462" customWidth="1"/>
    <col min="510" max="510" width="37.25" style="462" customWidth="1"/>
    <col min="511" max="511" width="8.625" style="462" customWidth="1"/>
    <col min="512" max="512" width="10.625" style="462" customWidth="1"/>
    <col min="513" max="514" width="7.75" style="462" customWidth="1"/>
    <col min="515" max="515" width="18.625" style="462" customWidth="1"/>
    <col min="516" max="516" width="1.5" style="462" customWidth="1"/>
    <col min="517" max="533" width="0" style="462" hidden="1" customWidth="1"/>
    <col min="534" max="762" width="9" style="462"/>
    <col min="763" max="763" width="1.5" style="462" customWidth="1"/>
    <col min="764" max="764" width="4.625" style="462" customWidth="1"/>
    <col min="765" max="765" width="8.625" style="462" customWidth="1"/>
    <col min="766" max="766" width="37.25" style="462" customWidth="1"/>
    <col min="767" max="767" width="8.625" style="462" customWidth="1"/>
    <col min="768" max="768" width="10.625" style="462" customWidth="1"/>
    <col min="769" max="770" width="7.75" style="462" customWidth="1"/>
    <col min="771" max="771" width="18.625" style="462" customWidth="1"/>
    <col min="772" max="772" width="1.5" style="462" customWidth="1"/>
    <col min="773" max="789" width="0" style="462" hidden="1" customWidth="1"/>
    <col min="790" max="1018" width="9" style="462"/>
    <col min="1019" max="1019" width="1.5" style="462" customWidth="1"/>
    <col min="1020" max="1020" width="4.625" style="462" customWidth="1"/>
    <col min="1021" max="1021" width="8.625" style="462" customWidth="1"/>
    <col min="1022" max="1022" width="37.25" style="462" customWidth="1"/>
    <col min="1023" max="1023" width="8.625" style="462" customWidth="1"/>
    <col min="1024" max="1024" width="10.625" style="462" customWidth="1"/>
    <col min="1025" max="1026" width="7.75" style="462" customWidth="1"/>
    <col min="1027" max="1027" width="18.625" style="462" customWidth="1"/>
    <col min="1028" max="1028" width="1.5" style="462" customWidth="1"/>
    <col min="1029" max="1045" width="0" style="462" hidden="1" customWidth="1"/>
    <col min="1046" max="1274" width="9" style="462"/>
    <col min="1275" max="1275" width="1.5" style="462" customWidth="1"/>
    <col min="1276" max="1276" width="4.625" style="462" customWidth="1"/>
    <col min="1277" max="1277" width="8.625" style="462" customWidth="1"/>
    <col min="1278" max="1278" width="37.25" style="462" customWidth="1"/>
    <col min="1279" max="1279" width="8.625" style="462" customWidth="1"/>
    <col min="1280" max="1280" width="10.625" style="462" customWidth="1"/>
    <col min="1281" max="1282" width="7.75" style="462" customWidth="1"/>
    <col min="1283" max="1283" width="18.625" style="462" customWidth="1"/>
    <col min="1284" max="1284" width="1.5" style="462" customWidth="1"/>
    <col min="1285" max="1301" width="0" style="462" hidden="1" customWidth="1"/>
    <col min="1302" max="1530" width="9" style="462"/>
    <col min="1531" max="1531" width="1.5" style="462" customWidth="1"/>
    <col min="1532" max="1532" width="4.625" style="462" customWidth="1"/>
    <col min="1533" max="1533" width="8.625" style="462" customWidth="1"/>
    <col min="1534" max="1534" width="37.25" style="462" customWidth="1"/>
    <col min="1535" max="1535" width="8.625" style="462" customWidth="1"/>
    <col min="1536" max="1536" width="10.625" style="462" customWidth="1"/>
    <col min="1537" max="1538" width="7.75" style="462" customWidth="1"/>
    <col min="1539" max="1539" width="18.625" style="462" customWidth="1"/>
    <col min="1540" max="1540" width="1.5" style="462" customWidth="1"/>
    <col min="1541" max="1557" width="0" style="462" hidden="1" customWidth="1"/>
    <col min="1558" max="1786" width="9" style="462"/>
    <col min="1787" max="1787" width="1.5" style="462" customWidth="1"/>
    <col min="1788" max="1788" width="4.625" style="462" customWidth="1"/>
    <col min="1789" max="1789" width="8.625" style="462" customWidth="1"/>
    <col min="1790" max="1790" width="37.25" style="462" customWidth="1"/>
    <col min="1791" max="1791" width="8.625" style="462" customWidth="1"/>
    <col min="1792" max="1792" width="10.625" style="462" customWidth="1"/>
    <col min="1793" max="1794" width="7.75" style="462" customWidth="1"/>
    <col min="1795" max="1795" width="18.625" style="462" customWidth="1"/>
    <col min="1796" max="1796" width="1.5" style="462" customWidth="1"/>
    <col min="1797" max="1813" width="0" style="462" hidden="1" customWidth="1"/>
    <col min="1814" max="2042" width="9" style="462"/>
    <col min="2043" max="2043" width="1.5" style="462" customWidth="1"/>
    <col min="2044" max="2044" width="4.625" style="462" customWidth="1"/>
    <col min="2045" max="2045" width="8.625" style="462" customWidth="1"/>
    <col min="2046" max="2046" width="37.25" style="462" customWidth="1"/>
    <col min="2047" max="2047" width="8.625" style="462" customWidth="1"/>
    <col min="2048" max="2048" width="10.625" style="462" customWidth="1"/>
    <col min="2049" max="2050" width="7.75" style="462" customWidth="1"/>
    <col min="2051" max="2051" width="18.625" style="462" customWidth="1"/>
    <col min="2052" max="2052" width="1.5" style="462" customWidth="1"/>
    <col min="2053" max="2069" width="0" style="462" hidden="1" customWidth="1"/>
    <col min="2070" max="2298" width="9" style="462"/>
    <col min="2299" max="2299" width="1.5" style="462" customWidth="1"/>
    <col min="2300" max="2300" width="4.625" style="462" customWidth="1"/>
    <col min="2301" max="2301" width="8.625" style="462" customWidth="1"/>
    <col min="2302" max="2302" width="37.25" style="462" customWidth="1"/>
    <col min="2303" max="2303" width="8.625" style="462" customWidth="1"/>
    <col min="2304" max="2304" width="10.625" style="462" customWidth="1"/>
    <col min="2305" max="2306" width="7.75" style="462" customWidth="1"/>
    <col min="2307" max="2307" width="18.625" style="462" customWidth="1"/>
    <col min="2308" max="2308" width="1.5" style="462" customWidth="1"/>
    <col min="2309" max="2325" width="0" style="462" hidden="1" customWidth="1"/>
    <col min="2326" max="2554" width="9" style="462"/>
    <col min="2555" max="2555" width="1.5" style="462" customWidth="1"/>
    <col min="2556" max="2556" width="4.625" style="462" customWidth="1"/>
    <col min="2557" max="2557" width="8.625" style="462" customWidth="1"/>
    <col min="2558" max="2558" width="37.25" style="462" customWidth="1"/>
    <col min="2559" max="2559" width="8.625" style="462" customWidth="1"/>
    <col min="2560" max="2560" width="10.625" style="462" customWidth="1"/>
    <col min="2561" max="2562" width="7.75" style="462" customWidth="1"/>
    <col min="2563" max="2563" width="18.625" style="462" customWidth="1"/>
    <col min="2564" max="2564" width="1.5" style="462" customWidth="1"/>
    <col min="2565" max="2581" width="0" style="462" hidden="1" customWidth="1"/>
    <col min="2582" max="2810" width="9" style="462"/>
    <col min="2811" max="2811" width="1.5" style="462" customWidth="1"/>
    <col min="2812" max="2812" width="4.625" style="462" customWidth="1"/>
    <col min="2813" max="2813" width="8.625" style="462" customWidth="1"/>
    <col min="2814" max="2814" width="37.25" style="462" customWidth="1"/>
    <col min="2815" max="2815" width="8.625" style="462" customWidth="1"/>
    <col min="2816" max="2816" width="10.625" style="462" customWidth="1"/>
    <col min="2817" max="2818" width="7.75" style="462" customWidth="1"/>
    <col min="2819" max="2819" width="18.625" style="462" customWidth="1"/>
    <col min="2820" max="2820" width="1.5" style="462" customWidth="1"/>
    <col min="2821" max="2837" width="0" style="462" hidden="1" customWidth="1"/>
    <col min="2838" max="3066" width="9" style="462"/>
    <col min="3067" max="3067" width="1.5" style="462" customWidth="1"/>
    <col min="3068" max="3068" width="4.625" style="462" customWidth="1"/>
    <col min="3069" max="3069" width="8.625" style="462" customWidth="1"/>
    <col min="3070" max="3070" width="37.25" style="462" customWidth="1"/>
    <col min="3071" max="3071" width="8.625" style="462" customWidth="1"/>
    <col min="3072" max="3072" width="10.625" style="462" customWidth="1"/>
    <col min="3073" max="3074" width="7.75" style="462" customWidth="1"/>
    <col min="3075" max="3075" width="18.625" style="462" customWidth="1"/>
    <col min="3076" max="3076" width="1.5" style="462" customWidth="1"/>
    <col min="3077" max="3093" width="0" style="462" hidden="1" customWidth="1"/>
    <col min="3094" max="3322" width="9" style="462"/>
    <col min="3323" max="3323" width="1.5" style="462" customWidth="1"/>
    <col min="3324" max="3324" width="4.625" style="462" customWidth="1"/>
    <col min="3325" max="3325" width="8.625" style="462" customWidth="1"/>
    <col min="3326" max="3326" width="37.25" style="462" customWidth="1"/>
    <col min="3327" max="3327" width="8.625" style="462" customWidth="1"/>
    <col min="3328" max="3328" width="10.625" style="462" customWidth="1"/>
    <col min="3329" max="3330" width="7.75" style="462" customWidth="1"/>
    <col min="3331" max="3331" width="18.625" style="462" customWidth="1"/>
    <col min="3332" max="3332" width="1.5" style="462" customWidth="1"/>
    <col min="3333" max="3349" width="0" style="462" hidden="1" customWidth="1"/>
    <col min="3350" max="3578" width="9" style="462"/>
    <col min="3579" max="3579" width="1.5" style="462" customWidth="1"/>
    <col min="3580" max="3580" width="4.625" style="462" customWidth="1"/>
    <col min="3581" max="3581" width="8.625" style="462" customWidth="1"/>
    <col min="3582" max="3582" width="37.25" style="462" customWidth="1"/>
    <col min="3583" max="3583" width="8.625" style="462" customWidth="1"/>
    <col min="3584" max="3584" width="10.625" style="462" customWidth="1"/>
    <col min="3585" max="3586" width="7.75" style="462" customWidth="1"/>
    <col min="3587" max="3587" width="18.625" style="462" customWidth="1"/>
    <col min="3588" max="3588" width="1.5" style="462" customWidth="1"/>
    <col min="3589" max="3605" width="0" style="462" hidden="1" customWidth="1"/>
    <col min="3606" max="3834" width="9" style="462"/>
    <col min="3835" max="3835" width="1.5" style="462" customWidth="1"/>
    <col min="3836" max="3836" width="4.625" style="462" customWidth="1"/>
    <col min="3837" max="3837" width="8.625" style="462" customWidth="1"/>
    <col min="3838" max="3838" width="37.25" style="462" customWidth="1"/>
    <col min="3839" max="3839" width="8.625" style="462" customWidth="1"/>
    <col min="3840" max="3840" width="10.625" style="462" customWidth="1"/>
    <col min="3841" max="3842" width="7.75" style="462" customWidth="1"/>
    <col min="3843" max="3843" width="18.625" style="462" customWidth="1"/>
    <col min="3844" max="3844" width="1.5" style="462" customWidth="1"/>
    <col min="3845" max="3861" width="0" style="462" hidden="1" customWidth="1"/>
    <col min="3862" max="4090" width="9" style="462"/>
    <col min="4091" max="4091" width="1.5" style="462" customWidth="1"/>
    <col min="4092" max="4092" width="4.625" style="462" customWidth="1"/>
    <col min="4093" max="4093" width="8.625" style="462" customWidth="1"/>
    <col min="4094" max="4094" width="37.25" style="462" customWidth="1"/>
    <col min="4095" max="4095" width="8.625" style="462" customWidth="1"/>
    <col min="4096" max="4096" width="10.625" style="462" customWidth="1"/>
    <col min="4097" max="4098" width="7.75" style="462" customWidth="1"/>
    <col min="4099" max="4099" width="18.625" style="462" customWidth="1"/>
    <col min="4100" max="4100" width="1.5" style="462" customWidth="1"/>
    <col min="4101" max="4117" width="0" style="462" hidden="1" customWidth="1"/>
    <col min="4118" max="4346" width="9" style="462"/>
    <col min="4347" max="4347" width="1.5" style="462" customWidth="1"/>
    <col min="4348" max="4348" width="4.625" style="462" customWidth="1"/>
    <col min="4349" max="4349" width="8.625" style="462" customWidth="1"/>
    <col min="4350" max="4350" width="37.25" style="462" customWidth="1"/>
    <col min="4351" max="4351" width="8.625" style="462" customWidth="1"/>
    <col min="4352" max="4352" width="10.625" style="462" customWidth="1"/>
    <col min="4353" max="4354" width="7.75" style="462" customWidth="1"/>
    <col min="4355" max="4355" width="18.625" style="462" customWidth="1"/>
    <col min="4356" max="4356" width="1.5" style="462" customWidth="1"/>
    <col min="4357" max="4373" width="0" style="462" hidden="1" customWidth="1"/>
    <col min="4374" max="4602" width="9" style="462"/>
    <col min="4603" max="4603" width="1.5" style="462" customWidth="1"/>
    <col min="4604" max="4604" width="4.625" style="462" customWidth="1"/>
    <col min="4605" max="4605" width="8.625" style="462" customWidth="1"/>
    <col min="4606" max="4606" width="37.25" style="462" customWidth="1"/>
    <col min="4607" max="4607" width="8.625" style="462" customWidth="1"/>
    <col min="4608" max="4608" width="10.625" style="462" customWidth="1"/>
    <col min="4609" max="4610" width="7.75" style="462" customWidth="1"/>
    <col min="4611" max="4611" width="18.625" style="462" customWidth="1"/>
    <col min="4612" max="4612" width="1.5" style="462" customWidth="1"/>
    <col min="4613" max="4629" width="0" style="462" hidden="1" customWidth="1"/>
    <col min="4630" max="4858" width="9" style="462"/>
    <col min="4859" max="4859" width="1.5" style="462" customWidth="1"/>
    <col min="4860" max="4860" width="4.625" style="462" customWidth="1"/>
    <col min="4861" max="4861" width="8.625" style="462" customWidth="1"/>
    <col min="4862" max="4862" width="37.25" style="462" customWidth="1"/>
    <col min="4863" max="4863" width="8.625" style="462" customWidth="1"/>
    <col min="4864" max="4864" width="10.625" style="462" customWidth="1"/>
    <col min="4865" max="4866" width="7.75" style="462" customWidth="1"/>
    <col min="4867" max="4867" width="18.625" style="462" customWidth="1"/>
    <col min="4868" max="4868" width="1.5" style="462" customWidth="1"/>
    <col min="4869" max="4885" width="0" style="462" hidden="1" customWidth="1"/>
    <col min="4886" max="5114" width="9" style="462"/>
    <col min="5115" max="5115" width="1.5" style="462" customWidth="1"/>
    <col min="5116" max="5116" width="4.625" style="462" customWidth="1"/>
    <col min="5117" max="5117" width="8.625" style="462" customWidth="1"/>
    <col min="5118" max="5118" width="37.25" style="462" customWidth="1"/>
    <col min="5119" max="5119" width="8.625" style="462" customWidth="1"/>
    <col min="5120" max="5120" width="10.625" style="462" customWidth="1"/>
    <col min="5121" max="5122" width="7.75" style="462" customWidth="1"/>
    <col min="5123" max="5123" width="18.625" style="462" customWidth="1"/>
    <col min="5124" max="5124" width="1.5" style="462" customWidth="1"/>
    <col min="5125" max="5141" width="0" style="462" hidden="1" customWidth="1"/>
    <col min="5142" max="5370" width="9" style="462"/>
    <col min="5371" max="5371" width="1.5" style="462" customWidth="1"/>
    <col min="5372" max="5372" width="4.625" style="462" customWidth="1"/>
    <col min="5373" max="5373" width="8.625" style="462" customWidth="1"/>
    <col min="5374" max="5374" width="37.25" style="462" customWidth="1"/>
    <col min="5375" max="5375" width="8.625" style="462" customWidth="1"/>
    <col min="5376" max="5376" width="10.625" style="462" customWidth="1"/>
    <col min="5377" max="5378" width="7.75" style="462" customWidth="1"/>
    <col min="5379" max="5379" width="18.625" style="462" customWidth="1"/>
    <col min="5380" max="5380" width="1.5" style="462" customWidth="1"/>
    <col min="5381" max="5397" width="0" style="462" hidden="1" customWidth="1"/>
    <col min="5398" max="5626" width="9" style="462"/>
    <col min="5627" max="5627" width="1.5" style="462" customWidth="1"/>
    <col min="5628" max="5628" width="4.625" style="462" customWidth="1"/>
    <col min="5629" max="5629" width="8.625" style="462" customWidth="1"/>
    <col min="5630" max="5630" width="37.25" style="462" customWidth="1"/>
    <col min="5631" max="5631" width="8.625" style="462" customWidth="1"/>
    <col min="5632" max="5632" width="10.625" style="462" customWidth="1"/>
    <col min="5633" max="5634" width="7.75" style="462" customWidth="1"/>
    <col min="5635" max="5635" width="18.625" style="462" customWidth="1"/>
    <col min="5636" max="5636" width="1.5" style="462" customWidth="1"/>
    <col min="5637" max="5653" width="0" style="462" hidden="1" customWidth="1"/>
    <col min="5654" max="5882" width="9" style="462"/>
    <col min="5883" max="5883" width="1.5" style="462" customWidth="1"/>
    <col min="5884" max="5884" width="4.625" style="462" customWidth="1"/>
    <col min="5885" max="5885" width="8.625" style="462" customWidth="1"/>
    <col min="5886" max="5886" width="37.25" style="462" customWidth="1"/>
    <col min="5887" max="5887" width="8.625" style="462" customWidth="1"/>
    <col min="5888" max="5888" width="10.625" style="462" customWidth="1"/>
    <col min="5889" max="5890" width="7.75" style="462" customWidth="1"/>
    <col min="5891" max="5891" width="18.625" style="462" customWidth="1"/>
    <col min="5892" max="5892" width="1.5" style="462" customWidth="1"/>
    <col min="5893" max="5909" width="0" style="462" hidden="1" customWidth="1"/>
    <col min="5910" max="6138" width="9" style="462"/>
    <col min="6139" max="6139" width="1.5" style="462" customWidth="1"/>
    <col min="6140" max="6140" width="4.625" style="462" customWidth="1"/>
    <col min="6141" max="6141" width="8.625" style="462" customWidth="1"/>
    <col min="6142" max="6142" width="37.25" style="462" customWidth="1"/>
    <col min="6143" max="6143" width="8.625" style="462" customWidth="1"/>
    <col min="6144" max="6144" width="10.625" style="462" customWidth="1"/>
    <col min="6145" max="6146" width="7.75" style="462" customWidth="1"/>
    <col min="6147" max="6147" width="18.625" style="462" customWidth="1"/>
    <col min="6148" max="6148" width="1.5" style="462" customWidth="1"/>
    <col min="6149" max="6165" width="0" style="462" hidden="1" customWidth="1"/>
    <col min="6166" max="6394" width="9" style="462"/>
    <col min="6395" max="6395" width="1.5" style="462" customWidth="1"/>
    <col min="6396" max="6396" width="4.625" style="462" customWidth="1"/>
    <col min="6397" max="6397" width="8.625" style="462" customWidth="1"/>
    <col min="6398" max="6398" width="37.25" style="462" customWidth="1"/>
    <col min="6399" max="6399" width="8.625" style="462" customWidth="1"/>
    <col min="6400" max="6400" width="10.625" style="462" customWidth="1"/>
    <col min="6401" max="6402" width="7.75" style="462" customWidth="1"/>
    <col min="6403" max="6403" width="18.625" style="462" customWidth="1"/>
    <col min="6404" max="6404" width="1.5" style="462" customWidth="1"/>
    <col min="6405" max="6421" width="0" style="462" hidden="1" customWidth="1"/>
    <col min="6422" max="6650" width="9" style="462"/>
    <col min="6651" max="6651" width="1.5" style="462" customWidth="1"/>
    <col min="6652" max="6652" width="4.625" style="462" customWidth="1"/>
    <col min="6653" max="6653" width="8.625" style="462" customWidth="1"/>
    <col min="6654" max="6654" width="37.25" style="462" customWidth="1"/>
    <col min="6655" max="6655" width="8.625" style="462" customWidth="1"/>
    <col min="6656" max="6656" width="10.625" style="462" customWidth="1"/>
    <col min="6657" max="6658" width="7.75" style="462" customWidth="1"/>
    <col min="6659" max="6659" width="18.625" style="462" customWidth="1"/>
    <col min="6660" max="6660" width="1.5" style="462" customWidth="1"/>
    <col min="6661" max="6677" width="0" style="462" hidden="1" customWidth="1"/>
    <col min="6678" max="6906" width="9" style="462"/>
    <col min="6907" max="6907" width="1.5" style="462" customWidth="1"/>
    <col min="6908" max="6908" width="4.625" style="462" customWidth="1"/>
    <col min="6909" max="6909" width="8.625" style="462" customWidth="1"/>
    <col min="6910" max="6910" width="37.25" style="462" customWidth="1"/>
    <col min="6911" max="6911" width="8.625" style="462" customWidth="1"/>
    <col min="6912" max="6912" width="10.625" style="462" customWidth="1"/>
    <col min="6913" max="6914" width="7.75" style="462" customWidth="1"/>
    <col min="6915" max="6915" width="18.625" style="462" customWidth="1"/>
    <col min="6916" max="6916" width="1.5" style="462" customWidth="1"/>
    <col min="6917" max="6933" width="0" style="462" hidden="1" customWidth="1"/>
    <col min="6934" max="7162" width="9" style="462"/>
    <col min="7163" max="7163" width="1.5" style="462" customWidth="1"/>
    <col min="7164" max="7164" width="4.625" style="462" customWidth="1"/>
    <col min="7165" max="7165" width="8.625" style="462" customWidth="1"/>
    <col min="7166" max="7166" width="37.25" style="462" customWidth="1"/>
    <col min="7167" max="7167" width="8.625" style="462" customWidth="1"/>
    <col min="7168" max="7168" width="10.625" style="462" customWidth="1"/>
    <col min="7169" max="7170" width="7.75" style="462" customWidth="1"/>
    <col min="7171" max="7171" width="18.625" style="462" customWidth="1"/>
    <col min="7172" max="7172" width="1.5" style="462" customWidth="1"/>
    <col min="7173" max="7189" width="0" style="462" hidden="1" customWidth="1"/>
    <col min="7190" max="7418" width="9" style="462"/>
    <col min="7419" max="7419" width="1.5" style="462" customWidth="1"/>
    <col min="7420" max="7420" width="4.625" style="462" customWidth="1"/>
    <col min="7421" max="7421" width="8.625" style="462" customWidth="1"/>
    <col min="7422" max="7422" width="37.25" style="462" customWidth="1"/>
    <col min="7423" max="7423" width="8.625" style="462" customWidth="1"/>
    <col min="7424" max="7424" width="10.625" style="462" customWidth="1"/>
    <col min="7425" max="7426" width="7.75" style="462" customWidth="1"/>
    <col min="7427" max="7427" width="18.625" style="462" customWidth="1"/>
    <col min="7428" max="7428" width="1.5" style="462" customWidth="1"/>
    <col min="7429" max="7445" width="0" style="462" hidden="1" customWidth="1"/>
    <col min="7446" max="7674" width="9" style="462"/>
    <col min="7675" max="7675" width="1.5" style="462" customWidth="1"/>
    <col min="7676" max="7676" width="4.625" style="462" customWidth="1"/>
    <col min="7677" max="7677" width="8.625" style="462" customWidth="1"/>
    <col min="7678" max="7678" width="37.25" style="462" customWidth="1"/>
    <col min="7679" max="7679" width="8.625" style="462" customWidth="1"/>
    <col min="7680" max="7680" width="10.625" style="462" customWidth="1"/>
    <col min="7681" max="7682" width="7.75" style="462" customWidth="1"/>
    <col min="7683" max="7683" width="18.625" style="462" customWidth="1"/>
    <col min="7684" max="7684" width="1.5" style="462" customWidth="1"/>
    <col min="7685" max="7701" width="0" style="462" hidden="1" customWidth="1"/>
    <col min="7702" max="7930" width="9" style="462"/>
    <col min="7931" max="7931" width="1.5" style="462" customWidth="1"/>
    <col min="7932" max="7932" width="4.625" style="462" customWidth="1"/>
    <col min="7933" max="7933" width="8.625" style="462" customWidth="1"/>
    <col min="7934" max="7934" width="37.25" style="462" customWidth="1"/>
    <col min="7935" max="7935" width="8.625" style="462" customWidth="1"/>
    <col min="7936" max="7936" width="10.625" style="462" customWidth="1"/>
    <col min="7937" max="7938" width="7.75" style="462" customWidth="1"/>
    <col min="7939" max="7939" width="18.625" style="462" customWidth="1"/>
    <col min="7940" max="7940" width="1.5" style="462" customWidth="1"/>
    <col min="7941" max="7957" width="0" style="462" hidden="1" customWidth="1"/>
    <col min="7958" max="8186" width="9" style="462"/>
    <col min="8187" max="8187" width="1.5" style="462" customWidth="1"/>
    <col min="8188" max="8188" width="4.625" style="462" customWidth="1"/>
    <col min="8189" max="8189" width="8.625" style="462" customWidth="1"/>
    <col min="8190" max="8190" width="37.25" style="462" customWidth="1"/>
    <col min="8191" max="8191" width="8.625" style="462" customWidth="1"/>
    <col min="8192" max="8192" width="10.625" style="462" customWidth="1"/>
    <col min="8193" max="8194" width="7.75" style="462" customWidth="1"/>
    <col min="8195" max="8195" width="18.625" style="462" customWidth="1"/>
    <col min="8196" max="8196" width="1.5" style="462" customWidth="1"/>
    <col min="8197" max="8213" width="0" style="462" hidden="1" customWidth="1"/>
    <col min="8214" max="8442" width="9" style="462"/>
    <col min="8443" max="8443" width="1.5" style="462" customWidth="1"/>
    <col min="8444" max="8444" width="4.625" style="462" customWidth="1"/>
    <col min="8445" max="8445" width="8.625" style="462" customWidth="1"/>
    <col min="8446" max="8446" width="37.25" style="462" customWidth="1"/>
    <col min="8447" max="8447" width="8.625" style="462" customWidth="1"/>
    <col min="8448" max="8448" width="10.625" style="462" customWidth="1"/>
    <col min="8449" max="8450" width="7.75" style="462" customWidth="1"/>
    <col min="8451" max="8451" width="18.625" style="462" customWidth="1"/>
    <col min="8452" max="8452" width="1.5" style="462" customWidth="1"/>
    <col min="8453" max="8469" width="0" style="462" hidden="1" customWidth="1"/>
    <col min="8470" max="8698" width="9" style="462"/>
    <col min="8699" max="8699" width="1.5" style="462" customWidth="1"/>
    <col min="8700" max="8700" width="4.625" style="462" customWidth="1"/>
    <col min="8701" max="8701" width="8.625" style="462" customWidth="1"/>
    <col min="8702" max="8702" width="37.25" style="462" customWidth="1"/>
    <col min="8703" max="8703" width="8.625" style="462" customWidth="1"/>
    <col min="8704" max="8704" width="10.625" style="462" customWidth="1"/>
    <col min="8705" max="8706" width="7.75" style="462" customWidth="1"/>
    <col min="8707" max="8707" width="18.625" style="462" customWidth="1"/>
    <col min="8708" max="8708" width="1.5" style="462" customWidth="1"/>
    <col min="8709" max="8725" width="0" style="462" hidden="1" customWidth="1"/>
    <col min="8726" max="8954" width="9" style="462"/>
    <col min="8955" max="8955" width="1.5" style="462" customWidth="1"/>
    <col min="8956" max="8956" width="4.625" style="462" customWidth="1"/>
    <col min="8957" max="8957" width="8.625" style="462" customWidth="1"/>
    <col min="8958" max="8958" width="37.25" style="462" customWidth="1"/>
    <col min="8959" max="8959" width="8.625" style="462" customWidth="1"/>
    <col min="8960" max="8960" width="10.625" style="462" customWidth="1"/>
    <col min="8961" max="8962" width="7.75" style="462" customWidth="1"/>
    <col min="8963" max="8963" width="18.625" style="462" customWidth="1"/>
    <col min="8964" max="8964" width="1.5" style="462" customWidth="1"/>
    <col min="8965" max="8981" width="0" style="462" hidden="1" customWidth="1"/>
    <col min="8982" max="9210" width="9" style="462"/>
    <col min="9211" max="9211" width="1.5" style="462" customWidth="1"/>
    <col min="9212" max="9212" width="4.625" style="462" customWidth="1"/>
    <col min="9213" max="9213" width="8.625" style="462" customWidth="1"/>
    <col min="9214" max="9214" width="37.25" style="462" customWidth="1"/>
    <col min="9215" max="9215" width="8.625" style="462" customWidth="1"/>
    <col min="9216" max="9216" width="10.625" style="462" customWidth="1"/>
    <col min="9217" max="9218" width="7.75" style="462" customWidth="1"/>
    <col min="9219" max="9219" width="18.625" style="462" customWidth="1"/>
    <col min="9220" max="9220" width="1.5" style="462" customWidth="1"/>
    <col min="9221" max="9237" width="0" style="462" hidden="1" customWidth="1"/>
    <col min="9238" max="9466" width="9" style="462"/>
    <col min="9467" max="9467" width="1.5" style="462" customWidth="1"/>
    <col min="9468" max="9468" width="4.625" style="462" customWidth="1"/>
    <col min="9469" max="9469" width="8.625" style="462" customWidth="1"/>
    <col min="9470" max="9470" width="37.25" style="462" customWidth="1"/>
    <col min="9471" max="9471" width="8.625" style="462" customWidth="1"/>
    <col min="9472" max="9472" width="10.625" style="462" customWidth="1"/>
    <col min="9473" max="9474" width="7.75" style="462" customWidth="1"/>
    <col min="9475" max="9475" width="18.625" style="462" customWidth="1"/>
    <col min="9476" max="9476" width="1.5" style="462" customWidth="1"/>
    <col min="9477" max="9493" width="0" style="462" hidden="1" customWidth="1"/>
    <col min="9494" max="9722" width="9" style="462"/>
    <col min="9723" max="9723" width="1.5" style="462" customWidth="1"/>
    <col min="9724" max="9724" width="4.625" style="462" customWidth="1"/>
    <col min="9725" max="9725" width="8.625" style="462" customWidth="1"/>
    <col min="9726" max="9726" width="37.25" style="462" customWidth="1"/>
    <col min="9727" max="9727" width="8.625" style="462" customWidth="1"/>
    <col min="9728" max="9728" width="10.625" style="462" customWidth="1"/>
    <col min="9729" max="9730" width="7.75" style="462" customWidth="1"/>
    <col min="9731" max="9731" width="18.625" style="462" customWidth="1"/>
    <col min="9732" max="9732" width="1.5" style="462" customWidth="1"/>
    <col min="9733" max="9749" width="0" style="462" hidden="1" customWidth="1"/>
    <col min="9750" max="9978" width="9" style="462"/>
    <col min="9979" max="9979" width="1.5" style="462" customWidth="1"/>
    <col min="9980" max="9980" width="4.625" style="462" customWidth="1"/>
    <col min="9981" max="9981" width="8.625" style="462" customWidth="1"/>
    <col min="9982" max="9982" width="37.25" style="462" customWidth="1"/>
    <col min="9983" max="9983" width="8.625" style="462" customWidth="1"/>
    <col min="9984" max="9984" width="10.625" style="462" customWidth="1"/>
    <col min="9985" max="9986" width="7.75" style="462" customWidth="1"/>
    <col min="9987" max="9987" width="18.625" style="462" customWidth="1"/>
    <col min="9988" max="9988" width="1.5" style="462" customWidth="1"/>
    <col min="9989" max="10005" width="0" style="462" hidden="1" customWidth="1"/>
    <col min="10006" max="10234" width="9" style="462"/>
    <col min="10235" max="10235" width="1.5" style="462" customWidth="1"/>
    <col min="10236" max="10236" width="4.625" style="462" customWidth="1"/>
    <col min="10237" max="10237" width="8.625" style="462" customWidth="1"/>
    <col min="10238" max="10238" width="37.25" style="462" customWidth="1"/>
    <col min="10239" max="10239" width="8.625" style="462" customWidth="1"/>
    <col min="10240" max="10240" width="10.625" style="462" customWidth="1"/>
    <col min="10241" max="10242" width="7.75" style="462" customWidth="1"/>
    <col min="10243" max="10243" width="18.625" style="462" customWidth="1"/>
    <col min="10244" max="10244" width="1.5" style="462" customWidth="1"/>
    <col min="10245" max="10261" width="0" style="462" hidden="1" customWidth="1"/>
    <col min="10262" max="10490" width="9" style="462"/>
    <col min="10491" max="10491" width="1.5" style="462" customWidth="1"/>
    <col min="10492" max="10492" width="4.625" style="462" customWidth="1"/>
    <col min="10493" max="10493" width="8.625" style="462" customWidth="1"/>
    <col min="10494" max="10494" width="37.25" style="462" customWidth="1"/>
    <col min="10495" max="10495" width="8.625" style="462" customWidth="1"/>
    <col min="10496" max="10496" width="10.625" style="462" customWidth="1"/>
    <col min="10497" max="10498" width="7.75" style="462" customWidth="1"/>
    <col min="10499" max="10499" width="18.625" style="462" customWidth="1"/>
    <col min="10500" max="10500" width="1.5" style="462" customWidth="1"/>
    <col min="10501" max="10517" width="0" style="462" hidden="1" customWidth="1"/>
    <col min="10518" max="10746" width="9" style="462"/>
    <col min="10747" max="10747" width="1.5" style="462" customWidth="1"/>
    <col min="10748" max="10748" width="4.625" style="462" customWidth="1"/>
    <col min="10749" max="10749" width="8.625" style="462" customWidth="1"/>
    <col min="10750" max="10750" width="37.25" style="462" customWidth="1"/>
    <col min="10751" max="10751" width="8.625" style="462" customWidth="1"/>
    <col min="10752" max="10752" width="10.625" style="462" customWidth="1"/>
    <col min="10753" max="10754" width="7.75" style="462" customWidth="1"/>
    <col min="10755" max="10755" width="18.625" style="462" customWidth="1"/>
    <col min="10756" max="10756" width="1.5" style="462" customWidth="1"/>
    <col min="10757" max="10773" width="0" style="462" hidden="1" customWidth="1"/>
    <col min="10774" max="11002" width="9" style="462"/>
    <col min="11003" max="11003" width="1.5" style="462" customWidth="1"/>
    <col min="11004" max="11004" width="4.625" style="462" customWidth="1"/>
    <col min="11005" max="11005" width="8.625" style="462" customWidth="1"/>
    <col min="11006" max="11006" width="37.25" style="462" customWidth="1"/>
    <col min="11007" max="11007" width="8.625" style="462" customWidth="1"/>
    <col min="11008" max="11008" width="10.625" style="462" customWidth="1"/>
    <col min="11009" max="11010" width="7.75" style="462" customWidth="1"/>
    <col min="11011" max="11011" width="18.625" style="462" customWidth="1"/>
    <col min="11012" max="11012" width="1.5" style="462" customWidth="1"/>
    <col min="11013" max="11029" width="0" style="462" hidden="1" customWidth="1"/>
    <col min="11030" max="11258" width="9" style="462"/>
    <col min="11259" max="11259" width="1.5" style="462" customWidth="1"/>
    <col min="11260" max="11260" width="4.625" style="462" customWidth="1"/>
    <col min="11261" max="11261" width="8.625" style="462" customWidth="1"/>
    <col min="11262" max="11262" width="37.25" style="462" customWidth="1"/>
    <col min="11263" max="11263" width="8.625" style="462" customWidth="1"/>
    <col min="11264" max="11264" width="10.625" style="462" customWidth="1"/>
    <col min="11265" max="11266" width="7.75" style="462" customWidth="1"/>
    <col min="11267" max="11267" width="18.625" style="462" customWidth="1"/>
    <col min="11268" max="11268" width="1.5" style="462" customWidth="1"/>
    <col min="11269" max="11285" width="0" style="462" hidden="1" customWidth="1"/>
    <col min="11286" max="11514" width="9" style="462"/>
    <col min="11515" max="11515" width="1.5" style="462" customWidth="1"/>
    <col min="11516" max="11516" width="4.625" style="462" customWidth="1"/>
    <col min="11517" max="11517" width="8.625" style="462" customWidth="1"/>
    <col min="11518" max="11518" width="37.25" style="462" customWidth="1"/>
    <col min="11519" max="11519" width="8.625" style="462" customWidth="1"/>
    <col min="11520" max="11520" width="10.625" style="462" customWidth="1"/>
    <col min="11521" max="11522" width="7.75" style="462" customWidth="1"/>
    <col min="11523" max="11523" width="18.625" style="462" customWidth="1"/>
    <col min="11524" max="11524" width="1.5" style="462" customWidth="1"/>
    <col min="11525" max="11541" width="0" style="462" hidden="1" customWidth="1"/>
    <col min="11542" max="11770" width="9" style="462"/>
    <col min="11771" max="11771" width="1.5" style="462" customWidth="1"/>
    <col min="11772" max="11772" width="4.625" style="462" customWidth="1"/>
    <col min="11773" max="11773" width="8.625" style="462" customWidth="1"/>
    <col min="11774" max="11774" width="37.25" style="462" customWidth="1"/>
    <col min="11775" max="11775" width="8.625" style="462" customWidth="1"/>
    <col min="11776" max="11776" width="10.625" style="462" customWidth="1"/>
    <col min="11777" max="11778" width="7.75" style="462" customWidth="1"/>
    <col min="11779" max="11779" width="18.625" style="462" customWidth="1"/>
    <col min="11780" max="11780" width="1.5" style="462" customWidth="1"/>
    <col min="11781" max="11797" width="0" style="462" hidden="1" customWidth="1"/>
    <col min="11798" max="12026" width="9" style="462"/>
    <col min="12027" max="12027" width="1.5" style="462" customWidth="1"/>
    <col min="12028" max="12028" width="4.625" style="462" customWidth="1"/>
    <col min="12029" max="12029" width="8.625" style="462" customWidth="1"/>
    <col min="12030" max="12030" width="37.25" style="462" customWidth="1"/>
    <col min="12031" max="12031" width="8.625" style="462" customWidth="1"/>
    <col min="12032" max="12032" width="10.625" style="462" customWidth="1"/>
    <col min="12033" max="12034" width="7.75" style="462" customWidth="1"/>
    <col min="12035" max="12035" width="18.625" style="462" customWidth="1"/>
    <col min="12036" max="12036" width="1.5" style="462" customWidth="1"/>
    <col min="12037" max="12053" width="0" style="462" hidden="1" customWidth="1"/>
    <col min="12054" max="12282" width="9" style="462"/>
    <col min="12283" max="12283" width="1.5" style="462" customWidth="1"/>
    <col min="12284" max="12284" width="4.625" style="462" customWidth="1"/>
    <col min="12285" max="12285" width="8.625" style="462" customWidth="1"/>
    <col min="12286" max="12286" width="37.25" style="462" customWidth="1"/>
    <col min="12287" max="12287" width="8.625" style="462" customWidth="1"/>
    <col min="12288" max="12288" width="10.625" style="462" customWidth="1"/>
    <col min="12289" max="12290" width="7.75" style="462" customWidth="1"/>
    <col min="12291" max="12291" width="18.625" style="462" customWidth="1"/>
    <col min="12292" max="12292" width="1.5" style="462" customWidth="1"/>
    <col min="12293" max="12309" width="0" style="462" hidden="1" customWidth="1"/>
    <col min="12310" max="12538" width="9" style="462"/>
    <col min="12539" max="12539" width="1.5" style="462" customWidth="1"/>
    <col min="12540" max="12540" width="4.625" style="462" customWidth="1"/>
    <col min="12541" max="12541" width="8.625" style="462" customWidth="1"/>
    <col min="12542" max="12542" width="37.25" style="462" customWidth="1"/>
    <col min="12543" max="12543" width="8.625" style="462" customWidth="1"/>
    <col min="12544" max="12544" width="10.625" style="462" customWidth="1"/>
    <col min="12545" max="12546" width="7.75" style="462" customWidth="1"/>
    <col min="12547" max="12547" width="18.625" style="462" customWidth="1"/>
    <col min="12548" max="12548" width="1.5" style="462" customWidth="1"/>
    <col min="12549" max="12565" width="0" style="462" hidden="1" customWidth="1"/>
    <col min="12566" max="12794" width="9" style="462"/>
    <col min="12795" max="12795" width="1.5" style="462" customWidth="1"/>
    <col min="12796" max="12796" width="4.625" style="462" customWidth="1"/>
    <col min="12797" max="12797" width="8.625" style="462" customWidth="1"/>
    <col min="12798" max="12798" width="37.25" style="462" customWidth="1"/>
    <col min="12799" max="12799" width="8.625" style="462" customWidth="1"/>
    <col min="12800" max="12800" width="10.625" style="462" customWidth="1"/>
    <col min="12801" max="12802" width="7.75" style="462" customWidth="1"/>
    <col min="12803" max="12803" width="18.625" style="462" customWidth="1"/>
    <col min="12804" max="12804" width="1.5" style="462" customWidth="1"/>
    <col min="12805" max="12821" width="0" style="462" hidden="1" customWidth="1"/>
    <col min="12822" max="13050" width="9" style="462"/>
    <col min="13051" max="13051" width="1.5" style="462" customWidth="1"/>
    <col min="13052" max="13052" width="4.625" style="462" customWidth="1"/>
    <col min="13053" max="13053" width="8.625" style="462" customWidth="1"/>
    <col min="13054" max="13054" width="37.25" style="462" customWidth="1"/>
    <col min="13055" max="13055" width="8.625" style="462" customWidth="1"/>
    <col min="13056" max="13056" width="10.625" style="462" customWidth="1"/>
    <col min="13057" max="13058" width="7.75" style="462" customWidth="1"/>
    <col min="13059" max="13059" width="18.625" style="462" customWidth="1"/>
    <col min="13060" max="13060" width="1.5" style="462" customWidth="1"/>
    <col min="13061" max="13077" width="0" style="462" hidden="1" customWidth="1"/>
    <col min="13078" max="13306" width="9" style="462"/>
    <col min="13307" max="13307" width="1.5" style="462" customWidth="1"/>
    <col min="13308" max="13308" width="4.625" style="462" customWidth="1"/>
    <col min="13309" max="13309" width="8.625" style="462" customWidth="1"/>
    <col min="13310" max="13310" width="37.25" style="462" customWidth="1"/>
    <col min="13311" max="13311" width="8.625" style="462" customWidth="1"/>
    <col min="13312" max="13312" width="10.625" style="462" customWidth="1"/>
    <col min="13313" max="13314" width="7.75" style="462" customWidth="1"/>
    <col min="13315" max="13315" width="18.625" style="462" customWidth="1"/>
    <col min="13316" max="13316" width="1.5" style="462" customWidth="1"/>
    <col min="13317" max="13333" width="0" style="462" hidden="1" customWidth="1"/>
    <col min="13334" max="13562" width="9" style="462"/>
    <col min="13563" max="13563" width="1.5" style="462" customWidth="1"/>
    <col min="13564" max="13564" width="4.625" style="462" customWidth="1"/>
    <col min="13565" max="13565" width="8.625" style="462" customWidth="1"/>
    <col min="13566" max="13566" width="37.25" style="462" customWidth="1"/>
    <col min="13567" max="13567" width="8.625" style="462" customWidth="1"/>
    <col min="13568" max="13568" width="10.625" style="462" customWidth="1"/>
    <col min="13569" max="13570" width="7.75" style="462" customWidth="1"/>
    <col min="13571" max="13571" width="18.625" style="462" customWidth="1"/>
    <col min="13572" max="13572" width="1.5" style="462" customWidth="1"/>
    <col min="13573" max="13589" width="0" style="462" hidden="1" customWidth="1"/>
    <col min="13590" max="13818" width="9" style="462"/>
    <col min="13819" max="13819" width="1.5" style="462" customWidth="1"/>
    <col min="13820" max="13820" width="4.625" style="462" customWidth="1"/>
    <col min="13821" max="13821" width="8.625" style="462" customWidth="1"/>
    <col min="13822" max="13822" width="37.25" style="462" customWidth="1"/>
    <col min="13823" max="13823" width="8.625" style="462" customWidth="1"/>
    <col min="13824" max="13824" width="10.625" style="462" customWidth="1"/>
    <col min="13825" max="13826" width="7.75" style="462" customWidth="1"/>
    <col min="13827" max="13827" width="18.625" style="462" customWidth="1"/>
    <col min="13828" max="13828" width="1.5" style="462" customWidth="1"/>
    <col min="13829" max="13845" width="0" style="462" hidden="1" customWidth="1"/>
    <col min="13846" max="14074" width="9" style="462"/>
    <col min="14075" max="14075" width="1.5" style="462" customWidth="1"/>
    <col min="14076" max="14076" width="4.625" style="462" customWidth="1"/>
    <col min="14077" max="14077" width="8.625" style="462" customWidth="1"/>
    <col min="14078" max="14078" width="37.25" style="462" customWidth="1"/>
    <col min="14079" max="14079" width="8.625" style="462" customWidth="1"/>
    <col min="14080" max="14080" width="10.625" style="462" customWidth="1"/>
    <col min="14081" max="14082" width="7.75" style="462" customWidth="1"/>
    <col min="14083" max="14083" width="18.625" style="462" customWidth="1"/>
    <col min="14084" max="14084" width="1.5" style="462" customWidth="1"/>
    <col min="14085" max="14101" width="0" style="462" hidden="1" customWidth="1"/>
    <col min="14102" max="14330" width="9" style="462"/>
    <col min="14331" max="14331" width="1.5" style="462" customWidth="1"/>
    <col min="14332" max="14332" width="4.625" style="462" customWidth="1"/>
    <col min="14333" max="14333" width="8.625" style="462" customWidth="1"/>
    <col min="14334" max="14334" width="37.25" style="462" customWidth="1"/>
    <col min="14335" max="14335" width="8.625" style="462" customWidth="1"/>
    <col min="14336" max="14336" width="10.625" style="462" customWidth="1"/>
    <col min="14337" max="14338" width="7.75" style="462" customWidth="1"/>
    <col min="14339" max="14339" width="18.625" style="462" customWidth="1"/>
    <col min="14340" max="14340" width="1.5" style="462" customWidth="1"/>
    <col min="14341" max="14357" width="0" style="462" hidden="1" customWidth="1"/>
    <col min="14358" max="14586" width="9" style="462"/>
    <col min="14587" max="14587" width="1.5" style="462" customWidth="1"/>
    <col min="14588" max="14588" width="4.625" style="462" customWidth="1"/>
    <col min="14589" max="14589" width="8.625" style="462" customWidth="1"/>
    <col min="14590" max="14590" width="37.25" style="462" customWidth="1"/>
    <col min="14591" max="14591" width="8.625" style="462" customWidth="1"/>
    <col min="14592" max="14592" width="10.625" style="462" customWidth="1"/>
    <col min="14593" max="14594" width="7.75" style="462" customWidth="1"/>
    <col min="14595" max="14595" width="18.625" style="462" customWidth="1"/>
    <col min="14596" max="14596" width="1.5" style="462" customWidth="1"/>
    <col min="14597" max="14613" width="0" style="462" hidden="1" customWidth="1"/>
    <col min="14614" max="14842" width="9" style="462"/>
    <col min="14843" max="14843" width="1.5" style="462" customWidth="1"/>
    <col min="14844" max="14844" width="4.625" style="462" customWidth="1"/>
    <col min="14845" max="14845" width="8.625" style="462" customWidth="1"/>
    <col min="14846" max="14846" width="37.25" style="462" customWidth="1"/>
    <col min="14847" max="14847" width="8.625" style="462" customWidth="1"/>
    <col min="14848" max="14848" width="10.625" style="462" customWidth="1"/>
    <col min="14849" max="14850" width="7.75" style="462" customWidth="1"/>
    <col min="14851" max="14851" width="18.625" style="462" customWidth="1"/>
    <col min="14852" max="14852" width="1.5" style="462" customWidth="1"/>
    <col min="14853" max="14869" width="0" style="462" hidden="1" customWidth="1"/>
    <col min="14870" max="15098" width="9" style="462"/>
    <col min="15099" max="15099" width="1.5" style="462" customWidth="1"/>
    <col min="15100" max="15100" width="4.625" style="462" customWidth="1"/>
    <col min="15101" max="15101" width="8.625" style="462" customWidth="1"/>
    <col min="15102" max="15102" width="37.25" style="462" customWidth="1"/>
    <col min="15103" max="15103" width="8.625" style="462" customWidth="1"/>
    <col min="15104" max="15104" width="10.625" style="462" customWidth="1"/>
    <col min="15105" max="15106" width="7.75" style="462" customWidth="1"/>
    <col min="15107" max="15107" width="18.625" style="462" customWidth="1"/>
    <col min="15108" max="15108" width="1.5" style="462" customWidth="1"/>
    <col min="15109" max="15125" width="0" style="462" hidden="1" customWidth="1"/>
    <col min="15126" max="15354" width="9" style="462"/>
    <col min="15355" max="15355" width="1.5" style="462" customWidth="1"/>
    <col min="15356" max="15356" width="4.625" style="462" customWidth="1"/>
    <col min="15357" max="15357" width="8.625" style="462" customWidth="1"/>
    <col min="15358" max="15358" width="37.25" style="462" customWidth="1"/>
    <col min="15359" max="15359" width="8.625" style="462" customWidth="1"/>
    <col min="15360" max="15360" width="10.625" style="462" customWidth="1"/>
    <col min="15361" max="15362" width="7.75" style="462" customWidth="1"/>
    <col min="15363" max="15363" width="18.625" style="462" customWidth="1"/>
    <col min="15364" max="15364" width="1.5" style="462" customWidth="1"/>
    <col min="15365" max="15381" width="0" style="462" hidden="1" customWidth="1"/>
    <col min="15382" max="15610" width="9" style="462"/>
    <col min="15611" max="15611" width="1.5" style="462" customWidth="1"/>
    <col min="15612" max="15612" width="4.625" style="462" customWidth="1"/>
    <col min="15613" max="15613" width="8.625" style="462" customWidth="1"/>
    <col min="15614" max="15614" width="37.25" style="462" customWidth="1"/>
    <col min="15615" max="15615" width="8.625" style="462" customWidth="1"/>
    <col min="15616" max="15616" width="10.625" style="462" customWidth="1"/>
    <col min="15617" max="15618" width="7.75" style="462" customWidth="1"/>
    <col min="15619" max="15619" width="18.625" style="462" customWidth="1"/>
    <col min="15620" max="15620" width="1.5" style="462" customWidth="1"/>
    <col min="15621" max="15637" width="0" style="462" hidden="1" customWidth="1"/>
    <col min="15638" max="15866" width="9" style="462"/>
    <col min="15867" max="15867" width="1.5" style="462" customWidth="1"/>
    <col min="15868" max="15868" width="4.625" style="462" customWidth="1"/>
    <col min="15869" max="15869" width="8.625" style="462" customWidth="1"/>
    <col min="15870" max="15870" width="37.25" style="462" customWidth="1"/>
    <col min="15871" max="15871" width="8.625" style="462" customWidth="1"/>
    <col min="15872" max="15872" width="10.625" style="462" customWidth="1"/>
    <col min="15873" max="15874" width="7.75" style="462" customWidth="1"/>
    <col min="15875" max="15875" width="18.625" style="462" customWidth="1"/>
    <col min="15876" max="15876" width="1.5" style="462" customWidth="1"/>
    <col min="15877" max="15893" width="0" style="462" hidden="1" customWidth="1"/>
    <col min="15894" max="16122" width="9" style="462"/>
    <col min="16123" max="16123" width="1.5" style="462" customWidth="1"/>
    <col min="16124" max="16124" width="4.625" style="462" customWidth="1"/>
    <col min="16125" max="16125" width="8.625" style="462" customWidth="1"/>
    <col min="16126" max="16126" width="37.25" style="462" customWidth="1"/>
    <col min="16127" max="16127" width="8.625" style="462" customWidth="1"/>
    <col min="16128" max="16128" width="10.625" style="462" customWidth="1"/>
    <col min="16129" max="16130" width="7.75" style="462" customWidth="1"/>
    <col min="16131" max="16131" width="18.625" style="462" customWidth="1"/>
    <col min="16132" max="16132" width="1.5" style="462" customWidth="1"/>
    <col min="16133" max="16149" width="0" style="462" hidden="1" customWidth="1"/>
    <col min="16150" max="16384" width="9" style="462"/>
  </cols>
  <sheetData>
    <row r="1" spans="1:66" ht="7.5" customHeight="1" x14ac:dyDescent="0.15">
      <c r="A1" s="421"/>
      <c r="B1" s="268"/>
      <c r="C1" s="395"/>
      <c r="D1" s="268"/>
      <c r="E1" s="268"/>
      <c r="F1" s="268"/>
      <c r="G1" s="268"/>
      <c r="H1" s="268"/>
      <c r="I1" s="268"/>
      <c r="J1" s="265"/>
      <c r="K1" s="461"/>
      <c r="M1" s="463"/>
      <c r="N1" s="463"/>
      <c r="O1" s="463"/>
      <c r="P1" s="463"/>
      <c r="Q1" s="463"/>
      <c r="R1" s="463"/>
      <c r="S1" s="463"/>
      <c r="T1" s="463"/>
      <c r="U1" s="463"/>
      <c r="V1" s="463"/>
      <c r="W1" s="463"/>
      <c r="X1" s="463"/>
      <c r="Y1" s="463"/>
      <c r="Z1" s="463"/>
      <c r="AA1" s="463"/>
      <c r="AB1" s="463"/>
      <c r="AC1" s="463"/>
      <c r="AD1" s="463"/>
      <c r="AE1" s="463"/>
      <c r="AF1" s="463"/>
      <c r="AG1" s="463"/>
      <c r="AH1" s="463"/>
    </row>
    <row r="2" spans="1:66" ht="51.75" customHeight="1" x14ac:dyDescent="0.15">
      <c r="A2" s="421"/>
      <c r="B2" s="464"/>
      <c r="C2" s="464"/>
      <c r="D2" s="464"/>
      <c r="E2" s="464"/>
      <c r="F2" s="464"/>
      <c r="G2" s="464"/>
      <c r="H2" s="464"/>
      <c r="I2" s="465"/>
      <c r="J2" s="265"/>
      <c r="K2" s="461"/>
      <c r="L2" s="466"/>
      <c r="M2" s="463"/>
      <c r="N2" s="463"/>
      <c r="O2" s="463"/>
      <c r="P2" s="463"/>
      <c r="Q2" s="463"/>
      <c r="R2" s="463"/>
      <c r="S2" s="463"/>
      <c r="T2" s="463"/>
      <c r="U2" s="463"/>
      <c r="V2" s="463"/>
      <c r="W2" s="463"/>
      <c r="X2" s="463"/>
      <c r="Y2" s="463"/>
      <c r="Z2" s="463"/>
      <c r="AA2" s="463"/>
      <c r="AB2" s="463"/>
      <c r="AC2" s="463"/>
      <c r="AD2" s="463"/>
      <c r="AE2" s="463"/>
      <c r="AF2" s="463"/>
      <c r="AG2" s="463"/>
      <c r="AH2" s="463"/>
      <c r="AI2" s="467"/>
      <c r="AJ2" s="467"/>
      <c r="AK2" s="467"/>
      <c r="AL2" s="467"/>
      <c r="AM2" s="467"/>
      <c r="AN2" s="467"/>
      <c r="AO2" s="467"/>
      <c r="AP2" s="467"/>
      <c r="AQ2" s="467"/>
      <c r="AR2" s="467"/>
      <c r="AS2" s="463"/>
      <c r="AT2" s="468"/>
      <c r="AU2" s="468"/>
      <c r="AV2" s="468"/>
      <c r="AW2" s="468"/>
      <c r="AX2" s="468"/>
      <c r="AY2" s="468"/>
      <c r="AZ2" s="468"/>
      <c r="BA2" s="468"/>
      <c r="BB2" s="468"/>
      <c r="BC2" s="468"/>
      <c r="BD2" s="469"/>
      <c r="BE2" s="468"/>
      <c r="BF2" s="468"/>
      <c r="BG2" s="468"/>
      <c r="BH2" s="468"/>
      <c r="BI2" s="468"/>
      <c r="BJ2" s="468"/>
      <c r="BK2" s="468"/>
      <c r="BL2" s="468"/>
      <c r="BM2" s="468"/>
      <c r="BN2" s="468"/>
    </row>
    <row r="3" spans="1:66" ht="23.25" customHeight="1" x14ac:dyDescent="0.15">
      <c r="A3" s="421"/>
      <c r="B3" s="464" t="s">
        <v>309</v>
      </c>
      <c r="C3" s="464"/>
      <c r="D3" s="464"/>
      <c r="E3" s="464"/>
      <c r="F3" s="464" t="s">
        <v>108</v>
      </c>
      <c r="G3" s="459"/>
      <c r="H3" s="459"/>
      <c r="I3" s="460"/>
      <c r="J3" s="265"/>
      <c r="K3" s="461"/>
      <c r="L3" s="466"/>
      <c r="M3" s="463"/>
      <c r="N3" s="463"/>
      <c r="O3" s="463"/>
      <c r="P3" s="463"/>
      <c r="Q3" s="463"/>
      <c r="R3" s="463"/>
      <c r="S3" s="463"/>
      <c r="T3" s="463"/>
      <c r="U3" s="463"/>
      <c r="V3" s="463"/>
      <c r="W3" s="463"/>
      <c r="X3" s="463"/>
      <c r="Y3" s="463"/>
      <c r="Z3" s="463"/>
      <c r="AA3" s="463"/>
      <c r="AB3" s="463"/>
      <c r="AC3" s="463"/>
      <c r="AD3" s="463"/>
      <c r="AE3" s="463"/>
      <c r="AF3" s="463"/>
      <c r="AG3" s="463"/>
      <c r="AH3" s="463"/>
      <c r="AI3" s="467"/>
      <c r="AJ3" s="467"/>
      <c r="AK3" s="467"/>
      <c r="AL3" s="467"/>
      <c r="AM3" s="467"/>
      <c r="AN3" s="467"/>
      <c r="AO3" s="467"/>
      <c r="AP3" s="467"/>
      <c r="AQ3" s="467"/>
      <c r="AR3" s="467"/>
      <c r="AS3" s="463"/>
      <c r="AT3" s="468"/>
      <c r="AU3" s="468"/>
      <c r="AV3" s="468"/>
      <c r="AW3" s="468"/>
      <c r="AX3" s="468"/>
      <c r="AY3" s="468"/>
      <c r="AZ3" s="468"/>
      <c r="BA3" s="468"/>
      <c r="BB3" s="468"/>
      <c r="BC3" s="468"/>
      <c r="BD3" s="469"/>
      <c r="BE3" s="468"/>
      <c r="BF3" s="468"/>
      <c r="BG3" s="468"/>
      <c r="BH3" s="468"/>
      <c r="BI3" s="468"/>
      <c r="BJ3" s="468"/>
      <c r="BK3" s="468"/>
      <c r="BL3" s="468"/>
      <c r="BM3" s="468"/>
      <c r="BN3" s="468"/>
    </row>
    <row r="4" spans="1:66" ht="26.1" customHeight="1" x14ac:dyDescent="0.15">
      <c r="A4" s="421"/>
      <c r="B4" s="698" t="s">
        <v>316</v>
      </c>
      <c r="C4" s="698"/>
      <c r="D4" s="698"/>
      <c r="E4" s="698"/>
      <c r="F4" s="698"/>
      <c r="G4" s="698"/>
      <c r="H4" s="698"/>
      <c r="I4" s="698"/>
      <c r="J4" s="470"/>
      <c r="K4" s="471"/>
      <c r="L4" s="472"/>
      <c r="M4" s="467" t="s">
        <v>28</v>
      </c>
      <c r="N4" s="467" t="s">
        <v>28</v>
      </c>
      <c r="O4" s="467" t="s">
        <v>28</v>
      </c>
      <c r="P4" s="467" t="s">
        <v>28</v>
      </c>
      <c r="Q4" s="467" t="s">
        <v>28</v>
      </c>
      <c r="R4" s="467" t="s">
        <v>28</v>
      </c>
      <c r="S4" s="467" t="s">
        <v>28</v>
      </c>
      <c r="T4" s="467" t="s">
        <v>28</v>
      </c>
      <c r="U4" s="467" t="s">
        <v>28</v>
      </c>
      <c r="V4" s="467" t="s">
        <v>28</v>
      </c>
      <c r="W4" s="473"/>
      <c r="X4" s="467" t="s">
        <v>24</v>
      </c>
      <c r="Y4" s="467" t="s">
        <v>24</v>
      </c>
      <c r="Z4" s="467" t="s">
        <v>24</v>
      </c>
      <c r="AA4" s="467" t="s">
        <v>24</v>
      </c>
      <c r="AB4" s="467" t="s">
        <v>24</v>
      </c>
      <c r="AC4" s="467" t="s">
        <v>24</v>
      </c>
      <c r="AD4" s="467" t="s">
        <v>24</v>
      </c>
      <c r="AE4" s="467" t="s">
        <v>24</v>
      </c>
      <c r="AF4" s="467" t="s">
        <v>24</v>
      </c>
      <c r="AG4" s="467" t="s">
        <v>24</v>
      </c>
      <c r="AH4" s="473"/>
      <c r="AI4" s="467" t="s">
        <v>254</v>
      </c>
      <c r="AJ4" s="467" t="s">
        <v>255</v>
      </c>
      <c r="AK4" s="467" t="s">
        <v>255</v>
      </c>
      <c r="AL4" s="467" t="s">
        <v>255</v>
      </c>
      <c r="AM4" s="467" t="s">
        <v>255</v>
      </c>
      <c r="AN4" s="467" t="s">
        <v>255</v>
      </c>
      <c r="AO4" s="467" t="s">
        <v>255</v>
      </c>
      <c r="AP4" s="467" t="s">
        <v>255</v>
      </c>
      <c r="AQ4" s="467" t="s">
        <v>255</v>
      </c>
      <c r="AR4" s="467" t="s">
        <v>255</v>
      </c>
      <c r="AS4" s="463"/>
      <c r="AT4" s="467" t="s">
        <v>25</v>
      </c>
      <c r="AU4" s="467" t="s">
        <v>25</v>
      </c>
      <c r="AV4" s="467" t="s">
        <v>25</v>
      </c>
      <c r="AW4" s="467" t="s">
        <v>25</v>
      </c>
      <c r="AX4" s="467" t="s">
        <v>25</v>
      </c>
      <c r="AY4" s="467" t="s">
        <v>25</v>
      </c>
      <c r="AZ4" s="467" t="s">
        <v>25</v>
      </c>
      <c r="BA4" s="467" t="s">
        <v>25</v>
      </c>
      <c r="BB4" s="467" t="s">
        <v>25</v>
      </c>
      <c r="BC4" s="467" t="s">
        <v>25</v>
      </c>
      <c r="BD4" s="469"/>
      <c r="BE4" s="468" t="s">
        <v>48</v>
      </c>
      <c r="BF4" s="468" t="s">
        <v>48</v>
      </c>
      <c r="BG4" s="468" t="s">
        <v>48</v>
      </c>
      <c r="BH4" s="468" t="s">
        <v>48</v>
      </c>
      <c r="BI4" s="468" t="s">
        <v>48</v>
      </c>
      <c r="BJ4" s="468" t="s">
        <v>48</v>
      </c>
      <c r="BK4" s="468" t="s">
        <v>48</v>
      </c>
      <c r="BL4" s="468" t="s">
        <v>48</v>
      </c>
      <c r="BM4" s="468" t="s">
        <v>48</v>
      </c>
      <c r="BN4" s="468" t="s">
        <v>48</v>
      </c>
    </row>
    <row r="5" spans="1:66" ht="15" customHeight="1" x14ac:dyDescent="0.15">
      <c r="A5" s="421"/>
      <c r="B5" s="997" t="s">
        <v>20</v>
      </c>
      <c r="C5" s="997" t="s">
        <v>21</v>
      </c>
      <c r="D5" s="938" t="s">
        <v>103</v>
      </c>
      <c r="E5" s="998"/>
      <c r="F5" s="943" t="s">
        <v>22</v>
      </c>
      <c r="G5" s="1001" t="s">
        <v>104</v>
      </c>
      <c r="H5" s="1002"/>
      <c r="I5" s="1003" t="s">
        <v>105</v>
      </c>
      <c r="J5" s="265"/>
      <c r="K5" s="461"/>
      <c r="L5" s="466"/>
      <c r="M5" s="467"/>
      <c r="N5" s="467"/>
      <c r="O5" s="467"/>
      <c r="P5" s="467"/>
      <c r="Q5" s="467"/>
      <c r="R5" s="467"/>
      <c r="S5" s="467"/>
      <c r="T5" s="467"/>
      <c r="U5" s="467"/>
      <c r="V5" s="467"/>
      <c r="W5" s="473"/>
      <c r="X5" s="467"/>
      <c r="Y5" s="467"/>
      <c r="Z5" s="467"/>
      <c r="AA5" s="467"/>
      <c r="AB5" s="467"/>
      <c r="AC5" s="467"/>
      <c r="AD5" s="467"/>
      <c r="AE5" s="467"/>
      <c r="AF5" s="467"/>
      <c r="AG5" s="467"/>
      <c r="AH5" s="473"/>
      <c r="AI5" s="467"/>
      <c r="AJ5" s="467"/>
      <c r="AK5" s="467"/>
      <c r="AL5" s="467"/>
      <c r="AM5" s="467"/>
      <c r="AN5" s="467"/>
      <c r="AO5" s="467"/>
      <c r="AP5" s="467"/>
      <c r="AQ5" s="467"/>
      <c r="AR5" s="467"/>
      <c r="AS5" s="473"/>
      <c r="AT5" s="468"/>
      <c r="AU5" s="468"/>
      <c r="AV5" s="468"/>
      <c r="AW5" s="468"/>
      <c r="AX5" s="468"/>
      <c r="AY5" s="468"/>
      <c r="AZ5" s="468"/>
      <c r="BA5" s="468"/>
      <c r="BB5" s="468"/>
      <c r="BC5" s="468"/>
      <c r="BD5" s="469"/>
      <c r="BE5" s="468"/>
      <c r="BF5" s="468"/>
      <c r="BG5" s="468"/>
      <c r="BH5" s="468"/>
      <c r="BI5" s="468"/>
      <c r="BJ5" s="468"/>
      <c r="BK5" s="468"/>
      <c r="BL5" s="468"/>
      <c r="BM5" s="468"/>
      <c r="BN5" s="468"/>
    </row>
    <row r="6" spans="1:66" ht="15" customHeight="1" x14ac:dyDescent="0.15">
      <c r="A6" s="421"/>
      <c r="B6" s="997"/>
      <c r="C6" s="997"/>
      <c r="D6" s="999"/>
      <c r="E6" s="1000"/>
      <c r="F6" s="943"/>
      <c r="G6" s="64" t="s">
        <v>106</v>
      </c>
      <c r="H6" s="64" t="s">
        <v>107</v>
      </c>
      <c r="I6" s="970"/>
      <c r="J6" s="265"/>
      <c r="K6" s="461"/>
      <c r="L6" s="466"/>
      <c r="M6" s="474" t="s">
        <v>72</v>
      </c>
      <c r="N6" s="462" t="s">
        <v>246</v>
      </c>
      <c r="O6" s="462" t="s">
        <v>245</v>
      </c>
      <c r="P6" s="462" t="s">
        <v>284</v>
      </c>
      <c r="Q6" s="474" t="s">
        <v>73</v>
      </c>
      <c r="R6" s="474" t="s">
        <v>74</v>
      </c>
      <c r="S6" s="474" t="s">
        <v>75</v>
      </c>
      <c r="T6" s="474" t="s">
        <v>76</v>
      </c>
      <c r="U6" s="474" t="s">
        <v>77</v>
      </c>
      <c r="V6" s="474" t="s">
        <v>78</v>
      </c>
      <c r="W6" s="475"/>
      <c r="X6" s="474" t="s">
        <v>72</v>
      </c>
      <c r="Y6" s="462" t="s">
        <v>247</v>
      </c>
      <c r="Z6" s="462" t="s">
        <v>245</v>
      </c>
      <c r="AA6" s="462" t="s">
        <v>284</v>
      </c>
      <c r="AB6" s="474" t="s">
        <v>73</v>
      </c>
      <c r="AC6" s="474" t="s">
        <v>74</v>
      </c>
      <c r="AD6" s="474" t="s">
        <v>75</v>
      </c>
      <c r="AE6" s="474" t="s">
        <v>76</v>
      </c>
      <c r="AF6" s="474" t="s">
        <v>77</v>
      </c>
      <c r="AG6" s="474" t="s">
        <v>78</v>
      </c>
      <c r="AH6" s="475"/>
      <c r="AI6" s="474" t="s">
        <v>72</v>
      </c>
      <c r="AJ6" s="462" t="s">
        <v>247</v>
      </c>
      <c r="AK6" s="462" t="s">
        <v>245</v>
      </c>
      <c r="AL6" s="462" t="s">
        <v>284</v>
      </c>
      <c r="AM6" s="474" t="s">
        <v>73</v>
      </c>
      <c r="AN6" s="474" t="s">
        <v>74</v>
      </c>
      <c r="AO6" s="474" t="s">
        <v>75</v>
      </c>
      <c r="AP6" s="474" t="s">
        <v>76</v>
      </c>
      <c r="AQ6" s="474" t="s">
        <v>77</v>
      </c>
      <c r="AR6" s="474" t="s">
        <v>78</v>
      </c>
      <c r="AS6" s="475"/>
      <c r="AT6" s="474" t="s">
        <v>72</v>
      </c>
      <c r="AU6" s="462" t="s">
        <v>247</v>
      </c>
      <c r="AV6" s="462" t="s">
        <v>245</v>
      </c>
      <c r="AW6" s="462" t="s">
        <v>284</v>
      </c>
      <c r="AX6" s="474" t="s">
        <v>73</v>
      </c>
      <c r="AY6" s="474" t="s">
        <v>74</v>
      </c>
      <c r="AZ6" s="474" t="s">
        <v>75</v>
      </c>
      <c r="BA6" s="474" t="s">
        <v>76</v>
      </c>
      <c r="BB6" s="474" t="s">
        <v>77</v>
      </c>
      <c r="BC6" s="474" t="s">
        <v>78</v>
      </c>
      <c r="BD6" s="476"/>
      <c r="BE6" s="474" t="s">
        <v>72</v>
      </c>
      <c r="BF6" s="462" t="s">
        <v>247</v>
      </c>
      <c r="BG6" s="462" t="s">
        <v>245</v>
      </c>
      <c r="BH6" s="462" t="s">
        <v>284</v>
      </c>
      <c r="BI6" s="474" t="s">
        <v>73</v>
      </c>
      <c r="BJ6" s="474" t="s">
        <v>74</v>
      </c>
      <c r="BK6" s="474" t="s">
        <v>75</v>
      </c>
      <c r="BL6" s="474" t="s">
        <v>76</v>
      </c>
      <c r="BM6" s="474" t="s">
        <v>77</v>
      </c>
      <c r="BN6" s="474" t="s">
        <v>78</v>
      </c>
    </row>
    <row r="7" spans="1:66" ht="21.95" customHeight="1" x14ac:dyDescent="0.15">
      <c r="A7" s="421"/>
      <c r="B7" s="477">
        <v>8</v>
      </c>
      <c r="C7" s="31"/>
      <c r="D7" s="1004"/>
      <c r="E7" s="1005"/>
      <c r="F7" s="30"/>
      <c r="G7" s="31"/>
      <c r="H7" s="31"/>
      <c r="I7" s="32"/>
      <c r="J7" s="265"/>
      <c r="K7" s="478" t="str">
        <f t="shared" ref="K7:K31" si="0">IF(F7=$M$4,$M$4&amp;G7,IF(F7=$X$4,$X$4&amp;G7,IF(F7=$AI$4,$AI$4&amp;G7,IF(F7=$AT$4,$AT$4&amp;G7,IF(F7="","",$BE$4&amp;G7)))))</f>
        <v/>
      </c>
      <c r="M7" s="462">
        <f>COUNTIF($K7,M$4&amp;M$6)*$H7</f>
        <v>0</v>
      </c>
      <c r="N7" s="462">
        <f t="shared" ref="N7:V22" si="1">COUNTIF($K7,N$4&amp;N$6)*$H7</f>
        <v>0</v>
      </c>
      <c r="O7" s="462">
        <f t="shared" si="1"/>
        <v>0</v>
      </c>
      <c r="P7" s="462">
        <f t="shared" si="1"/>
        <v>0</v>
      </c>
      <c r="Q7" s="462">
        <f>COUNTIF($K7,Q$4&amp;Q$6)*$H7</f>
        <v>0</v>
      </c>
      <c r="R7" s="462">
        <f t="shared" si="1"/>
        <v>0</v>
      </c>
      <c r="S7" s="462">
        <f t="shared" si="1"/>
        <v>0</v>
      </c>
      <c r="T7" s="462">
        <f t="shared" si="1"/>
        <v>0</v>
      </c>
      <c r="U7" s="462">
        <f t="shared" si="1"/>
        <v>0</v>
      </c>
      <c r="V7" s="462">
        <f t="shared" si="1"/>
        <v>0</v>
      </c>
      <c r="X7" s="462">
        <f>COUNTIF($K7,X$4&amp;X$6)*$H7</f>
        <v>0</v>
      </c>
      <c r="Y7" s="462">
        <f t="shared" ref="Y7:AG22" si="2">COUNTIF($K7,Y$4&amp;Y$6)*$H7</f>
        <v>0</v>
      </c>
      <c r="Z7" s="462">
        <f t="shared" si="2"/>
        <v>0</v>
      </c>
      <c r="AA7" s="462">
        <f t="shared" si="2"/>
        <v>0</v>
      </c>
      <c r="AB7" s="462">
        <f t="shared" si="2"/>
        <v>0</v>
      </c>
      <c r="AC7" s="462">
        <f t="shared" si="2"/>
        <v>0</v>
      </c>
      <c r="AD7" s="462">
        <f t="shared" si="2"/>
        <v>0</v>
      </c>
      <c r="AE7" s="462">
        <f t="shared" si="2"/>
        <v>0</v>
      </c>
      <c r="AF7" s="462">
        <f t="shared" si="2"/>
        <v>0</v>
      </c>
      <c r="AG7" s="462">
        <f t="shared" si="2"/>
        <v>0</v>
      </c>
      <c r="AI7" s="462">
        <f t="shared" ref="AI7:AR22" si="3">COUNTIF($K7,AI$4&amp;AI$6)*$H7</f>
        <v>0</v>
      </c>
      <c r="AJ7" s="462">
        <f t="shared" si="3"/>
        <v>0</v>
      </c>
      <c r="AK7" s="462">
        <f t="shared" si="3"/>
        <v>0</v>
      </c>
      <c r="AL7" s="462">
        <f t="shared" si="3"/>
        <v>0</v>
      </c>
      <c r="AM7" s="462">
        <f t="shared" si="3"/>
        <v>0</v>
      </c>
      <c r="AN7" s="462">
        <f t="shared" si="3"/>
        <v>0</v>
      </c>
      <c r="AO7" s="462">
        <f t="shared" si="3"/>
        <v>0</v>
      </c>
      <c r="AP7" s="462">
        <f t="shared" si="3"/>
        <v>0</v>
      </c>
      <c r="AQ7" s="462">
        <f t="shared" si="3"/>
        <v>0</v>
      </c>
      <c r="AR7" s="462">
        <f t="shared" si="3"/>
        <v>0</v>
      </c>
      <c r="AT7" s="462">
        <f>COUNTIF($K7,AT$4&amp;AT$6)*$H7</f>
        <v>0</v>
      </c>
      <c r="AU7" s="462">
        <f t="shared" ref="AU7:BC22" si="4">COUNTIF($K7,AU$4&amp;AU$6)*$H7</f>
        <v>0</v>
      </c>
      <c r="AV7" s="462">
        <f t="shared" si="4"/>
        <v>0</v>
      </c>
      <c r="AW7" s="462">
        <f t="shared" si="4"/>
        <v>0</v>
      </c>
      <c r="AX7" s="462">
        <f t="shared" si="4"/>
        <v>0</v>
      </c>
      <c r="AY7" s="462">
        <f t="shared" si="4"/>
        <v>0</v>
      </c>
      <c r="AZ7" s="462">
        <f t="shared" si="4"/>
        <v>0</v>
      </c>
      <c r="BA7" s="462">
        <f t="shared" si="4"/>
        <v>0</v>
      </c>
      <c r="BB7" s="462">
        <f t="shared" si="4"/>
        <v>0</v>
      </c>
      <c r="BC7" s="462">
        <f t="shared" si="4"/>
        <v>0</v>
      </c>
      <c r="BE7" s="462">
        <f t="shared" ref="BE7:BN22" si="5">COUNTIF($K7,BE$4&amp;BE$6)*$H7</f>
        <v>0</v>
      </c>
      <c r="BF7" s="462">
        <f t="shared" si="5"/>
        <v>0</v>
      </c>
      <c r="BG7" s="462">
        <f t="shared" si="5"/>
        <v>0</v>
      </c>
      <c r="BH7" s="462">
        <f t="shared" si="5"/>
        <v>0</v>
      </c>
      <c r="BI7" s="462">
        <f t="shared" si="5"/>
        <v>0</v>
      </c>
      <c r="BJ7" s="462">
        <f t="shared" si="5"/>
        <v>0</v>
      </c>
      <c r="BK7" s="462">
        <f t="shared" si="5"/>
        <v>0</v>
      </c>
      <c r="BL7" s="462">
        <f t="shared" si="5"/>
        <v>0</v>
      </c>
      <c r="BM7" s="462">
        <f t="shared" si="5"/>
        <v>0</v>
      </c>
      <c r="BN7" s="462">
        <f t="shared" si="5"/>
        <v>0</v>
      </c>
    </row>
    <row r="8" spans="1:66" ht="21.75" customHeight="1" x14ac:dyDescent="0.15">
      <c r="A8" s="421"/>
      <c r="B8" s="479"/>
      <c r="C8" s="29"/>
      <c r="D8" s="992"/>
      <c r="E8" s="993"/>
      <c r="F8" s="34"/>
      <c r="G8" s="29"/>
      <c r="H8" s="29"/>
      <c r="I8" s="35"/>
      <c r="J8" s="265"/>
      <c r="K8" s="478" t="str">
        <f t="shared" si="0"/>
        <v/>
      </c>
      <c r="M8" s="462">
        <f t="shared" ref="M8:AD31" si="6">COUNTIF($K8,M$4&amp;M$6)*$H8</f>
        <v>0</v>
      </c>
      <c r="N8" s="462">
        <f t="shared" si="1"/>
        <v>0</v>
      </c>
      <c r="O8" s="462">
        <f t="shared" si="1"/>
        <v>0</v>
      </c>
      <c r="P8" s="462">
        <f t="shared" si="1"/>
        <v>0</v>
      </c>
      <c r="Q8" s="462">
        <f t="shared" si="1"/>
        <v>0</v>
      </c>
      <c r="R8" s="462">
        <f t="shared" si="1"/>
        <v>0</v>
      </c>
      <c r="S8" s="462">
        <f t="shared" si="1"/>
        <v>0</v>
      </c>
      <c r="T8" s="462">
        <f t="shared" si="1"/>
        <v>0</v>
      </c>
      <c r="U8" s="462">
        <f t="shared" si="1"/>
        <v>0</v>
      </c>
      <c r="V8" s="462">
        <f t="shared" si="1"/>
        <v>0</v>
      </c>
      <c r="X8" s="462">
        <f t="shared" si="6"/>
        <v>0</v>
      </c>
      <c r="Y8" s="462">
        <f t="shared" si="2"/>
        <v>0</v>
      </c>
      <c r="Z8" s="462">
        <f t="shared" si="2"/>
        <v>0</v>
      </c>
      <c r="AA8" s="462">
        <f t="shared" si="2"/>
        <v>0</v>
      </c>
      <c r="AB8" s="462">
        <f t="shared" si="2"/>
        <v>0</v>
      </c>
      <c r="AC8" s="462">
        <f t="shared" si="2"/>
        <v>0</v>
      </c>
      <c r="AD8" s="462">
        <f t="shared" si="2"/>
        <v>0</v>
      </c>
      <c r="AE8" s="462">
        <f t="shared" si="2"/>
        <v>0</v>
      </c>
      <c r="AF8" s="462">
        <f t="shared" si="2"/>
        <v>0</v>
      </c>
      <c r="AG8" s="462">
        <f t="shared" si="2"/>
        <v>0</v>
      </c>
      <c r="AI8" s="462">
        <f t="shared" si="3"/>
        <v>0</v>
      </c>
      <c r="AJ8" s="462">
        <f t="shared" si="3"/>
        <v>0</v>
      </c>
      <c r="AK8" s="462">
        <f t="shared" si="3"/>
        <v>0</v>
      </c>
      <c r="AL8" s="462">
        <f t="shared" si="3"/>
        <v>0</v>
      </c>
      <c r="AM8" s="462">
        <f t="shared" si="3"/>
        <v>0</v>
      </c>
      <c r="AN8" s="462">
        <f t="shared" si="3"/>
        <v>0</v>
      </c>
      <c r="AO8" s="462">
        <f t="shared" si="3"/>
        <v>0</v>
      </c>
      <c r="AP8" s="462">
        <f t="shared" si="3"/>
        <v>0</v>
      </c>
      <c r="AQ8" s="462">
        <f t="shared" si="3"/>
        <v>0</v>
      </c>
      <c r="AR8" s="462">
        <f t="shared" si="3"/>
        <v>0</v>
      </c>
      <c r="AT8" s="462">
        <f t="shared" ref="AT8:BC31" si="7">COUNTIF($K8,AT$4&amp;AT$6)*$H8</f>
        <v>0</v>
      </c>
      <c r="AU8" s="462">
        <f t="shared" si="4"/>
        <v>0</v>
      </c>
      <c r="AV8" s="462">
        <f t="shared" si="4"/>
        <v>0</v>
      </c>
      <c r="AW8" s="462">
        <f t="shared" si="4"/>
        <v>0</v>
      </c>
      <c r="AX8" s="462">
        <f t="shared" si="4"/>
        <v>0</v>
      </c>
      <c r="AY8" s="462">
        <f t="shared" si="4"/>
        <v>0</v>
      </c>
      <c r="AZ8" s="462">
        <f t="shared" si="4"/>
        <v>0</v>
      </c>
      <c r="BA8" s="462">
        <f t="shared" si="4"/>
        <v>0</v>
      </c>
      <c r="BB8" s="462">
        <f t="shared" si="4"/>
        <v>0</v>
      </c>
      <c r="BC8" s="462">
        <f t="shared" si="4"/>
        <v>0</v>
      </c>
      <c r="BE8" s="462">
        <f t="shared" si="5"/>
        <v>0</v>
      </c>
      <c r="BF8" s="462">
        <f t="shared" si="5"/>
        <v>0</v>
      </c>
      <c r="BG8" s="462">
        <f t="shared" si="5"/>
        <v>0</v>
      </c>
      <c r="BH8" s="462">
        <f t="shared" si="5"/>
        <v>0</v>
      </c>
      <c r="BI8" s="462">
        <f t="shared" si="5"/>
        <v>0</v>
      </c>
      <c r="BJ8" s="462">
        <f t="shared" si="5"/>
        <v>0</v>
      </c>
      <c r="BK8" s="462">
        <f t="shared" si="5"/>
        <v>0</v>
      </c>
      <c r="BL8" s="462">
        <f t="shared" si="5"/>
        <v>0</v>
      </c>
      <c r="BM8" s="462">
        <f t="shared" si="5"/>
        <v>0</v>
      </c>
      <c r="BN8" s="462">
        <f t="shared" si="5"/>
        <v>0</v>
      </c>
    </row>
    <row r="9" spans="1:66" ht="21.95" customHeight="1" x14ac:dyDescent="0.15">
      <c r="A9" s="421"/>
      <c r="B9" s="479"/>
      <c r="C9" s="29"/>
      <c r="D9" s="992"/>
      <c r="E9" s="993"/>
      <c r="F9" s="34"/>
      <c r="G9" s="29"/>
      <c r="H9" s="39"/>
      <c r="I9" s="37"/>
      <c r="J9" s="265"/>
      <c r="K9" s="478" t="str">
        <f t="shared" si="0"/>
        <v/>
      </c>
      <c r="M9" s="462">
        <f t="shared" si="6"/>
        <v>0</v>
      </c>
      <c r="N9" s="462">
        <f t="shared" si="1"/>
        <v>0</v>
      </c>
      <c r="O9" s="462">
        <f t="shared" si="1"/>
        <v>0</v>
      </c>
      <c r="P9" s="462">
        <f t="shared" si="1"/>
        <v>0</v>
      </c>
      <c r="Q9" s="462">
        <f t="shared" si="1"/>
        <v>0</v>
      </c>
      <c r="R9" s="462">
        <f t="shared" si="1"/>
        <v>0</v>
      </c>
      <c r="S9" s="462">
        <f t="shared" si="1"/>
        <v>0</v>
      </c>
      <c r="T9" s="462">
        <f t="shared" si="1"/>
        <v>0</v>
      </c>
      <c r="U9" s="462">
        <f t="shared" si="1"/>
        <v>0</v>
      </c>
      <c r="V9" s="462">
        <f t="shared" si="1"/>
        <v>0</v>
      </c>
      <c r="X9" s="462">
        <f t="shared" si="6"/>
        <v>0</v>
      </c>
      <c r="Y9" s="462">
        <f t="shared" si="2"/>
        <v>0</v>
      </c>
      <c r="Z9" s="462">
        <f t="shared" si="2"/>
        <v>0</v>
      </c>
      <c r="AA9" s="462">
        <f t="shared" si="2"/>
        <v>0</v>
      </c>
      <c r="AB9" s="462">
        <f t="shared" si="2"/>
        <v>0</v>
      </c>
      <c r="AC9" s="462">
        <f t="shared" si="2"/>
        <v>0</v>
      </c>
      <c r="AD9" s="462">
        <f t="shared" si="2"/>
        <v>0</v>
      </c>
      <c r="AE9" s="462">
        <f t="shared" si="2"/>
        <v>0</v>
      </c>
      <c r="AF9" s="462">
        <f t="shared" si="2"/>
        <v>0</v>
      </c>
      <c r="AG9" s="462">
        <f t="shared" si="2"/>
        <v>0</v>
      </c>
      <c r="AI9" s="462">
        <f t="shared" si="3"/>
        <v>0</v>
      </c>
      <c r="AJ9" s="462">
        <f t="shared" si="3"/>
        <v>0</v>
      </c>
      <c r="AK9" s="462">
        <f t="shared" si="3"/>
        <v>0</v>
      </c>
      <c r="AL9" s="462">
        <f t="shared" si="3"/>
        <v>0</v>
      </c>
      <c r="AM9" s="462">
        <f t="shared" si="3"/>
        <v>0</v>
      </c>
      <c r="AN9" s="462">
        <f t="shared" si="3"/>
        <v>0</v>
      </c>
      <c r="AO9" s="462">
        <f t="shared" si="3"/>
        <v>0</v>
      </c>
      <c r="AP9" s="462">
        <f t="shared" si="3"/>
        <v>0</v>
      </c>
      <c r="AQ9" s="462">
        <f t="shared" si="3"/>
        <v>0</v>
      </c>
      <c r="AR9" s="462">
        <f t="shared" si="3"/>
        <v>0</v>
      </c>
      <c r="AT9" s="462">
        <f t="shared" si="7"/>
        <v>0</v>
      </c>
      <c r="AU9" s="462">
        <f t="shared" si="4"/>
        <v>0</v>
      </c>
      <c r="AV9" s="462">
        <f t="shared" si="4"/>
        <v>0</v>
      </c>
      <c r="AW9" s="462">
        <f t="shared" si="4"/>
        <v>0</v>
      </c>
      <c r="AX9" s="462">
        <f t="shared" si="4"/>
        <v>0</v>
      </c>
      <c r="AY9" s="462">
        <f t="shared" si="4"/>
        <v>0</v>
      </c>
      <c r="AZ9" s="462">
        <f t="shared" si="4"/>
        <v>0</v>
      </c>
      <c r="BA9" s="462">
        <f t="shared" si="4"/>
        <v>0</v>
      </c>
      <c r="BB9" s="462">
        <f t="shared" si="4"/>
        <v>0</v>
      </c>
      <c r="BC9" s="462">
        <f t="shared" si="4"/>
        <v>0</v>
      </c>
      <c r="BE9" s="462">
        <f t="shared" si="5"/>
        <v>0</v>
      </c>
      <c r="BF9" s="462">
        <f t="shared" si="5"/>
        <v>0</v>
      </c>
      <c r="BG9" s="462">
        <f t="shared" si="5"/>
        <v>0</v>
      </c>
      <c r="BH9" s="462">
        <f t="shared" si="5"/>
        <v>0</v>
      </c>
      <c r="BI9" s="462">
        <f t="shared" si="5"/>
        <v>0</v>
      </c>
      <c r="BJ9" s="462">
        <f t="shared" si="5"/>
        <v>0</v>
      </c>
      <c r="BK9" s="462">
        <f t="shared" si="5"/>
        <v>0</v>
      </c>
      <c r="BL9" s="462">
        <f t="shared" si="5"/>
        <v>0</v>
      </c>
      <c r="BM9" s="462">
        <f t="shared" si="5"/>
        <v>0</v>
      </c>
      <c r="BN9" s="462">
        <f t="shared" si="5"/>
        <v>0</v>
      </c>
    </row>
    <row r="10" spans="1:66" ht="21.95" customHeight="1" x14ac:dyDescent="0.15">
      <c r="A10" s="421"/>
      <c r="B10" s="479"/>
      <c r="C10" s="29"/>
      <c r="D10" s="992"/>
      <c r="E10" s="993"/>
      <c r="F10" s="34"/>
      <c r="G10" s="29"/>
      <c r="H10" s="39"/>
      <c r="I10" s="40"/>
      <c r="J10" s="265"/>
      <c r="K10" s="478" t="str">
        <f t="shared" si="0"/>
        <v/>
      </c>
      <c r="M10" s="462">
        <f t="shared" si="6"/>
        <v>0</v>
      </c>
      <c r="N10" s="462">
        <f t="shared" si="1"/>
        <v>0</v>
      </c>
      <c r="O10" s="462">
        <f t="shared" si="1"/>
        <v>0</v>
      </c>
      <c r="P10" s="462">
        <f t="shared" si="1"/>
        <v>0</v>
      </c>
      <c r="Q10" s="462">
        <f t="shared" si="1"/>
        <v>0</v>
      </c>
      <c r="R10" s="462">
        <f t="shared" si="1"/>
        <v>0</v>
      </c>
      <c r="S10" s="462">
        <f t="shared" si="1"/>
        <v>0</v>
      </c>
      <c r="T10" s="462">
        <f t="shared" si="1"/>
        <v>0</v>
      </c>
      <c r="U10" s="462">
        <f t="shared" si="1"/>
        <v>0</v>
      </c>
      <c r="V10" s="462">
        <f t="shared" si="1"/>
        <v>0</v>
      </c>
      <c r="X10" s="462">
        <f t="shared" si="6"/>
        <v>0</v>
      </c>
      <c r="Y10" s="462">
        <f t="shared" si="2"/>
        <v>0</v>
      </c>
      <c r="Z10" s="462">
        <f t="shared" si="2"/>
        <v>0</v>
      </c>
      <c r="AA10" s="462">
        <f t="shared" si="2"/>
        <v>0</v>
      </c>
      <c r="AB10" s="462">
        <f t="shared" si="2"/>
        <v>0</v>
      </c>
      <c r="AC10" s="462">
        <f t="shared" si="2"/>
        <v>0</v>
      </c>
      <c r="AD10" s="462">
        <f t="shared" si="2"/>
        <v>0</v>
      </c>
      <c r="AE10" s="462">
        <f t="shared" si="2"/>
        <v>0</v>
      </c>
      <c r="AF10" s="462">
        <f t="shared" si="2"/>
        <v>0</v>
      </c>
      <c r="AG10" s="462">
        <f t="shared" si="2"/>
        <v>0</v>
      </c>
      <c r="AI10" s="462">
        <f t="shared" si="3"/>
        <v>0</v>
      </c>
      <c r="AJ10" s="462">
        <f t="shared" si="3"/>
        <v>0</v>
      </c>
      <c r="AK10" s="462">
        <f t="shared" si="3"/>
        <v>0</v>
      </c>
      <c r="AL10" s="462">
        <f t="shared" si="3"/>
        <v>0</v>
      </c>
      <c r="AM10" s="462">
        <f t="shared" si="3"/>
        <v>0</v>
      </c>
      <c r="AN10" s="462">
        <f t="shared" si="3"/>
        <v>0</v>
      </c>
      <c r="AO10" s="462">
        <f t="shared" si="3"/>
        <v>0</v>
      </c>
      <c r="AP10" s="462">
        <f t="shared" si="3"/>
        <v>0</v>
      </c>
      <c r="AQ10" s="462">
        <f t="shared" si="3"/>
        <v>0</v>
      </c>
      <c r="AR10" s="462">
        <f t="shared" si="3"/>
        <v>0</v>
      </c>
      <c r="AT10" s="462">
        <f t="shared" si="7"/>
        <v>0</v>
      </c>
      <c r="AU10" s="462">
        <f t="shared" si="4"/>
        <v>0</v>
      </c>
      <c r="AV10" s="462">
        <f t="shared" si="4"/>
        <v>0</v>
      </c>
      <c r="AW10" s="462">
        <f t="shared" si="4"/>
        <v>0</v>
      </c>
      <c r="AX10" s="462">
        <f t="shared" si="4"/>
        <v>0</v>
      </c>
      <c r="AY10" s="462">
        <f t="shared" si="4"/>
        <v>0</v>
      </c>
      <c r="AZ10" s="462">
        <f t="shared" si="4"/>
        <v>0</v>
      </c>
      <c r="BA10" s="462">
        <f t="shared" si="4"/>
        <v>0</v>
      </c>
      <c r="BB10" s="462">
        <f t="shared" si="4"/>
        <v>0</v>
      </c>
      <c r="BC10" s="462">
        <f t="shared" si="4"/>
        <v>0</v>
      </c>
      <c r="BE10" s="462">
        <f t="shared" si="5"/>
        <v>0</v>
      </c>
      <c r="BF10" s="462">
        <f t="shared" si="5"/>
        <v>0</v>
      </c>
      <c r="BG10" s="462">
        <f t="shared" si="5"/>
        <v>0</v>
      </c>
      <c r="BH10" s="462">
        <f t="shared" si="5"/>
        <v>0</v>
      </c>
      <c r="BI10" s="462">
        <f t="shared" si="5"/>
        <v>0</v>
      </c>
      <c r="BJ10" s="462">
        <f t="shared" si="5"/>
        <v>0</v>
      </c>
      <c r="BK10" s="462">
        <f t="shared" si="5"/>
        <v>0</v>
      </c>
      <c r="BL10" s="462">
        <f t="shared" si="5"/>
        <v>0</v>
      </c>
      <c r="BM10" s="462">
        <f t="shared" si="5"/>
        <v>0</v>
      </c>
      <c r="BN10" s="462">
        <f t="shared" si="5"/>
        <v>0</v>
      </c>
    </row>
    <row r="11" spans="1:66" ht="21.95" customHeight="1" x14ac:dyDescent="0.15">
      <c r="A11" s="421"/>
      <c r="B11" s="479"/>
      <c r="C11" s="29"/>
      <c r="D11" s="992"/>
      <c r="E11" s="993"/>
      <c r="F11" s="34"/>
      <c r="G11" s="29"/>
      <c r="H11" s="39"/>
      <c r="I11" s="35"/>
      <c r="J11" s="265"/>
      <c r="K11" s="478" t="str">
        <f t="shared" si="0"/>
        <v/>
      </c>
      <c r="M11" s="462">
        <f t="shared" si="6"/>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X11" s="462">
        <f t="shared" si="6"/>
        <v>0</v>
      </c>
      <c r="Y11" s="462">
        <f t="shared" si="2"/>
        <v>0</v>
      </c>
      <c r="Z11" s="462">
        <f t="shared" si="2"/>
        <v>0</v>
      </c>
      <c r="AA11" s="462">
        <f t="shared" si="2"/>
        <v>0</v>
      </c>
      <c r="AB11" s="462">
        <f t="shared" si="2"/>
        <v>0</v>
      </c>
      <c r="AC11" s="462">
        <f t="shared" si="2"/>
        <v>0</v>
      </c>
      <c r="AD11" s="462">
        <f t="shared" si="2"/>
        <v>0</v>
      </c>
      <c r="AE11" s="462">
        <f t="shared" si="2"/>
        <v>0</v>
      </c>
      <c r="AF11" s="462">
        <f t="shared" si="2"/>
        <v>0</v>
      </c>
      <c r="AG11" s="462">
        <f t="shared" si="2"/>
        <v>0</v>
      </c>
      <c r="AI11" s="462">
        <f t="shared" si="3"/>
        <v>0</v>
      </c>
      <c r="AJ11" s="462">
        <f t="shared" si="3"/>
        <v>0</v>
      </c>
      <c r="AK11" s="462">
        <f t="shared" si="3"/>
        <v>0</v>
      </c>
      <c r="AL11" s="462">
        <f t="shared" si="3"/>
        <v>0</v>
      </c>
      <c r="AM11" s="462">
        <f t="shared" si="3"/>
        <v>0</v>
      </c>
      <c r="AN11" s="462">
        <f t="shared" si="3"/>
        <v>0</v>
      </c>
      <c r="AO11" s="462">
        <f t="shared" si="3"/>
        <v>0</v>
      </c>
      <c r="AP11" s="462">
        <f t="shared" si="3"/>
        <v>0</v>
      </c>
      <c r="AQ11" s="462">
        <f t="shared" si="3"/>
        <v>0</v>
      </c>
      <c r="AR11" s="462">
        <f t="shared" si="3"/>
        <v>0</v>
      </c>
      <c r="AT11" s="462">
        <f t="shared" si="7"/>
        <v>0</v>
      </c>
      <c r="AU11" s="462">
        <f t="shared" si="4"/>
        <v>0</v>
      </c>
      <c r="AV11" s="462">
        <f t="shared" si="4"/>
        <v>0</v>
      </c>
      <c r="AW11" s="462">
        <f t="shared" si="4"/>
        <v>0</v>
      </c>
      <c r="AX11" s="462">
        <f t="shared" si="4"/>
        <v>0</v>
      </c>
      <c r="AY11" s="462">
        <f t="shared" si="4"/>
        <v>0</v>
      </c>
      <c r="AZ11" s="462">
        <f t="shared" si="4"/>
        <v>0</v>
      </c>
      <c r="BA11" s="462">
        <f t="shared" si="4"/>
        <v>0</v>
      </c>
      <c r="BB11" s="462">
        <f t="shared" si="4"/>
        <v>0</v>
      </c>
      <c r="BC11" s="462">
        <f t="shared" si="4"/>
        <v>0</v>
      </c>
      <c r="BE11" s="462">
        <f t="shared" si="5"/>
        <v>0</v>
      </c>
      <c r="BF11" s="462">
        <f t="shared" si="5"/>
        <v>0</v>
      </c>
      <c r="BG11" s="462">
        <f t="shared" si="5"/>
        <v>0</v>
      </c>
      <c r="BH11" s="462">
        <f t="shared" si="5"/>
        <v>0</v>
      </c>
      <c r="BI11" s="462">
        <f t="shared" si="5"/>
        <v>0</v>
      </c>
      <c r="BJ11" s="462">
        <f t="shared" si="5"/>
        <v>0</v>
      </c>
      <c r="BK11" s="462">
        <f t="shared" si="5"/>
        <v>0</v>
      </c>
      <c r="BL11" s="462">
        <f t="shared" si="5"/>
        <v>0</v>
      </c>
      <c r="BM11" s="462">
        <f t="shared" si="5"/>
        <v>0</v>
      </c>
      <c r="BN11" s="462">
        <f t="shared" si="5"/>
        <v>0</v>
      </c>
    </row>
    <row r="12" spans="1:66" ht="21.95" customHeight="1" x14ac:dyDescent="0.15">
      <c r="A12" s="421"/>
      <c r="B12" s="479"/>
      <c r="C12" s="29"/>
      <c r="D12" s="992"/>
      <c r="E12" s="993"/>
      <c r="F12" s="34"/>
      <c r="G12" s="29"/>
      <c r="H12" s="39"/>
      <c r="I12" s="37"/>
      <c r="J12" s="480"/>
      <c r="K12" s="478" t="str">
        <f t="shared" si="0"/>
        <v/>
      </c>
      <c r="M12" s="462">
        <f t="shared" si="6"/>
        <v>0</v>
      </c>
      <c r="N12" s="462">
        <f t="shared" si="1"/>
        <v>0</v>
      </c>
      <c r="O12" s="462">
        <f t="shared" si="1"/>
        <v>0</v>
      </c>
      <c r="P12" s="462">
        <f t="shared" si="1"/>
        <v>0</v>
      </c>
      <c r="Q12" s="462">
        <f t="shared" si="1"/>
        <v>0</v>
      </c>
      <c r="R12" s="462">
        <f t="shared" si="1"/>
        <v>0</v>
      </c>
      <c r="S12" s="462">
        <f t="shared" si="1"/>
        <v>0</v>
      </c>
      <c r="T12" s="462">
        <f t="shared" si="1"/>
        <v>0</v>
      </c>
      <c r="U12" s="462">
        <f t="shared" si="1"/>
        <v>0</v>
      </c>
      <c r="V12" s="462">
        <f t="shared" si="1"/>
        <v>0</v>
      </c>
      <c r="X12" s="462">
        <f t="shared" si="6"/>
        <v>0</v>
      </c>
      <c r="Y12" s="462">
        <f t="shared" si="2"/>
        <v>0</v>
      </c>
      <c r="Z12" s="462">
        <f t="shared" si="2"/>
        <v>0</v>
      </c>
      <c r="AA12" s="462">
        <f t="shared" si="2"/>
        <v>0</v>
      </c>
      <c r="AB12" s="462">
        <f t="shared" si="2"/>
        <v>0</v>
      </c>
      <c r="AC12" s="462">
        <f t="shared" si="2"/>
        <v>0</v>
      </c>
      <c r="AD12" s="462">
        <f t="shared" si="2"/>
        <v>0</v>
      </c>
      <c r="AE12" s="462">
        <f t="shared" si="2"/>
        <v>0</v>
      </c>
      <c r="AF12" s="462">
        <f t="shared" si="2"/>
        <v>0</v>
      </c>
      <c r="AG12" s="462">
        <f t="shared" si="2"/>
        <v>0</v>
      </c>
      <c r="AI12" s="462">
        <f t="shared" si="3"/>
        <v>0</v>
      </c>
      <c r="AJ12" s="462">
        <f t="shared" si="3"/>
        <v>0</v>
      </c>
      <c r="AK12" s="462">
        <f t="shared" si="3"/>
        <v>0</v>
      </c>
      <c r="AL12" s="462">
        <f t="shared" si="3"/>
        <v>0</v>
      </c>
      <c r="AM12" s="462">
        <f t="shared" si="3"/>
        <v>0</v>
      </c>
      <c r="AN12" s="462">
        <f t="shared" si="3"/>
        <v>0</v>
      </c>
      <c r="AO12" s="462">
        <f t="shared" si="3"/>
        <v>0</v>
      </c>
      <c r="AP12" s="462">
        <f t="shared" si="3"/>
        <v>0</v>
      </c>
      <c r="AQ12" s="462">
        <f t="shared" si="3"/>
        <v>0</v>
      </c>
      <c r="AR12" s="462">
        <f t="shared" si="3"/>
        <v>0</v>
      </c>
      <c r="AT12" s="462">
        <f t="shared" si="7"/>
        <v>0</v>
      </c>
      <c r="AU12" s="462">
        <f t="shared" si="4"/>
        <v>0</v>
      </c>
      <c r="AV12" s="462">
        <f t="shared" si="4"/>
        <v>0</v>
      </c>
      <c r="AW12" s="462">
        <f t="shared" si="4"/>
        <v>0</v>
      </c>
      <c r="AX12" s="462">
        <f t="shared" si="4"/>
        <v>0</v>
      </c>
      <c r="AY12" s="462">
        <f t="shared" si="4"/>
        <v>0</v>
      </c>
      <c r="AZ12" s="462">
        <f t="shared" si="4"/>
        <v>0</v>
      </c>
      <c r="BA12" s="462">
        <f t="shared" si="4"/>
        <v>0</v>
      </c>
      <c r="BB12" s="462">
        <f t="shared" si="4"/>
        <v>0</v>
      </c>
      <c r="BC12" s="462">
        <f t="shared" si="4"/>
        <v>0</v>
      </c>
      <c r="BE12" s="462">
        <f t="shared" si="5"/>
        <v>0</v>
      </c>
      <c r="BF12" s="462">
        <f t="shared" si="5"/>
        <v>0</v>
      </c>
      <c r="BG12" s="462">
        <f t="shared" si="5"/>
        <v>0</v>
      </c>
      <c r="BH12" s="462">
        <f t="shared" si="5"/>
        <v>0</v>
      </c>
      <c r="BI12" s="462">
        <f t="shared" si="5"/>
        <v>0</v>
      </c>
      <c r="BJ12" s="462">
        <f t="shared" si="5"/>
        <v>0</v>
      </c>
      <c r="BK12" s="462">
        <f t="shared" si="5"/>
        <v>0</v>
      </c>
      <c r="BL12" s="462">
        <f t="shared" si="5"/>
        <v>0</v>
      </c>
      <c r="BM12" s="462">
        <f t="shared" si="5"/>
        <v>0</v>
      </c>
      <c r="BN12" s="462">
        <f t="shared" si="5"/>
        <v>0</v>
      </c>
    </row>
    <row r="13" spans="1:66" s="483" customFormat="1" ht="21.95" customHeight="1" x14ac:dyDescent="0.15">
      <c r="A13" s="481"/>
      <c r="B13" s="482"/>
      <c r="C13" s="29"/>
      <c r="D13" s="992"/>
      <c r="E13" s="993"/>
      <c r="F13" s="34"/>
      <c r="G13" s="29"/>
      <c r="H13" s="29"/>
      <c r="I13" s="40"/>
      <c r="J13" s="437"/>
      <c r="K13" s="478" t="str">
        <f t="shared" si="0"/>
        <v/>
      </c>
      <c r="M13" s="462">
        <f t="shared" si="6"/>
        <v>0</v>
      </c>
      <c r="N13" s="462">
        <f t="shared" si="1"/>
        <v>0</v>
      </c>
      <c r="O13" s="462">
        <f t="shared" si="1"/>
        <v>0</v>
      </c>
      <c r="P13" s="462">
        <f t="shared" si="1"/>
        <v>0</v>
      </c>
      <c r="Q13" s="462">
        <f t="shared" si="1"/>
        <v>0</v>
      </c>
      <c r="R13" s="462">
        <f t="shared" si="1"/>
        <v>0</v>
      </c>
      <c r="S13" s="462">
        <f t="shared" si="1"/>
        <v>0</v>
      </c>
      <c r="T13" s="462">
        <f t="shared" si="1"/>
        <v>0</v>
      </c>
      <c r="U13" s="462">
        <f t="shared" si="1"/>
        <v>0</v>
      </c>
      <c r="V13" s="462">
        <f t="shared" si="1"/>
        <v>0</v>
      </c>
      <c r="X13" s="462">
        <f t="shared" si="6"/>
        <v>0</v>
      </c>
      <c r="Y13" s="462">
        <f t="shared" si="2"/>
        <v>0</v>
      </c>
      <c r="Z13" s="462">
        <f t="shared" si="2"/>
        <v>0</v>
      </c>
      <c r="AA13" s="462">
        <f t="shared" si="2"/>
        <v>0</v>
      </c>
      <c r="AB13" s="462">
        <f t="shared" si="2"/>
        <v>0</v>
      </c>
      <c r="AC13" s="462">
        <f t="shared" si="2"/>
        <v>0</v>
      </c>
      <c r="AD13" s="462">
        <f t="shared" si="2"/>
        <v>0</v>
      </c>
      <c r="AE13" s="462">
        <f t="shared" si="2"/>
        <v>0</v>
      </c>
      <c r="AF13" s="462">
        <f t="shared" si="2"/>
        <v>0</v>
      </c>
      <c r="AG13" s="462">
        <f t="shared" si="2"/>
        <v>0</v>
      </c>
      <c r="AI13" s="462">
        <f t="shared" si="3"/>
        <v>0</v>
      </c>
      <c r="AJ13" s="462">
        <f t="shared" si="3"/>
        <v>0</v>
      </c>
      <c r="AK13" s="462">
        <f t="shared" si="3"/>
        <v>0</v>
      </c>
      <c r="AL13" s="462">
        <f t="shared" si="3"/>
        <v>0</v>
      </c>
      <c r="AM13" s="462">
        <f t="shared" si="3"/>
        <v>0</v>
      </c>
      <c r="AN13" s="462">
        <f t="shared" si="3"/>
        <v>0</v>
      </c>
      <c r="AO13" s="462">
        <f t="shared" si="3"/>
        <v>0</v>
      </c>
      <c r="AP13" s="462">
        <f t="shared" si="3"/>
        <v>0</v>
      </c>
      <c r="AQ13" s="462">
        <f t="shared" si="3"/>
        <v>0</v>
      </c>
      <c r="AR13" s="462">
        <f t="shared" si="3"/>
        <v>0</v>
      </c>
      <c r="AT13" s="462">
        <f t="shared" si="7"/>
        <v>0</v>
      </c>
      <c r="AU13" s="462">
        <f t="shared" si="4"/>
        <v>0</v>
      </c>
      <c r="AV13" s="462">
        <f t="shared" si="4"/>
        <v>0</v>
      </c>
      <c r="AW13" s="462">
        <f t="shared" si="4"/>
        <v>0</v>
      </c>
      <c r="AX13" s="462">
        <f t="shared" si="4"/>
        <v>0</v>
      </c>
      <c r="AY13" s="462">
        <f t="shared" si="4"/>
        <v>0</v>
      </c>
      <c r="AZ13" s="462">
        <f t="shared" si="4"/>
        <v>0</v>
      </c>
      <c r="BA13" s="462">
        <f t="shared" si="4"/>
        <v>0</v>
      </c>
      <c r="BB13" s="462">
        <f t="shared" si="4"/>
        <v>0</v>
      </c>
      <c r="BC13" s="462">
        <f t="shared" si="4"/>
        <v>0</v>
      </c>
      <c r="BE13" s="462">
        <f t="shared" si="5"/>
        <v>0</v>
      </c>
      <c r="BF13" s="462">
        <f t="shared" si="5"/>
        <v>0</v>
      </c>
      <c r="BG13" s="462">
        <f t="shared" si="5"/>
        <v>0</v>
      </c>
      <c r="BH13" s="462">
        <f t="shared" si="5"/>
        <v>0</v>
      </c>
      <c r="BI13" s="462">
        <f t="shared" si="5"/>
        <v>0</v>
      </c>
      <c r="BJ13" s="462">
        <f t="shared" si="5"/>
        <v>0</v>
      </c>
      <c r="BK13" s="462">
        <f t="shared" si="5"/>
        <v>0</v>
      </c>
      <c r="BL13" s="462">
        <f t="shared" si="5"/>
        <v>0</v>
      </c>
      <c r="BM13" s="462">
        <f t="shared" si="5"/>
        <v>0</v>
      </c>
      <c r="BN13" s="462">
        <f t="shared" si="5"/>
        <v>0</v>
      </c>
    </row>
    <row r="14" spans="1:66" s="483" customFormat="1" ht="21.95" customHeight="1" x14ac:dyDescent="0.15">
      <c r="A14" s="481"/>
      <c r="B14" s="479"/>
      <c r="C14" s="29"/>
      <c r="D14" s="992"/>
      <c r="E14" s="993"/>
      <c r="F14" s="34"/>
      <c r="G14" s="29"/>
      <c r="H14" s="39"/>
      <c r="I14" s="35"/>
      <c r="J14" s="437"/>
      <c r="K14" s="478" t="str">
        <f t="shared" si="0"/>
        <v/>
      </c>
      <c r="M14" s="462">
        <f t="shared" si="6"/>
        <v>0</v>
      </c>
      <c r="N14" s="462">
        <f t="shared" si="1"/>
        <v>0</v>
      </c>
      <c r="O14" s="462">
        <f t="shared" si="1"/>
        <v>0</v>
      </c>
      <c r="P14" s="462">
        <f t="shared" si="1"/>
        <v>0</v>
      </c>
      <c r="Q14" s="462">
        <f t="shared" si="1"/>
        <v>0</v>
      </c>
      <c r="R14" s="462">
        <f t="shared" si="1"/>
        <v>0</v>
      </c>
      <c r="S14" s="462">
        <f t="shared" si="1"/>
        <v>0</v>
      </c>
      <c r="T14" s="462">
        <f t="shared" si="1"/>
        <v>0</v>
      </c>
      <c r="U14" s="462">
        <f t="shared" si="1"/>
        <v>0</v>
      </c>
      <c r="V14" s="462">
        <f t="shared" si="1"/>
        <v>0</v>
      </c>
      <c r="X14" s="462">
        <f t="shared" si="6"/>
        <v>0</v>
      </c>
      <c r="Y14" s="462">
        <f t="shared" si="2"/>
        <v>0</v>
      </c>
      <c r="Z14" s="462">
        <f t="shared" si="2"/>
        <v>0</v>
      </c>
      <c r="AA14" s="462">
        <f t="shared" si="2"/>
        <v>0</v>
      </c>
      <c r="AB14" s="462">
        <f t="shared" si="2"/>
        <v>0</v>
      </c>
      <c r="AC14" s="462">
        <f t="shared" si="2"/>
        <v>0</v>
      </c>
      <c r="AD14" s="462">
        <f t="shared" si="2"/>
        <v>0</v>
      </c>
      <c r="AE14" s="462">
        <f t="shared" si="2"/>
        <v>0</v>
      </c>
      <c r="AF14" s="462">
        <f t="shared" si="2"/>
        <v>0</v>
      </c>
      <c r="AG14" s="462">
        <f t="shared" si="2"/>
        <v>0</v>
      </c>
      <c r="AI14" s="462">
        <f t="shared" si="3"/>
        <v>0</v>
      </c>
      <c r="AJ14" s="462">
        <f t="shared" si="3"/>
        <v>0</v>
      </c>
      <c r="AK14" s="462">
        <f t="shared" si="3"/>
        <v>0</v>
      </c>
      <c r="AL14" s="462">
        <f t="shared" si="3"/>
        <v>0</v>
      </c>
      <c r="AM14" s="462">
        <f t="shared" si="3"/>
        <v>0</v>
      </c>
      <c r="AN14" s="462">
        <f t="shared" si="3"/>
        <v>0</v>
      </c>
      <c r="AO14" s="462">
        <f t="shared" si="3"/>
        <v>0</v>
      </c>
      <c r="AP14" s="462">
        <f t="shared" si="3"/>
        <v>0</v>
      </c>
      <c r="AQ14" s="462">
        <f t="shared" si="3"/>
        <v>0</v>
      </c>
      <c r="AR14" s="462">
        <f t="shared" si="3"/>
        <v>0</v>
      </c>
      <c r="AT14" s="462">
        <f t="shared" si="7"/>
        <v>0</v>
      </c>
      <c r="AU14" s="462">
        <f t="shared" si="4"/>
        <v>0</v>
      </c>
      <c r="AV14" s="462">
        <f t="shared" si="4"/>
        <v>0</v>
      </c>
      <c r="AW14" s="462">
        <f t="shared" si="4"/>
        <v>0</v>
      </c>
      <c r="AX14" s="462">
        <f t="shared" si="4"/>
        <v>0</v>
      </c>
      <c r="AY14" s="462">
        <f t="shared" si="4"/>
        <v>0</v>
      </c>
      <c r="AZ14" s="462">
        <f t="shared" si="4"/>
        <v>0</v>
      </c>
      <c r="BA14" s="462">
        <f t="shared" si="4"/>
        <v>0</v>
      </c>
      <c r="BB14" s="462">
        <f t="shared" si="4"/>
        <v>0</v>
      </c>
      <c r="BC14" s="462">
        <f t="shared" si="4"/>
        <v>0</v>
      </c>
      <c r="BE14" s="462">
        <f t="shared" si="5"/>
        <v>0</v>
      </c>
      <c r="BF14" s="462">
        <f t="shared" si="5"/>
        <v>0</v>
      </c>
      <c r="BG14" s="462">
        <f t="shared" si="5"/>
        <v>0</v>
      </c>
      <c r="BH14" s="462">
        <f t="shared" si="5"/>
        <v>0</v>
      </c>
      <c r="BI14" s="462">
        <f t="shared" si="5"/>
        <v>0</v>
      </c>
      <c r="BJ14" s="462">
        <f t="shared" si="5"/>
        <v>0</v>
      </c>
      <c r="BK14" s="462">
        <f t="shared" si="5"/>
        <v>0</v>
      </c>
      <c r="BL14" s="462">
        <f t="shared" si="5"/>
        <v>0</v>
      </c>
      <c r="BM14" s="462">
        <f t="shared" si="5"/>
        <v>0</v>
      </c>
      <c r="BN14" s="462">
        <f t="shared" si="5"/>
        <v>0</v>
      </c>
    </row>
    <row r="15" spans="1:66" s="483" customFormat="1" ht="21.95" customHeight="1" x14ac:dyDescent="0.15">
      <c r="A15" s="481"/>
      <c r="B15" s="484"/>
      <c r="C15" s="29"/>
      <c r="D15" s="992"/>
      <c r="E15" s="993"/>
      <c r="F15" s="34"/>
      <c r="G15" s="29"/>
      <c r="H15" s="39"/>
      <c r="I15" s="35"/>
      <c r="J15" s="437"/>
      <c r="K15" s="478" t="str">
        <f t="shared" si="0"/>
        <v/>
      </c>
      <c r="M15" s="462">
        <f t="shared" si="6"/>
        <v>0</v>
      </c>
      <c r="N15" s="462">
        <f t="shared" si="1"/>
        <v>0</v>
      </c>
      <c r="O15" s="462">
        <f t="shared" si="1"/>
        <v>0</v>
      </c>
      <c r="P15" s="462">
        <f t="shared" si="1"/>
        <v>0</v>
      </c>
      <c r="Q15" s="462">
        <f t="shared" si="1"/>
        <v>0</v>
      </c>
      <c r="R15" s="462">
        <f t="shared" si="1"/>
        <v>0</v>
      </c>
      <c r="S15" s="462">
        <f t="shared" si="1"/>
        <v>0</v>
      </c>
      <c r="T15" s="462">
        <f t="shared" si="1"/>
        <v>0</v>
      </c>
      <c r="U15" s="462">
        <f t="shared" si="1"/>
        <v>0</v>
      </c>
      <c r="V15" s="462">
        <f t="shared" si="1"/>
        <v>0</v>
      </c>
      <c r="X15" s="462">
        <f t="shared" si="6"/>
        <v>0</v>
      </c>
      <c r="Y15" s="462">
        <f t="shared" si="2"/>
        <v>0</v>
      </c>
      <c r="Z15" s="462">
        <f t="shared" si="2"/>
        <v>0</v>
      </c>
      <c r="AA15" s="462">
        <f t="shared" si="2"/>
        <v>0</v>
      </c>
      <c r="AB15" s="462">
        <f t="shared" si="2"/>
        <v>0</v>
      </c>
      <c r="AC15" s="462">
        <f t="shared" si="2"/>
        <v>0</v>
      </c>
      <c r="AD15" s="462">
        <f t="shared" si="2"/>
        <v>0</v>
      </c>
      <c r="AE15" s="462">
        <f t="shared" si="2"/>
        <v>0</v>
      </c>
      <c r="AF15" s="462">
        <f t="shared" si="2"/>
        <v>0</v>
      </c>
      <c r="AG15" s="462">
        <f t="shared" si="2"/>
        <v>0</v>
      </c>
      <c r="AI15" s="462">
        <f t="shared" si="3"/>
        <v>0</v>
      </c>
      <c r="AJ15" s="462">
        <f t="shared" si="3"/>
        <v>0</v>
      </c>
      <c r="AK15" s="462">
        <f t="shared" si="3"/>
        <v>0</v>
      </c>
      <c r="AL15" s="462">
        <f t="shared" si="3"/>
        <v>0</v>
      </c>
      <c r="AM15" s="462">
        <f t="shared" si="3"/>
        <v>0</v>
      </c>
      <c r="AN15" s="462">
        <f t="shared" si="3"/>
        <v>0</v>
      </c>
      <c r="AO15" s="462">
        <f t="shared" si="3"/>
        <v>0</v>
      </c>
      <c r="AP15" s="462">
        <f t="shared" si="3"/>
        <v>0</v>
      </c>
      <c r="AQ15" s="462">
        <f t="shared" si="3"/>
        <v>0</v>
      </c>
      <c r="AR15" s="462">
        <f t="shared" si="3"/>
        <v>0</v>
      </c>
      <c r="AT15" s="462">
        <f t="shared" si="7"/>
        <v>0</v>
      </c>
      <c r="AU15" s="462">
        <f t="shared" si="4"/>
        <v>0</v>
      </c>
      <c r="AV15" s="462">
        <f t="shared" si="4"/>
        <v>0</v>
      </c>
      <c r="AW15" s="462">
        <f t="shared" si="4"/>
        <v>0</v>
      </c>
      <c r="AX15" s="462">
        <f t="shared" si="4"/>
        <v>0</v>
      </c>
      <c r="AY15" s="462">
        <f t="shared" si="4"/>
        <v>0</v>
      </c>
      <c r="AZ15" s="462">
        <f t="shared" si="4"/>
        <v>0</v>
      </c>
      <c r="BA15" s="462">
        <f t="shared" si="4"/>
        <v>0</v>
      </c>
      <c r="BB15" s="462">
        <f t="shared" si="4"/>
        <v>0</v>
      </c>
      <c r="BC15" s="462">
        <f t="shared" si="4"/>
        <v>0</v>
      </c>
      <c r="BE15" s="462">
        <f t="shared" si="5"/>
        <v>0</v>
      </c>
      <c r="BF15" s="462">
        <f t="shared" si="5"/>
        <v>0</v>
      </c>
      <c r="BG15" s="462">
        <f t="shared" si="5"/>
        <v>0</v>
      </c>
      <c r="BH15" s="462">
        <f t="shared" si="5"/>
        <v>0</v>
      </c>
      <c r="BI15" s="462">
        <f t="shared" si="5"/>
        <v>0</v>
      </c>
      <c r="BJ15" s="462">
        <f t="shared" si="5"/>
        <v>0</v>
      </c>
      <c r="BK15" s="462">
        <f t="shared" si="5"/>
        <v>0</v>
      </c>
      <c r="BL15" s="462">
        <f t="shared" si="5"/>
        <v>0</v>
      </c>
      <c r="BM15" s="462">
        <f t="shared" si="5"/>
        <v>0</v>
      </c>
      <c r="BN15" s="462">
        <f t="shared" si="5"/>
        <v>0</v>
      </c>
    </row>
    <row r="16" spans="1:66" s="483" customFormat="1" ht="21.95" customHeight="1" x14ac:dyDescent="0.15">
      <c r="A16" s="481"/>
      <c r="B16" s="484"/>
      <c r="C16" s="29"/>
      <c r="D16" s="992"/>
      <c r="E16" s="993"/>
      <c r="F16" s="34"/>
      <c r="G16" s="29"/>
      <c r="H16" s="29"/>
      <c r="I16" s="37"/>
      <c r="J16" s="437"/>
      <c r="K16" s="478" t="str">
        <f t="shared" si="0"/>
        <v/>
      </c>
      <c r="M16" s="462">
        <f t="shared" si="6"/>
        <v>0</v>
      </c>
      <c r="N16" s="462">
        <f t="shared" si="1"/>
        <v>0</v>
      </c>
      <c r="O16" s="462">
        <f t="shared" si="1"/>
        <v>0</v>
      </c>
      <c r="P16" s="462">
        <f t="shared" si="1"/>
        <v>0</v>
      </c>
      <c r="Q16" s="462">
        <f t="shared" si="1"/>
        <v>0</v>
      </c>
      <c r="R16" s="462">
        <f t="shared" si="1"/>
        <v>0</v>
      </c>
      <c r="S16" s="462">
        <f t="shared" si="1"/>
        <v>0</v>
      </c>
      <c r="T16" s="462">
        <f t="shared" si="1"/>
        <v>0</v>
      </c>
      <c r="U16" s="462">
        <f t="shared" si="1"/>
        <v>0</v>
      </c>
      <c r="V16" s="462">
        <f t="shared" si="1"/>
        <v>0</v>
      </c>
      <c r="X16" s="462">
        <f t="shared" si="6"/>
        <v>0</v>
      </c>
      <c r="Y16" s="462">
        <f t="shared" si="2"/>
        <v>0</v>
      </c>
      <c r="Z16" s="462">
        <f t="shared" si="2"/>
        <v>0</v>
      </c>
      <c r="AA16" s="462">
        <f t="shared" si="2"/>
        <v>0</v>
      </c>
      <c r="AB16" s="462">
        <f t="shared" si="2"/>
        <v>0</v>
      </c>
      <c r="AC16" s="462">
        <f t="shared" si="2"/>
        <v>0</v>
      </c>
      <c r="AD16" s="462">
        <f t="shared" si="2"/>
        <v>0</v>
      </c>
      <c r="AE16" s="462">
        <f t="shared" si="2"/>
        <v>0</v>
      </c>
      <c r="AF16" s="462">
        <f t="shared" si="2"/>
        <v>0</v>
      </c>
      <c r="AG16" s="462">
        <f t="shared" si="2"/>
        <v>0</v>
      </c>
      <c r="AI16" s="462">
        <f t="shared" si="3"/>
        <v>0</v>
      </c>
      <c r="AJ16" s="462">
        <f t="shared" si="3"/>
        <v>0</v>
      </c>
      <c r="AK16" s="462">
        <f t="shared" si="3"/>
        <v>0</v>
      </c>
      <c r="AL16" s="462">
        <f t="shared" si="3"/>
        <v>0</v>
      </c>
      <c r="AM16" s="462">
        <f t="shared" si="3"/>
        <v>0</v>
      </c>
      <c r="AN16" s="462">
        <f t="shared" si="3"/>
        <v>0</v>
      </c>
      <c r="AO16" s="462">
        <f t="shared" si="3"/>
        <v>0</v>
      </c>
      <c r="AP16" s="462">
        <f t="shared" si="3"/>
        <v>0</v>
      </c>
      <c r="AQ16" s="462">
        <f t="shared" si="3"/>
        <v>0</v>
      </c>
      <c r="AR16" s="462">
        <f t="shared" si="3"/>
        <v>0</v>
      </c>
      <c r="AT16" s="462">
        <f t="shared" si="7"/>
        <v>0</v>
      </c>
      <c r="AU16" s="462">
        <f t="shared" si="4"/>
        <v>0</v>
      </c>
      <c r="AV16" s="462">
        <f t="shared" si="4"/>
        <v>0</v>
      </c>
      <c r="AW16" s="462">
        <f t="shared" si="4"/>
        <v>0</v>
      </c>
      <c r="AX16" s="462">
        <f t="shared" si="4"/>
        <v>0</v>
      </c>
      <c r="AY16" s="462">
        <f t="shared" si="4"/>
        <v>0</v>
      </c>
      <c r="AZ16" s="462">
        <f t="shared" si="4"/>
        <v>0</v>
      </c>
      <c r="BA16" s="462">
        <f t="shared" si="4"/>
        <v>0</v>
      </c>
      <c r="BB16" s="462">
        <f t="shared" si="4"/>
        <v>0</v>
      </c>
      <c r="BC16" s="462">
        <f t="shared" si="4"/>
        <v>0</v>
      </c>
      <c r="BE16" s="462">
        <f t="shared" si="5"/>
        <v>0</v>
      </c>
      <c r="BF16" s="462">
        <f t="shared" si="5"/>
        <v>0</v>
      </c>
      <c r="BG16" s="462">
        <f t="shared" si="5"/>
        <v>0</v>
      </c>
      <c r="BH16" s="462">
        <f t="shared" si="5"/>
        <v>0</v>
      </c>
      <c r="BI16" s="462">
        <f t="shared" si="5"/>
        <v>0</v>
      </c>
      <c r="BJ16" s="462">
        <f t="shared" si="5"/>
        <v>0</v>
      </c>
      <c r="BK16" s="462">
        <f t="shared" si="5"/>
        <v>0</v>
      </c>
      <c r="BL16" s="462">
        <f t="shared" si="5"/>
        <v>0</v>
      </c>
      <c r="BM16" s="462">
        <f t="shared" si="5"/>
        <v>0</v>
      </c>
      <c r="BN16" s="462">
        <f t="shared" si="5"/>
        <v>0</v>
      </c>
    </row>
    <row r="17" spans="1:66" s="483" customFormat="1" ht="21.95" customHeight="1" x14ac:dyDescent="0.15">
      <c r="A17" s="481"/>
      <c r="B17" s="484"/>
      <c r="C17" s="29"/>
      <c r="D17" s="992"/>
      <c r="E17" s="993"/>
      <c r="F17" s="34"/>
      <c r="G17" s="29"/>
      <c r="H17" s="29"/>
      <c r="I17" s="49"/>
      <c r="J17" s="437"/>
      <c r="K17" s="478" t="str">
        <f t="shared" si="0"/>
        <v/>
      </c>
      <c r="M17" s="462">
        <f t="shared" si="6"/>
        <v>0</v>
      </c>
      <c r="N17" s="462">
        <f t="shared" si="1"/>
        <v>0</v>
      </c>
      <c r="O17" s="462">
        <f t="shared" si="1"/>
        <v>0</v>
      </c>
      <c r="P17" s="462">
        <f t="shared" si="1"/>
        <v>0</v>
      </c>
      <c r="Q17" s="462">
        <f t="shared" si="1"/>
        <v>0</v>
      </c>
      <c r="R17" s="462">
        <f t="shared" si="1"/>
        <v>0</v>
      </c>
      <c r="S17" s="462">
        <f t="shared" si="1"/>
        <v>0</v>
      </c>
      <c r="T17" s="462">
        <f t="shared" si="1"/>
        <v>0</v>
      </c>
      <c r="U17" s="462">
        <f t="shared" si="1"/>
        <v>0</v>
      </c>
      <c r="V17" s="462">
        <f t="shared" si="1"/>
        <v>0</v>
      </c>
      <c r="X17" s="462">
        <f t="shared" si="6"/>
        <v>0</v>
      </c>
      <c r="Y17" s="462">
        <f t="shared" si="2"/>
        <v>0</v>
      </c>
      <c r="Z17" s="462">
        <f t="shared" si="2"/>
        <v>0</v>
      </c>
      <c r="AA17" s="462">
        <f t="shared" si="2"/>
        <v>0</v>
      </c>
      <c r="AB17" s="462">
        <f t="shared" si="2"/>
        <v>0</v>
      </c>
      <c r="AC17" s="462">
        <f t="shared" si="2"/>
        <v>0</v>
      </c>
      <c r="AD17" s="462">
        <f t="shared" si="2"/>
        <v>0</v>
      </c>
      <c r="AE17" s="462">
        <f t="shared" si="2"/>
        <v>0</v>
      </c>
      <c r="AF17" s="462">
        <f t="shared" si="2"/>
        <v>0</v>
      </c>
      <c r="AG17" s="462">
        <f t="shared" si="2"/>
        <v>0</v>
      </c>
      <c r="AI17" s="462">
        <f t="shared" si="3"/>
        <v>0</v>
      </c>
      <c r="AJ17" s="462">
        <f t="shared" si="3"/>
        <v>0</v>
      </c>
      <c r="AK17" s="462">
        <f t="shared" si="3"/>
        <v>0</v>
      </c>
      <c r="AL17" s="462">
        <f t="shared" si="3"/>
        <v>0</v>
      </c>
      <c r="AM17" s="462">
        <f t="shared" si="3"/>
        <v>0</v>
      </c>
      <c r="AN17" s="462">
        <f t="shared" si="3"/>
        <v>0</v>
      </c>
      <c r="AO17" s="462">
        <f t="shared" si="3"/>
        <v>0</v>
      </c>
      <c r="AP17" s="462">
        <f t="shared" si="3"/>
        <v>0</v>
      </c>
      <c r="AQ17" s="462">
        <f t="shared" si="3"/>
        <v>0</v>
      </c>
      <c r="AR17" s="462">
        <f t="shared" si="3"/>
        <v>0</v>
      </c>
      <c r="AT17" s="462">
        <f t="shared" si="7"/>
        <v>0</v>
      </c>
      <c r="AU17" s="462">
        <f t="shared" si="4"/>
        <v>0</v>
      </c>
      <c r="AV17" s="462">
        <f t="shared" si="4"/>
        <v>0</v>
      </c>
      <c r="AW17" s="462">
        <f t="shared" si="4"/>
        <v>0</v>
      </c>
      <c r="AX17" s="462">
        <f t="shared" si="4"/>
        <v>0</v>
      </c>
      <c r="AY17" s="462">
        <f t="shared" si="4"/>
        <v>0</v>
      </c>
      <c r="AZ17" s="462">
        <f t="shared" si="4"/>
        <v>0</v>
      </c>
      <c r="BA17" s="462">
        <f t="shared" si="4"/>
        <v>0</v>
      </c>
      <c r="BB17" s="462">
        <f t="shared" si="4"/>
        <v>0</v>
      </c>
      <c r="BC17" s="462">
        <f t="shared" si="4"/>
        <v>0</v>
      </c>
      <c r="BE17" s="462">
        <f t="shared" si="5"/>
        <v>0</v>
      </c>
      <c r="BF17" s="462">
        <f t="shared" si="5"/>
        <v>0</v>
      </c>
      <c r="BG17" s="462">
        <f t="shared" si="5"/>
        <v>0</v>
      </c>
      <c r="BH17" s="462">
        <f t="shared" si="5"/>
        <v>0</v>
      </c>
      <c r="BI17" s="462">
        <f t="shared" si="5"/>
        <v>0</v>
      </c>
      <c r="BJ17" s="462">
        <f t="shared" si="5"/>
        <v>0</v>
      </c>
      <c r="BK17" s="462">
        <f t="shared" si="5"/>
        <v>0</v>
      </c>
      <c r="BL17" s="462">
        <f t="shared" si="5"/>
        <v>0</v>
      </c>
      <c r="BM17" s="462">
        <f t="shared" si="5"/>
        <v>0</v>
      </c>
      <c r="BN17" s="462">
        <f t="shared" si="5"/>
        <v>0</v>
      </c>
    </row>
    <row r="18" spans="1:66" s="483" customFormat="1" ht="21.95" customHeight="1" x14ac:dyDescent="0.15">
      <c r="A18" s="481"/>
      <c r="B18" s="484"/>
      <c r="C18" s="29"/>
      <c r="D18" s="992"/>
      <c r="E18" s="993"/>
      <c r="F18" s="34"/>
      <c r="G18" s="29"/>
      <c r="H18" s="29"/>
      <c r="I18" s="35"/>
      <c r="J18" s="485"/>
      <c r="K18" s="478" t="str">
        <f t="shared" si="0"/>
        <v/>
      </c>
      <c r="M18" s="462">
        <f t="shared" si="6"/>
        <v>0</v>
      </c>
      <c r="N18" s="462">
        <f t="shared" si="1"/>
        <v>0</v>
      </c>
      <c r="O18" s="462">
        <f t="shared" si="1"/>
        <v>0</v>
      </c>
      <c r="P18" s="462">
        <f t="shared" si="1"/>
        <v>0</v>
      </c>
      <c r="Q18" s="462">
        <f t="shared" si="1"/>
        <v>0</v>
      </c>
      <c r="R18" s="462">
        <f t="shared" si="1"/>
        <v>0</v>
      </c>
      <c r="S18" s="462">
        <f t="shared" si="1"/>
        <v>0</v>
      </c>
      <c r="T18" s="462">
        <f t="shared" si="1"/>
        <v>0</v>
      </c>
      <c r="U18" s="462">
        <f t="shared" si="1"/>
        <v>0</v>
      </c>
      <c r="V18" s="462">
        <f t="shared" si="1"/>
        <v>0</v>
      </c>
      <c r="X18" s="462">
        <f t="shared" si="6"/>
        <v>0</v>
      </c>
      <c r="Y18" s="462">
        <f t="shared" si="2"/>
        <v>0</v>
      </c>
      <c r="Z18" s="462">
        <f t="shared" si="2"/>
        <v>0</v>
      </c>
      <c r="AA18" s="462">
        <f t="shared" si="2"/>
        <v>0</v>
      </c>
      <c r="AB18" s="462">
        <f t="shared" si="2"/>
        <v>0</v>
      </c>
      <c r="AC18" s="462">
        <f t="shared" si="2"/>
        <v>0</v>
      </c>
      <c r="AD18" s="462">
        <f t="shared" si="2"/>
        <v>0</v>
      </c>
      <c r="AE18" s="462">
        <f t="shared" si="2"/>
        <v>0</v>
      </c>
      <c r="AF18" s="462">
        <f t="shared" si="2"/>
        <v>0</v>
      </c>
      <c r="AG18" s="462">
        <f t="shared" si="2"/>
        <v>0</v>
      </c>
      <c r="AI18" s="462">
        <f t="shared" si="3"/>
        <v>0</v>
      </c>
      <c r="AJ18" s="462">
        <f t="shared" si="3"/>
        <v>0</v>
      </c>
      <c r="AK18" s="462">
        <f t="shared" si="3"/>
        <v>0</v>
      </c>
      <c r="AL18" s="462">
        <f t="shared" si="3"/>
        <v>0</v>
      </c>
      <c r="AM18" s="462">
        <f t="shared" si="3"/>
        <v>0</v>
      </c>
      <c r="AN18" s="462">
        <f t="shared" si="3"/>
        <v>0</v>
      </c>
      <c r="AO18" s="462">
        <f t="shared" si="3"/>
        <v>0</v>
      </c>
      <c r="AP18" s="462">
        <f t="shared" si="3"/>
        <v>0</v>
      </c>
      <c r="AQ18" s="462">
        <f t="shared" si="3"/>
        <v>0</v>
      </c>
      <c r="AR18" s="462">
        <f t="shared" si="3"/>
        <v>0</v>
      </c>
      <c r="AT18" s="462">
        <f t="shared" si="7"/>
        <v>0</v>
      </c>
      <c r="AU18" s="462">
        <f t="shared" si="4"/>
        <v>0</v>
      </c>
      <c r="AV18" s="462">
        <f t="shared" si="4"/>
        <v>0</v>
      </c>
      <c r="AW18" s="462">
        <f t="shared" si="4"/>
        <v>0</v>
      </c>
      <c r="AX18" s="462">
        <f t="shared" si="4"/>
        <v>0</v>
      </c>
      <c r="AY18" s="462">
        <f t="shared" si="4"/>
        <v>0</v>
      </c>
      <c r="AZ18" s="462">
        <f t="shared" si="4"/>
        <v>0</v>
      </c>
      <c r="BA18" s="462">
        <f t="shared" si="4"/>
        <v>0</v>
      </c>
      <c r="BB18" s="462">
        <f t="shared" si="4"/>
        <v>0</v>
      </c>
      <c r="BC18" s="462">
        <f t="shared" si="4"/>
        <v>0</v>
      </c>
      <c r="BE18" s="462">
        <f t="shared" si="5"/>
        <v>0</v>
      </c>
      <c r="BF18" s="462">
        <f t="shared" si="5"/>
        <v>0</v>
      </c>
      <c r="BG18" s="462">
        <f t="shared" si="5"/>
        <v>0</v>
      </c>
      <c r="BH18" s="462">
        <f t="shared" si="5"/>
        <v>0</v>
      </c>
      <c r="BI18" s="462">
        <f t="shared" si="5"/>
        <v>0</v>
      </c>
      <c r="BJ18" s="462">
        <f t="shared" si="5"/>
        <v>0</v>
      </c>
      <c r="BK18" s="462">
        <f t="shared" si="5"/>
        <v>0</v>
      </c>
      <c r="BL18" s="462">
        <f t="shared" si="5"/>
        <v>0</v>
      </c>
      <c r="BM18" s="462">
        <f t="shared" si="5"/>
        <v>0</v>
      </c>
      <c r="BN18" s="462">
        <f t="shared" si="5"/>
        <v>0</v>
      </c>
    </row>
    <row r="19" spans="1:66" s="483" customFormat="1" ht="21.95" customHeight="1" x14ac:dyDescent="0.15">
      <c r="A19" s="481"/>
      <c r="B19" s="484"/>
      <c r="C19" s="29"/>
      <c r="D19" s="992"/>
      <c r="E19" s="993"/>
      <c r="F19" s="34"/>
      <c r="G19" s="29"/>
      <c r="H19" s="29"/>
      <c r="I19" s="35"/>
      <c r="J19" s="486"/>
      <c r="K19" s="478" t="str">
        <f t="shared" si="0"/>
        <v/>
      </c>
      <c r="M19" s="462">
        <f t="shared" si="6"/>
        <v>0</v>
      </c>
      <c r="N19" s="462">
        <f t="shared" si="1"/>
        <v>0</v>
      </c>
      <c r="O19" s="462">
        <f t="shared" si="1"/>
        <v>0</v>
      </c>
      <c r="P19" s="462">
        <f t="shared" si="1"/>
        <v>0</v>
      </c>
      <c r="Q19" s="462">
        <f t="shared" si="1"/>
        <v>0</v>
      </c>
      <c r="R19" s="462">
        <f t="shared" si="1"/>
        <v>0</v>
      </c>
      <c r="S19" s="462">
        <f t="shared" si="1"/>
        <v>0</v>
      </c>
      <c r="T19" s="462">
        <f t="shared" si="1"/>
        <v>0</v>
      </c>
      <c r="U19" s="462">
        <f t="shared" si="1"/>
        <v>0</v>
      </c>
      <c r="V19" s="462">
        <f t="shared" si="1"/>
        <v>0</v>
      </c>
      <c r="X19" s="462">
        <f t="shared" si="6"/>
        <v>0</v>
      </c>
      <c r="Y19" s="462">
        <f t="shared" si="2"/>
        <v>0</v>
      </c>
      <c r="Z19" s="462">
        <f t="shared" si="2"/>
        <v>0</v>
      </c>
      <c r="AA19" s="462">
        <f t="shared" si="2"/>
        <v>0</v>
      </c>
      <c r="AB19" s="462">
        <f t="shared" si="2"/>
        <v>0</v>
      </c>
      <c r="AC19" s="462">
        <f t="shared" si="2"/>
        <v>0</v>
      </c>
      <c r="AD19" s="462">
        <f t="shared" si="2"/>
        <v>0</v>
      </c>
      <c r="AE19" s="462">
        <f t="shared" si="2"/>
        <v>0</v>
      </c>
      <c r="AF19" s="462">
        <f t="shared" si="2"/>
        <v>0</v>
      </c>
      <c r="AG19" s="462">
        <f t="shared" si="2"/>
        <v>0</v>
      </c>
      <c r="AI19" s="462">
        <f t="shared" si="3"/>
        <v>0</v>
      </c>
      <c r="AJ19" s="462">
        <f t="shared" si="3"/>
        <v>0</v>
      </c>
      <c r="AK19" s="462">
        <f t="shared" si="3"/>
        <v>0</v>
      </c>
      <c r="AL19" s="462">
        <f t="shared" si="3"/>
        <v>0</v>
      </c>
      <c r="AM19" s="462">
        <f t="shared" si="3"/>
        <v>0</v>
      </c>
      <c r="AN19" s="462">
        <f t="shared" si="3"/>
        <v>0</v>
      </c>
      <c r="AO19" s="462">
        <f t="shared" si="3"/>
        <v>0</v>
      </c>
      <c r="AP19" s="462">
        <f t="shared" si="3"/>
        <v>0</v>
      </c>
      <c r="AQ19" s="462">
        <f t="shared" si="3"/>
        <v>0</v>
      </c>
      <c r="AR19" s="462">
        <f t="shared" si="3"/>
        <v>0</v>
      </c>
      <c r="AT19" s="462">
        <f t="shared" si="7"/>
        <v>0</v>
      </c>
      <c r="AU19" s="462">
        <f t="shared" si="4"/>
        <v>0</v>
      </c>
      <c r="AV19" s="462">
        <f t="shared" si="4"/>
        <v>0</v>
      </c>
      <c r="AW19" s="462">
        <f t="shared" si="4"/>
        <v>0</v>
      </c>
      <c r="AX19" s="462">
        <f t="shared" si="4"/>
        <v>0</v>
      </c>
      <c r="AY19" s="462">
        <f t="shared" si="4"/>
        <v>0</v>
      </c>
      <c r="AZ19" s="462">
        <f t="shared" si="4"/>
        <v>0</v>
      </c>
      <c r="BA19" s="462">
        <f t="shared" si="4"/>
        <v>0</v>
      </c>
      <c r="BB19" s="462">
        <f t="shared" si="4"/>
        <v>0</v>
      </c>
      <c r="BC19" s="462">
        <f t="shared" si="4"/>
        <v>0</v>
      </c>
      <c r="BE19" s="462">
        <f t="shared" si="5"/>
        <v>0</v>
      </c>
      <c r="BF19" s="462">
        <f t="shared" si="5"/>
        <v>0</v>
      </c>
      <c r="BG19" s="462">
        <f t="shared" si="5"/>
        <v>0</v>
      </c>
      <c r="BH19" s="462">
        <f t="shared" si="5"/>
        <v>0</v>
      </c>
      <c r="BI19" s="462">
        <f t="shared" si="5"/>
        <v>0</v>
      </c>
      <c r="BJ19" s="462">
        <f t="shared" si="5"/>
        <v>0</v>
      </c>
      <c r="BK19" s="462">
        <f t="shared" si="5"/>
        <v>0</v>
      </c>
      <c r="BL19" s="462">
        <f t="shared" si="5"/>
        <v>0</v>
      </c>
      <c r="BM19" s="462">
        <f t="shared" si="5"/>
        <v>0</v>
      </c>
      <c r="BN19" s="462">
        <f t="shared" si="5"/>
        <v>0</v>
      </c>
    </row>
    <row r="20" spans="1:66" s="483" customFormat="1" ht="21.95" customHeight="1" x14ac:dyDescent="0.15">
      <c r="A20" s="481"/>
      <c r="B20" s="484"/>
      <c r="C20" s="29"/>
      <c r="D20" s="992"/>
      <c r="E20" s="993"/>
      <c r="F20" s="34"/>
      <c r="G20" s="29"/>
      <c r="H20" s="29"/>
      <c r="I20" s="47"/>
      <c r="J20" s="485"/>
      <c r="K20" s="478" t="str">
        <f t="shared" si="0"/>
        <v/>
      </c>
      <c r="M20" s="462">
        <f t="shared" si="6"/>
        <v>0</v>
      </c>
      <c r="N20" s="462">
        <f t="shared" si="1"/>
        <v>0</v>
      </c>
      <c r="O20" s="462">
        <f t="shared" si="1"/>
        <v>0</v>
      </c>
      <c r="P20" s="462">
        <f t="shared" si="1"/>
        <v>0</v>
      </c>
      <c r="Q20" s="462">
        <f t="shared" si="1"/>
        <v>0</v>
      </c>
      <c r="R20" s="462">
        <f t="shared" si="1"/>
        <v>0</v>
      </c>
      <c r="S20" s="462">
        <f t="shared" si="1"/>
        <v>0</v>
      </c>
      <c r="T20" s="462">
        <f t="shared" si="1"/>
        <v>0</v>
      </c>
      <c r="U20" s="462">
        <f t="shared" si="1"/>
        <v>0</v>
      </c>
      <c r="V20" s="462">
        <f t="shared" si="1"/>
        <v>0</v>
      </c>
      <c r="X20" s="462">
        <f t="shared" si="6"/>
        <v>0</v>
      </c>
      <c r="Y20" s="462">
        <f t="shared" si="2"/>
        <v>0</v>
      </c>
      <c r="Z20" s="462">
        <f t="shared" si="2"/>
        <v>0</v>
      </c>
      <c r="AA20" s="462">
        <f t="shared" si="2"/>
        <v>0</v>
      </c>
      <c r="AB20" s="462">
        <f t="shared" si="2"/>
        <v>0</v>
      </c>
      <c r="AC20" s="462">
        <f t="shared" si="2"/>
        <v>0</v>
      </c>
      <c r="AD20" s="462">
        <f t="shared" si="2"/>
        <v>0</v>
      </c>
      <c r="AE20" s="462">
        <f t="shared" si="2"/>
        <v>0</v>
      </c>
      <c r="AF20" s="462">
        <f t="shared" si="2"/>
        <v>0</v>
      </c>
      <c r="AG20" s="462">
        <f t="shared" si="2"/>
        <v>0</v>
      </c>
      <c r="AI20" s="462">
        <f t="shared" si="3"/>
        <v>0</v>
      </c>
      <c r="AJ20" s="462">
        <f t="shared" si="3"/>
        <v>0</v>
      </c>
      <c r="AK20" s="462">
        <f t="shared" si="3"/>
        <v>0</v>
      </c>
      <c r="AL20" s="462">
        <f t="shared" si="3"/>
        <v>0</v>
      </c>
      <c r="AM20" s="462">
        <f t="shared" si="3"/>
        <v>0</v>
      </c>
      <c r="AN20" s="462">
        <f t="shared" si="3"/>
        <v>0</v>
      </c>
      <c r="AO20" s="462">
        <f t="shared" si="3"/>
        <v>0</v>
      </c>
      <c r="AP20" s="462">
        <f t="shared" si="3"/>
        <v>0</v>
      </c>
      <c r="AQ20" s="462">
        <f t="shared" si="3"/>
        <v>0</v>
      </c>
      <c r="AR20" s="462">
        <f t="shared" si="3"/>
        <v>0</v>
      </c>
      <c r="AT20" s="462">
        <f t="shared" si="7"/>
        <v>0</v>
      </c>
      <c r="AU20" s="462">
        <f t="shared" si="4"/>
        <v>0</v>
      </c>
      <c r="AV20" s="462">
        <f t="shared" si="4"/>
        <v>0</v>
      </c>
      <c r="AW20" s="462">
        <f t="shared" si="4"/>
        <v>0</v>
      </c>
      <c r="AX20" s="462">
        <f t="shared" si="4"/>
        <v>0</v>
      </c>
      <c r="AY20" s="462">
        <f t="shared" si="4"/>
        <v>0</v>
      </c>
      <c r="AZ20" s="462">
        <f t="shared" si="4"/>
        <v>0</v>
      </c>
      <c r="BA20" s="462">
        <f t="shared" si="4"/>
        <v>0</v>
      </c>
      <c r="BB20" s="462">
        <f t="shared" si="4"/>
        <v>0</v>
      </c>
      <c r="BC20" s="462">
        <f t="shared" si="4"/>
        <v>0</v>
      </c>
      <c r="BE20" s="462">
        <f t="shared" si="5"/>
        <v>0</v>
      </c>
      <c r="BF20" s="462">
        <f t="shared" si="5"/>
        <v>0</v>
      </c>
      <c r="BG20" s="462">
        <f t="shared" si="5"/>
        <v>0</v>
      </c>
      <c r="BH20" s="462">
        <f t="shared" si="5"/>
        <v>0</v>
      </c>
      <c r="BI20" s="462">
        <f t="shared" si="5"/>
        <v>0</v>
      </c>
      <c r="BJ20" s="462">
        <f t="shared" si="5"/>
        <v>0</v>
      </c>
      <c r="BK20" s="462">
        <f t="shared" si="5"/>
        <v>0</v>
      </c>
      <c r="BL20" s="462">
        <f t="shared" si="5"/>
        <v>0</v>
      </c>
      <c r="BM20" s="462">
        <f t="shared" si="5"/>
        <v>0</v>
      </c>
      <c r="BN20" s="462">
        <f t="shared" si="5"/>
        <v>0</v>
      </c>
    </row>
    <row r="21" spans="1:66" s="483" customFormat="1" ht="21.95" customHeight="1" x14ac:dyDescent="0.15">
      <c r="A21" s="481"/>
      <c r="B21" s="484"/>
      <c r="C21" s="29"/>
      <c r="D21" s="992"/>
      <c r="E21" s="993"/>
      <c r="F21" s="34"/>
      <c r="G21" s="29"/>
      <c r="H21" s="29"/>
      <c r="I21" s="47"/>
      <c r="J21" s="487"/>
      <c r="K21" s="478" t="str">
        <f t="shared" si="0"/>
        <v/>
      </c>
      <c r="M21" s="462">
        <f t="shared" si="6"/>
        <v>0</v>
      </c>
      <c r="N21" s="462">
        <f t="shared" si="1"/>
        <v>0</v>
      </c>
      <c r="O21" s="462">
        <f t="shared" si="1"/>
        <v>0</v>
      </c>
      <c r="P21" s="462">
        <f t="shared" si="1"/>
        <v>0</v>
      </c>
      <c r="Q21" s="462">
        <f t="shared" si="1"/>
        <v>0</v>
      </c>
      <c r="R21" s="462">
        <f t="shared" si="1"/>
        <v>0</v>
      </c>
      <c r="S21" s="462">
        <f t="shared" si="1"/>
        <v>0</v>
      </c>
      <c r="T21" s="462">
        <f t="shared" si="1"/>
        <v>0</v>
      </c>
      <c r="U21" s="462">
        <f t="shared" si="1"/>
        <v>0</v>
      </c>
      <c r="V21" s="462">
        <f t="shared" si="1"/>
        <v>0</v>
      </c>
      <c r="X21" s="462">
        <f t="shared" si="6"/>
        <v>0</v>
      </c>
      <c r="Y21" s="462">
        <f t="shared" si="2"/>
        <v>0</v>
      </c>
      <c r="Z21" s="462">
        <f t="shared" si="2"/>
        <v>0</v>
      </c>
      <c r="AA21" s="462">
        <f t="shared" si="2"/>
        <v>0</v>
      </c>
      <c r="AB21" s="462">
        <f t="shared" si="2"/>
        <v>0</v>
      </c>
      <c r="AC21" s="462">
        <f t="shared" si="2"/>
        <v>0</v>
      </c>
      <c r="AD21" s="462">
        <f t="shared" si="2"/>
        <v>0</v>
      </c>
      <c r="AE21" s="462">
        <f t="shared" si="2"/>
        <v>0</v>
      </c>
      <c r="AF21" s="462">
        <f t="shared" si="2"/>
        <v>0</v>
      </c>
      <c r="AG21" s="462">
        <f t="shared" si="2"/>
        <v>0</v>
      </c>
      <c r="AI21" s="462">
        <f t="shared" si="3"/>
        <v>0</v>
      </c>
      <c r="AJ21" s="462">
        <f t="shared" si="3"/>
        <v>0</v>
      </c>
      <c r="AK21" s="462">
        <f t="shared" si="3"/>
        <v>0</v>
      </c>
      <c r="AL21" s="462">
        <f t="shared" si="3"/>
        <v>0</v>
      </c>
      <c r="AM21" s="462">
        <f t="shared" si="3"/>
        <v>0</v>
      </c>
      <c r="AN21" s="462">
        <f t="shared" si="3"/>
        <v>0</v>
      </c>
      <c r="AO21" s="462">
        <f t="shared" si="3"/>
        <v>0</v>
      </c>
      <c r="AP21" s="462">
        <f t="shared" si="3"/>
        <v>0</v>
      </c>
      <c r="AQ21" s="462">
        <f t="shared" si="3"/>
        <v>0</v>
      </c>
      <c r="AR21" s="462">
        <f t="shared" si="3"/>
        <v>0</v>
      </c>
      <c r="AT21" s="462">
        <f t="shared" si="7"/>
        <v>0</v>
      </c>
      <c r="AU21" s="462">
        <f t="shared" si="4"/>
        <v>0</v>
      </c>
      <c r="AV21" s="462">
        <f t="shared" si="4"/>
        <v>0</v>
      </c>
      <c r="AW21" s="462">
        <f t="shared" si="4"/>
        <v>0</v>
      </c>
      <c r="AX21" s="462">
        <f t="shared" si="4"/>
        <v>0</v>
      </c>
      <c r="AY21" s="462">
        <f t="shared" si="4"/>
        <v>0</v>
      </c>
      <c r="AZ21" s="462">
        <f t="shared" si="4"/>
        <v>0</v>
      </c>
      <c r="BA21" s="462">
        <f t="shared" si="4"/>
        <v>0</v>
      </c>
      <c r="BB21" s="462">
        <f t="shared" si="4"/>
        <v>0</v>
      </c>
      <c r="BC21" s="462">
        <f t="shared" si="4"/>
        <v>0</v>
      </c>
      <c r="BE21" s="462">
        <f t="shared" si="5"/>
        <v>0</v>
      </c>
      <c r="BF21" s="462">
        <f t="shared" si="5"/>
        <v>0</v>
      </c>
      <c r="BG21" s="462">
        <f t="shared" si="5"/>
        <v>0</v>
      </c>
      <c r="BH21" s="462">
        <f t="shared" si="5"/>
        <v>0</v>
      </c>
      <c r="BI21" s="462">
        <f t="shared" si="5"/>
        <v>0</v>
      </c>
      <c r="BJ21" s="462">
        <f t="shared" si="5"/>
        <v>0</v>
      </c>
      <c r="BK21" s="462">
        <f t="shared" si="5"/>
        <v>0</v>
      </c>
      <c r="BL21" s="462">
        <f t="shared" si="5"/>
        <v>0</v>
      </c>
      <c r="BM21" s="462">
        <f t="shared" si="5"/>
        <v>0</v>
      </c>
      <c r="BN21" s="462">
        <f t="shared" si="5"/>
        <v>0</v>
      </c>
    </row>
    <row r="22" spans="1:66" s="483" customFormat="1" ht="21.95" customHeight="1" x14ac:dyDescent="0.15">
      <c r="A22" s="481"/>
      <c r="B22" s="484"/>
      <c r="C22" s="29"/>
      <c r="D22" s="992"/>
      <c r="E22" s="993"/>
      <c r="F22" s="34"/>
      <c r="G22" s="29"/>
      <c r="H22" s="29"/>
      <c r="I22" s="47"/>
      <c r="J22" s="487"/>
      <c r="K22" s="478" t="str">
        <f t="shared" si="0"/>
        <v/>
      </c>
      <c r="M22" s="462">
        <f t="shared" si="6"/>
        <v>0</v>
      </c>
      <c r="N22" s="462">
        <f t="shared" si="1"/>
        <v>0</v>
      </c>
      <c r="O22" s="462">
        <f t="shared" si="1"/>
        <v>0</v>
      </c>
      <c r="P22" s="462">
        <f t="shared" si="1"/>
        <v>0</v>
      </c>
      <c r="Q22" s="462">
        <f t="shared" si="1"/>
        <v>0</v>
      </c>
      <c r="R22" s="462">
        <f t="shared" si="1"/>
        <v>0</v>
      </c>
      <c r="S22" s="462">
        <f t="shared" si="1"/>
        <v>0</v>
      </c>
      <c r="T22" s="462">
        <f t="shared" si="1"/>
        <v>0</v>
      </c>
      <c r="U22" s="462">
        <f t="shared" si="1"/>
        <v>0</v>
      </c>
      <c r="V22" s="462">
        <f t="shared" si="1"/>
        <v>0</v>
      </c>
      <c r="X22" s="462">
        <f t="shared" si="6"/>
        <v>0</v>
      </c>
      <c r="Y22" s="462">
        <f t="shared" si="2"/>
        <v>0</v>
      </c>
      <c r="Z22" s="462">
        <f t="shared" si="2"/>
        <v>0</v>
      </c>
      <c r="AA22" s="462">
        <f t="shared" si="2"/>
        <v>0</v>
      </c>
      <c r="AB22" s="462">
        <f t="shared" si="2"/>
        <v>0</v>
      </c>
      <c r="AC22" s="462">
        <f t="shared" si="2"/>
        <v>0</v>
      </c>
      <c r="AD22" s="462">
        <f t="shared" si="2"/>
        <v>0</v>
      </c>
      <c r="AE22" s="462">
        <f t="shared" si="2"/>
        <v>0</v>
      </c>
      <c r="AF22" s="462">
        <f t="shared" si="2"/>
        <v>0</v>
      </c>
      <c r="AG22" s="462">
        <f t="shared" si="2"/>
        <v>0</v>
      </c>
      <c r="AI22" s="462">
        <f t="shared" si="3"/>
        <v>0</v>
      </c>
      <c r="AJ22" s="462">
        <f t="shared" si="3"/>
        <v>0</v>
      </c>
      <c r="AK22" s="462">
        <f t="shared" si="3"/>
        <v>0</v>
      </c>
      <c r="AL22" s="462">
        <f t="shared" si="3"/>
        <v>0</v>
      </c>
      <c r="AM22" s="462">
        <f t="shared" si="3"/>
        <v>0</v>
      </c>
      <c r="AN22" s="462">
        <f t="shared" si="3"/>
        <v>0</v>
      </c>
      <c r="AO22" s="462">
        <f t="shared" si="3"/>
        <v>0</v>
      </c>
      <c r="AP22" s="462">
        <f t="shared" si="3"/>
        <v>0</v>
      </c>
      <c r="AQ22" s="462">
        <f t="shared" si="3"/>
        <v>0</v>
      </c>
      <c r="AR22" s="462">
        <f t="shared" si="3"/>
        <v>0</v>
      </c>
      <c r="AT22" s="462">
        <f t="shared" si="7"/>
        <v>0</v>
      </c>
      <c r="AU22" s="462">
        <f t="shared" si="4"/>
        <v>0</v>
      </c>
      <c r="AV22" s="462">
        <f t="shared" si="4"/>
        <v>0</v>
      </c>
      <c r="AW22" s="462">
        <f t="shared" si="4"/>
        <v>0</v>
      </c>
      <c r="AX22" s="462">
        <f t="shared" si="4"/>
        <v>0</v>
      </c>
      <c r="AY22" s="462">
        <f t="shared" si="4"/>
        <v>0</v>
      </c>
      <c r="AZ22" s="462">
        <f t="shared" si="4"/>
        <v>0</v>
      </c>
      <c r="BA22" s="462">
        <f t="shared" si="4"/>
        <v>0</v>
      </c>
      <c r="BB22" s="462">
        <f t="shared" si="4"/>
        <v>0</v>
      </c>
      <c r="BC22" s="462">
        <f t="shared" si="4"/>
        <v>0</v>
      </c>
      <c r="BE22" s="462">
        <f t="shared" si="5"/>
        <v>0</v>
      </c>
      <c r="BF22" s="462">
        <f t="shared" si="5"/>
        <v>0</v>
      </c>
      <c r="BG22" s="462">
        <f t="shared" si="5"/>
        <v>0</v>
      </c>
      <c r="BH22" s="462">
        <f t="shared" si="5"/>
        <v>0</v>
      </c>
      <c r="BI22" s="462">
        <f t="shared" si="5"/>
        <v>0</v>
      </c>
      <c r="BJ22" s="462">
        <f t="shared" si="5"/>
        <v>0</v>
      </c>
      <c r="BK22" s="462">
        <f t="shared" si="5"/>
        <v>0</v>
      </c>
      <c r="BL22" s="462">
        <f t="shared" si="5"/>
        <v>0</v>
      </c>
      <c r="BM22" s="462">
        <f t="shared" si="5"/>
        <v>0</v>
      </c>
      <c r="BN22" s="462">
        <f t="shared" si="5"/>
        <v>0</v>
      </c>
    </row>
    <row r="23" spans="1:66" s="483" customFormat="1" ht="21.95" customHeight="1" x14ac:dyDescent="0.15">
      <c r="A23" s="481"/>
      <c r="B23" s="484"/>
      <c r="C23" s="29"/>
      <c r="D23" s="992"/>
      <c r="E23" s="993"/>
      <c r="F23" s="34"/>
      <c r="G23" s="29"/>
      <c r="H23" s="29"/>
      <c r="I23" s="47"/>
      <c r="J23" s="437"/>
      <c r="K23" s="478" t="str">
        <f t="shared" si="0"/>
        <v/>
      </c>
      <c r="M23" s="462">
        <f t="shared" si="6"/>
        <v>0</v>
      </c>
      <c r="N23" s="462">
        <f t="shared" si="6"/>
        <v>0</v>
      </c>
      <c r="O23" s="462">
        <f t="shared" si="6"/>
        <v>0</v>
      </c>
      <c r="P23" s="462">
        <f t="shared" si="6"/>
        <v>0</v>
      </c>
      <c r="Q23" s="462">
        <f t="shared" si="6"/>
        <v>0</v>
      </c>
      <c r="R23" s="462">
        <f t="shared" si="6"/>
        <v>0</v>
      </c>
      <c r="S23" s="462">
        <f t="shared" si="6"/>
        <v>0</v>
      </c>
      <c r="T23" s="462">
        <f t="shared" si="6"/>
        <v>0</v>
      </c>
      <c r="U23" s="462">
        <f t="shared" si="6"/>
        <v>0</v>
      </c>
      <c r="V23" s="462">
        <f t="shared" si="6"/>
        <v>0</v>
      </c>
      <c r="X23" s="462">
        <f t="shared" si="6"/>
        <v>0</v>
      </c>
      <c r="Y23" s="462">
        <f t="shared" si="6"/>
        <v>0</v>
      </c>
      <c r="Z23" s="462">
        <f t="shared" si="6"/>
        <v>0</v>
      </c>
      <c r="AA23" s="462">
        <f t="shared" si="6"/>
        <v>0</v>
      </c>
      <c r="AB23" s="462">
        <f t="shared" si="6"/>
        <v>0</v>
      </c>
      <c r="AC23" s="462">
        <f t="shared" si="6"/>
        <v>0</v>
      </c>
      <c r="AD23" s="462">
        <f t="shared" si="6"/>
        <v>0</v>
      </c>
      <c r="AE23" s="462">
        <f t="shared" ref="AE23:AG31" si="8">COUNTIF($K23,AE$4&amp;AE$6)*$H23</f>
        <v>0</v>
      </c>
      <c r="AF23" s="462">
        <f t="shared" si="8"/>
        <v>0</v>
      </c>
      <c r="AG23" s="462">
        <f t="shared" si="8"/>
        <v>0</v>
      </c>
      <c r="AI23" s="462">
        <f t="shared" ref="AI23:AR31" si="9">COUNTIF($K23,AI$4&amp;AI$6)*$H23</f>
        <v>0</v>
      </c>
      <c r="AJ23" s="462">
        <f t="shared" si="9"/>
        <v>0</v>
      </c>
      <c r="AK23" s="462">
        <f t="shared" si="9"/>
        <v>0</v>
      </c>
      <c r="AL23" s="462">
        <f t="shared" si="9"/>
        <v>0</v>
      </c>
      <c r="AM23" s="462">
        <f t="shared" si="9"/>
        <v>0</v>
      </c>
      <c r="AN23" s="462">
        <f t="shared" si="9"/>
        <v>0</v>
      </c>
      <c r="AO23" s="462">
        <f t="shared" si="9"/>
        <v>0</v>
      </c>
      <c r="AP23" s="462">
        <f t="shared" si="9"/>
        <v>0</v>
      </c>
      <c r="AQ23" s="462">
        <f t="shared" si="9"/>
        <v>0</v>
      </c>
      <c r="AR23" s="462">
        <f t="shared" si="9"/>
        <v>0</v>
      </c>
      <c r="AT23" s="462">
        <f t="shared" si="7"/>
        <v>0</v>
      </c>
      <c r="AU23" s="462">
        <f t="shared" si="7"/>
        <v>0</v>
      </c>
      <c r="AV23" s="462">
        <f t="shared" si="7"/>
        <v>0</v>
      </c>
      <c r="AW23" s="462">
        <f t="shared" si="7"/>
        <v>0</v>
      </c>
      <c r="AX23" s="462">
        <f t="shared" si="7"/>
        <v>0</v>
      </c>
      <c r="AY23" s="462">
        <f t="shared" si="7"/>
        <v>0</v>
      </c>
      <c r="AZ23" s="462">
        <f t="shared" si="7"/>
        <v>0</v>
      </c>
      <c r="BA23" s="462">
        <f t="shared" si="7"/>
        <v>0</v>
      </c>
      <c r="BB23" s="462">
        <f t="shared" si="7"/>
        <v>0</v>
      </c>
      <c r="BC23" s="462">
        <f t="shared" si="7"/>
        <v>0</v>
      </c>
      <c r="BE23" s="462">
        <f t="shared" ref="BE23:BN31" si="10">COUNTIF($K23,BE$4&amp;BE$6)*$H23</f>
        <v>0</v>
      </c>
      <c r="BF23" s="462">
        <f t="shared" si="10"/>
        <v>0</v>
      </c>
      <c r="BG23" s="462">
        <f t="shared" si="10"/>
        <v>0</v>
      </c>
      <c r="BH23" s="462">
        <f t="shared" si="10"/>
        <v>0</v>
      </c>
      <c r="BI23" s="462">
        <f t="shared" si="10"/>
        <v>0</v>
      </c>
      <c r="BJ23" s="462">
        <f t="shared" si="10"/>
        <v>0</v>
      </c>
      <c r="BK23" s="462">
        <f t="shared" si="10"/>
        <v>0</v>
      </c>
      <c r="BL23" s="462">
        <f t="shared" si="10"/>
        <v>0</v>
      </c>
      <c r="BM23" s="462">
        <f t="shared" si="10"/>
        <v>0</v>
      </c>
      <c r="BN23" s="462">
        <f t="shared" si="10"/>
        <v>0</v>
      </c>
    </row>
    <row r="24" spans="1:66" s="483" customFormat="1" ht="21.95" customHeight="1" x14ac:dyDescent="0.15">
      <c r="A24" s="481"/>
      <c r="B24" s="484"/>
      <c r="C24" s="29"/>
      <c r="D24" s="992"/>
      <c r="E24" s="993"/>
      <c r="F24" s="34"/>
      <c r="G24" s="29"/>
      <c r="H24" s="29"/>
      <c r="I24" s="47"/>
      <c r="J24" s="437"/>
      <c r="K24" s="478" t="str">
        <f t="shared" si="0"/>
        <v/>
      </c>
      <c r="M24" s="462">
        <f t="shared" si="6"/>
        <v>0</v>
      </c>
      <c r="N24" s="462">
        <f t="shared" si="6"/>
        <v>0</v>
      </c>
      <c r="O24" s="462">
        <f t="shared" si="6"/>
        <v>0</v>
      </c>
      <c r="P24" s="462">
        <f t="shared" si="6"/>
        <v>0</v>
      </c>
      <c r="Q24" s="462">
        <f t="shared" si="6"/>
        <v>0</v>
      </c>
      <c r="R24" s="462">
        <f t="shared" si="6"/>
        <v>0</v>
      </c>
      <c r="S24" s="462">
        <f t="shared" si="6"/>
        <v>0</v>
      </c>
      <c r="T24" s="462">
        <f t="shared" si="6"/>
        <v>0</v>
      </c>
      <c r="U24" s="462">
        <f t="shared" si="6"/>
        <v>0</v>
      </c>
      <c r="V24" s="462">
        <f t="shared" si="6"/>
        <v>0</v>
      </c>
      <c r="X24" s="462">
        <f t="shared" si="6"/>
        <v>0</v>
      </c>
      <c r="Y24" s="462">
        <f t="shared" si="6"/>
        <v>0</v>
      </c>
      <c r="Z24" s="462">
        <f t="shared" si="6"/>
        <v>0</v>
      </c>
      <c r="AA24" s="462">
        <f t="shared" si="6"/>
        <v>0</v>
      </c>
      <c r="AB24" s="462">
        <f t="shared" si="6"/>
        <v>0</v>
      </c>
      <c r="AC24" s="462">
        <f t="shared" si="6"/>
        <v>0</v>
      </c>
      <c r="AD24" s="462">
        <f t="shared" si="6"/>
        <v>0</v>
      </c>
      <c r="AE24" s="462">
        <f t="shared" si="8"/>
        <v>0</v>
      </c>
      <c r="AF24" s="462">
        <f t="shared" si="8"/>
        <v>0</v>
      </c>
      <c r="AG24" s="462">
        <f t="shared" si="8"/>
        <v>0</v>
      </c>
      <c r="AI24" s="462">
        <f t="shared" si="9"/>
        <v>0</v>
      </c>
      <c r="AJ24" s="462">
        <f t="shared" si="9"/>
        <v>0</v>
      </c>
      <c r="AK24" s="462">
        <f t="shared" si="9"/>
        <v>0</v>
      </c>
      <c r="AL24" s="462">
        <f t="shared" si="9"/>
        <v>0</v>
      </c>
      <c r="AM24" s="462">
        <f t="shared" si="9"/>
        <v>0</v>
      </c>
      <c r="AN24" s="462">
        <f t="shared" si="9"/>
        <v>0</v>
      </c>
      <c r="AO24" s="462">
        <f t="shared" si="9"/>
        <v>0</v>
      </c>
      <c r="AP24" s="462">
        <f t="shared" si="9"/>
        <v>0</v>
      </c>
      <c r="AQ24" s="462">
        <f t="shared" si="9"/>
        <v>0</v>
      </c>
      <c r="AR24" s="462">
        <f t="shared" si="9"/>
        <v>0</v>
      </c>
      <c r="AT24" s="462">
        <f t="shared" si="7"/>
        <v>0</v>
      </c>
      <c r="AU24" s="462">
        <f t="shared" si="7"/>
        <v>0</v>
      </c>
      <c r="AV24" s="462">
        <f t="shared" si="7"/>
        <v>0</v>
      </c>
      <c r="AW24" s="462">
        <f t="shared" si="7"/>
        <v>0</v>
      </c>
      <c r="AX24" s="462">
        <f t="shared" si="7"/>
        <v>0</v>
      </c>
      <c r="AY24" s="462">
        <f t="shared" si="7"/>
        <v>0</v>
      </c>
      <c r="AZ24" s="462">
        <f t="shared" si="7"/>
        <v>0</v>
      </c>
      <c r="BA24" s="462">
        <f t="shared" si="7"/>
        <v>0</v>
      </c>
      <c r="BB24" s="462">
        <f t="shared" si="7"/>
        <v>0</v>
      </c>
      <c r="BC24" s="462">
        <f t="shared" si="7"/>
        <v>0</v>
      </c>
      <c r="BE24" s="462">
        <f t="shared" si="10"/>
        <v>0</v>
      </c>
      <c r="BF24" s="462">
        <f t="shared" si="10"/>
        <v>0</v>
      </c>
      <c r="BG24" s="462">
        <f t="shared" si="10"/>
        <v>0</v>
      </c>
      <c r="BH24" s="462">
        <f t="shared" si="10"/>
        <v>0</v>
      </c>
      <c r="BI24" s="462">
        <f t="shared" si="10"/>
        <v>0</v>
      </c>
      <c r="BJ24" s="462">
        <f t="shared" si="10"/>
        <v>0</v>
      </c>
      <c r="BK24" s="462">
        <f t="shared" si="10"/>
        <v>0</v>
      </c>
      <c r="BL24" s="462">
        <f t="shared" si="10"/>
        <v>0</v>
      </c>
      <c r="BM24" s="462">
        <f t="shared" si="10"/>
        <v>0</v>
      </c>
      <c r="BN24" s="462">
        <f t="shared" si="10"/>
        <v>0</v>
      </c>
    </row>
    <row r="25" spans="1:66" s="483" customFormat="1" ht="21.95" customHeight="1" x14ac:dyDescent="0.15">
      <c r="A25" s="481"/>
      <c r="B25" s="484"/>
      <c r="C25" s="29"/>
      <c r="D25" s="992"/>
      <c r="E25" s="993"/>
      <c r="F25" s="34"/>
      <c r="G25" s="29"/>
      <c r="H25" s="29"/>
      <c r="I25" s="47"/>
      <c r="J25" s="487"/>
      <c r="K25" s="478" t="str">
        <f t="shared" si="0"/>
        <v/>
      </c>
      <c r="M25" s="462">
        <f t="shared" si="6"/>
        <v>0</v>
      </c>
      <c r="N25" s="462">
        <f t="shared" si="6"/>
        <v>0</v>
      </c>
      <c r="O25" s="462">
        <f t="shared" si="6"/>
        <v>0</v>
      </c>
      <c r="P25" s="462">
        <f t="shared" si="6"/>
        <v>0</v>
      </c>
      <c r="Q25" s="462">
        <f t="shared" si="6"/>
        <v>0</v>
      </c>
      <c r="R25" s="462">
        <f t="shared" si="6"/>
        <v>0</v>
      </c>
      <c r="S25" s="462">
        <f t="shared" si="6"/>
        <v>0</v>
      </c>
      <c r="T25" s="462">
        <f t="shared" si="6"/>
        <v>0</v>
      </c>
      <c r="U25" s="462">
        <f t="shared" si="6"/>
        <v>0</v>
      </c>
      <c r="V25" s="462">
        <f t="shared" si="6"/>
        <v>0</v>
      </c>
      <c r="X25" s="462">
        <f t="shared" si="6"/>
        <v>0</v>
      </c>
      <c r="Y25" s="462">
        <f t="shared" si="6"/>
        <v>0</v>
      </c>
      <c r="Z25" s="462">
        <f t="shared" si="6"/>
        <v>0</v>
      </c>
      <c r="AA25" s="462">
        <f t="shared" si="6"/>
        <v>0</v>
      </c>
      <c r="AB25" s="462">
        <f t="shared" si="6"/>
        <v>0</v>
      </c>
      <c r="AC25" s="462">
        <f t="shared" si="6"/>
        <v>0</v>
      </c>
      <c r="AD25" s="462">
        <f t="shared" si="6"/>
        <v>0</v>
      </c>
      <c r="AE25" s="462">
        <f t="shared" si="8"/>
        <v>0</v>
      </c>
      <c r="AF25" s="462">
        <f t="shared" si="8"/>
        <v>0</v>
      </c>
      <c r="AG25" s="462">
        <f t="shared" si="8"/>
        <v>0</v>
      </c>
      <c r="AI25" s="462">
        <f t="shared" si="9"/>
        <v>0</v>
      </c>
      <c r="AJ25" s="462">
        <f t="shared" si="9"/>
        <v>0</v>
      </c>
      <c r="AK25" s="462">
        <f t="shared" si="9"/>
        <v>0</v>
      </c>
      <c r="AL25" s="462">
        <f t="shared" si="9"/>
        <v>0</v>
      </c>
      <c r="AM25" s="462">
        <f t="shared" si="9"/>
        <v>0</v>
      </c>
      <c r="AN25" s="462">
        <f t="shared" si="9"/>
        <v>0</v>
      </c>
      <c r="AO25" s="462">
        <f t="shared" si="9"/>
        <v>0</v>
      </c>
      <c r="AP25" s="462">
        <f t="shared" si="9"/>
        <v>0</v>
      </c>
      <c r="AQ25" s="462">
        <f t="shared" si="9"/>
        <v>0</v>
      </c>
      <c r="AR25" s="462">
        <f t="shared" si="9"/>
        <v>0</v>
      </c>
      <c r="AT25" s="462">
        <f t="shared" si="7"/>
        <v>0</v>
      </c>
      <c r="AU25" s="462">
        <f t="shared" si="7"/>
        <v>0</v>
      </c>
      <c r="AV25" s="462">
        <f t="shared" si="7"/>
        <v>0</v>
      </c>
      <c r="AW25" s="462">
        <f t="shared" si="7"/>
        <v>0</v>
      </c>
      <c r="AX25" s="462">
        <f t="shared" si="7"/>
        <v>0</v>
      </c>
      <c r="AY25" s="462">
        <f t="shared" si="7"/>
        <v>0</v>
      </c>
      <c r="AZ25" s="462">
        <f t="shared" si="7"/>
        <v>0</v>
      </c>
      <c r="BA25" s="462">
        <f t="shared" si="7"/>
        <v>0</v>
      </c>
      <c r="BB25" s="462">
        <f t="shared" si="7"/>
        <v>0</v>
      </c>
      <c r="BC25" s="462">
        <f t="shared" si="7"/>
        <v>0</v>
      </c>
      <c r="BE25" s="462">
        <f t="shared" si="10"/>
        <v>0</v>
      </c>
      <c r="BF25" s="462">
        <f t="shared" si="10"/>
        <v>0</v>
      </c>
      <c r="BG25" s="462">
        <f t="shared" si="10"/>
        <v>0</v>
      </c>
      <c r="BH25" s="462">
        <f t="shared" si="10"/>
        <v>0</v>
      </c>
      <c r="BI25" s="462">
        <f t="shared" si="10"/>
        <v>0</v>
      </c>
      <c r="BJ25" s="462">
        <f t="shared" si="10"/>
        <v>0</v>
      </c>
      <c r="BK25" s="462">
        <f t="shared" si="10"/>
        <v>0</v>
      </c>
      <c r="BL25" s="462">
        <f t="shared" si="10"/>
        <v>0</v>
      </c>
      <c r="BM25" s="462">
        <f t="shared" si="10"/>
        <v>0</v>
      </c>
      <c r="BN25" s="462">
        <f t="shared" si="10"/>
        <v>0</v>
      </c>
    </row>
    <row r="26" spans="1:66" s="483" customFormat="1" ht="21.95" customHeight="1" x14ac:dyDescent="0.15">
      <c r="A26" s="481"/>
      <c r="B26" s="484"/>
      <c r="C26" s="29"/>
      <c r="D26" s="992"/>
      <c r="E26" s="993"/>
      <c r="F26" s="34"/>
      <c r="G26" s="29"/>
      <c r="H26" s="29"/>
      <c r="I26" s="47"/>
      <c r="J26" s="487"/>
      <c r="K26" s="478" t="str">
        <f t="shared" si="0"/>
        <v/>
      </c>
      <c r="M26" s="462">
        <f t="shared" si="6"/>
        <v>0</v>
      </c>
      <c r="N26" s="462">
        <f t="shared" si="6"/>
        <v>0</v>
      </c>
      <c r="O26" s="462">
        <f t="shared" si="6"/>
        <v>0</v>
      </c>
      <c r="P26" s="462">
        <f t="shared" si="6"/>
        <v>0</v>
      </c>
      <c r="Q26" s="462">
        <f t="shared" si="6"/>
        <v>0</v>
      </c>
      <c r="R26" s="462">
        <f t="shared" si="6"/>
        <v>0</v>
      </c>
      <c r="S26" s="462">
        <f t="shared" si="6"/>
        <v>0</v>
      </c>
      <c r="T26" s="462">
        <f t="shared" si="6"/>
        <v>0</v>
      </c>
      <c r="U26" s="462">
        <f t="shared" si="6"/>
        <v>0</v>
      </c>
      <c r="V26" s="462">
        <f t="shared" si="6"/>
        <v>0</v>
      </c>
      <c r="X26" s="462">
        <f t="shared" si="6"/>
        <v>0</v>
      </c>
      <c r="Y26" s="462">
        <f t="shared" si="6"/>
        <v>0</v>
      </c>
      <c r="Z26" s="462">
        <f t="shared" si="6"/>
        <v>0</v>
      </c>
      <c r="AA26" s="462">
        <f t="shared" si="6"/>
        <v>0</v>
      </c>
      <c r="AB26" s="462">
        <f t="shared" si="6"/>
        <v>0</v>
      </c>
      <c r="AC26" s="462">
        <f t="shared" si="6"/>
        <v>0</v>
      </c>
      <c r="AD26" s="462">
        <f t="shared" si="6"/>
        <v>0</v>
      </c>
      <c r="AE26" s="462">
        <f t="shared" si="8"/>
        <v>0</v>
      </c>
      <c r="AF26" s="462">
        <f t="shared" si="8"/>
        <v>0</v>
      </c>
      <c r="AG26" s="462">
        <f t="shared" si="8"/>
        <v>0</v>
      </c>
      <c r="AI26" s="462">
        <f t="shared" si="9"/>
        <v>0</v>
      </c>
      <c r="AJ26" s="462">
        <f t="shared" si="9"/>
        <v>0</v>
      </c>
      <c r="AK26" s="462">
        <f t="shared" si="9"/>
        <v>0</v>
      </c>
      <c r="AL26" s="462">
        <f t="shared" si="9"/>
        <v>0</v>
      </c>
      <c r="AM26" s="462">
        <f t="shared" si="9"/>
        <v>0</v>
      </c>
      <c r="AN26" s="462">
        <f t="shared" si="9"/>
        <v>0</v>
      </c>
      <c r="AO26" s="462">
        <f t="shared" si="9"/>
        <v>0</v>
      </c>
      <c r="AP26" s="462">
        <f t="shared" si="9"/>
        <v>0</v>
      </c>
      <c r="AQ26" s="462">
        <f t="shared" si="9"/>
        <v>0</v>
      </c>
      <c r="AR26" s="462">
        <f t="shared" si="9"/>
        <v>0</v>
      </c>
      <c r="AT26" s="462">
        <f t="shared" si="7"/>
        <v>0</v>
      </c>
      <c r="AU26" s="462">
        <f t="shared" si="7"/>
        <v>0</v>
      </c>
      <c r="AV26" s="462">
        <f t="shared" si="7"/>
        <v>0</v>
      </c>
      <c r="AW26" s="462">
        <f t="shared" si="7"/>
        <v>0</v>
      </c>
      <c r="AX26" s="462">
        <f t="shared" si="7"/>
        <v>0</v>
      </c>
      <c r="AY26" s="462">
        <f t="shared" si="7"/>
        <v>0</v>
      </c>
      <c r="AZ26" s="462">
        <f t="shared" si="7"/>
        <v>0</v>
      </c>
      <c r="BA26" s="462">
        <f t="shared" si="7"/>
        <v>0</v>
      </c>
      <c r="BB26" s="462">
        <f t="shared" si="7"/>
        <v>0</v>
      </c>
      <c r="BC26" s="462">
        <f t="shared" si="7"/>
        <v>0</v>
      </c>
      <c r="BE26" s="462">
        <f t="shared" si="10"/>
        <v>0</v>
      </c>
      <c r="BF26" s="462">
        <f t="shared" si="10"/>
        <v>0</v>
      </c>
      <c r="BG26" s="462">
        <f t="shared" si="10"/>
        <v>0</v>
      </c>
      <c r="BH26" s="462">
        <f t="shared" si="10"/>
        <v>0</v>
      </c>
      <c r="BI26" s="462">
        <f t="shared" si="10"/>
        <v>0</v>
      </c>
      <c r="BJ26" s="462">
        <f t="shared" si="10"/>
        <v>0</v>
      </c>
      <c r="BK26" s="462">
        <f t="shared" si="10"/>
        <v>0</v>
      </c>
      <c r="BL26" s="462">
        <f t="shared" si="10"/>
        <v>0</v>
      </c>
      <c r="BM26" s="462">
        <f t="shared" si="10"/>
        <v>0</v>
      </c>
      <c r="BN26" s="462">
        <f t="shared" si="10"/>
        <v>0</v>
      </c>
    </row>
    <row r="27" spans="1:66" s="483" customFormat="1" ht="21.95" customHeight="1" x14ac:dyDescent="0.15">
      <c r="A27" s="481"/>
      <c r="B27" s="484"/>
      <c r="C27" s="29"/>
      <c r="D27" s="992"/>
      <c r="E27" s="993"/>
      <c r="F27" s="34"/>
      <c r="G27" s="29"/>
      <c r="H27" s="29"/>
      <c r="I27" s="47"/>
      <c r="J27" s="487"/>
      <c r="K27" s="478" t="str">
        <f t="shared" si="0"/>
        <v/>
      </c>
      <c r="M27" s="462">
        <f t="shared" si="6"/>
        <v>0</v>
      </c>
      <c r="N27" s="462">
        <f t="shared" si="6"/>
        <v>0</v>
      </c>
      <c r="O27" s="462">
        <f t="shared" si="6"/>
        <v>0</v>
      </c>
      <c r="P27" s="462">
        <f t="shared" si="6"/>
        <v>0</v>
      </c>
      <c r="Q27" s="462">
        <f t="shared" si="6"/>
        <v>0</v>
      </c>
      <c r="R27" s="462">
        <f t="shared" si="6"/>
        <v>0</v>
      </c>
      <c r="S27" s="462">
        <f t="shared" si="6"/>
        <v>0</v>
      </c>
      <c r="T27" s="462">
        <f t="shared" si="6"/>
        <v>0</v>
      </c>
      <c r="U27" s="462">
        <f t="shared" si="6"/>
        <v>0</v>
      </c>
      <c r="V27" s="462">
        <f t="shared" si="6"/>
        <v>0</v>
      </c>
      <c r="X27" s="462">
        <f t="shared" si="6"/>
        <v>0</v>
      </c>
      <c r="Y27" s="462">
        <f t="shared" si="6"/>
        <v>0</v>
      </c>
      <c r="Z27" s="462">
        <f t="shared" si="6"/>
        <v>0</v>
      </c>
      <c r="AA27" s="462">
        <f t="shared" si="6"/>
        <v>0</v>
      </c>
      <c r="AB27" s="462">
        <f t="shared" si="6"/>
        <v>0</v>
      </c>
      <c r="AC27" s="462">
        <f t="shared" si="6"/>
        <v>0</v>
      </c>
      <c r="AD27" s="462">
        <f t="shared" si="6"/>
        <v>0</v>
      </c>
      <c r="AE27" s="462">
        <f t="shared" si="8"/>
        <v>0</v>
      </c>
      <c r="AF27" s="462">
        <f t="shared" si="8"/>
        <v>0</v>
      </c>
      <c r="AG27" s="462">
        <f t="shared" si="8"/>
        <v>0</v>
      </c>
      <c r="AI27" s="462">
        <f t="shared" si="9"/>
        <v>0</v>
      </c>
      <c r="AJ27" s="462">
        <f t="shared" si="9"/>
        <v>0</v>
      </c>
      <c r="AK27" s="462">
        <f t="shared" si="9"/>
        <v>0</v>
      </c>
      <c r="AL27" s="462">
        <f t="shared" si="9"/>
        <v>0</v>
      </c>
      <c r="AM27" s="462">
        <f t="shared" si="9"/>
        <v>0</v>
      </c>
      <c r="AN27" s="462">
        <f t="shared" si="9"/>
        <v>0</v>
      </c>
      <c r="AO27" s="462">
        <f t="shared" si="9"/>
        <v>0</v>
      </c>
      <c r="AP27" s="462">
        <f t="shared" si="9"/>
        <v>0</v>
      </c>
      <c r="AQ27" s="462">
        <f t="shared" si="9"/>
        <v>0</v>
      </c>
      <c r="AR27" s="462">
        <f t="shared" si="9"/>
        <v>0</v>
      </c>
      <c r="AT27" s="462">
        <f t="shared" si="7"/>
        <v>0</v>
      </c>
      <c r="AU27" s="462">
        <f t="shared" si="7"/>
        <v>0</v>
      </c>
      <c r="AV27" s="462">
        <f t="shared" si="7"/>
        <v>0</v>
      </c>
      <c r="AW27" s="462">
        <f t="shared" si="7"/>
        <v>0</v>
      </c>
      <c r="AX27" s="462">
        <f t="shared" si="7"/>
        <v>0</v>
      </c>
      <c r="AY27" s="462">
        <f t="shared" si="7"/>
        <v>0</v>
      </c>
      <c r="AZ27" s="462">
        <f t="shared" si="7"/>
        <v>0</v>
      </c>
      <c r="BA27" s="462">
        <f t="shared" si="7"/>
        <v>0</v>
      </c>
      <c r="BB27" s="462">
        <f t="shared" si="7"/>
        <v>0</v>
      </c>
      <c r="BC27" s="462">
        <f t="shared" si="7"/>
        <v>0</v>
      </c>
      <c r="BE27" s="462">
        <f t="shared" si="10"/>
        <v>0</v>
      </c>
      <c r="BF27" s="462">
        <f t="shared" si="10"/>
        <v>0</v>
      </c>
      <c r="BG27" s="462">
        <f t="shared" si="10"/>
        <v>0</v>
      </c>
      <c r="BH27" s="462">
        <f t="shared" si="10"/>
        <v>0</v>
      </c>
      <c r="BI27" s="462">
        <f t="shared" si="10"/>
        <v>0</v>
      </c>
      <c r="BJ27" s="462">
        <f t="shared" si="10"/>
        <v>0</v>
      </c>
      <c r="BK27" s="462">
        <f t="shared" si="10"/>
        <v>0</v>
      </c>
      <c r="BL27" s="462">
        <f t="shared" si="10"/>
        <v>0</v>
      </c>
      <c r="BM27" s="462">
        <f t="shared" si="10"/>
        <v>0</v>
      </c>
      <c r="BN27" s="462">
        <f t="shared" si="10"/>
        <v>0</v>
      </c>
    </row>
    <row r="28" spans="1:66" s="483" customFormat="1" ht="21.95" customHeight="1" x14ac:dyDescent="0.15">
      <c r="A28" s="481"/>
      <c r="B28" s="484"/>
      <c r="C28" s="29"/>
      <c r="D28" s="992"/>
      <c r="E28" s="993"/>
      <c r="F28" s="34"/>
      <c r="G28" s="29"/>
      <c r="H28" s="29"/>
      <c r="I28" s="47"/>
      <c r="J28" s="487"/>
      <c r="K28" s="478" t="str">
        <f t="shared" si="0"/>
        <v/>
      </c>
      <c r="M28" s="462">
        <f t="shared" si="6"/>
        <v>0</v>
      </c>
      <c r="N28" s="462">
        <f t="shared" si="6"/>
        <v>0</v>
      </c>
      <c r="O28" s="462">
        <f t="shared" si="6"/>
        <v>0</v>
      </c>
      <c r="P28" s="462">
        <f t="shared" si="6"/>
        <v>0</v>
      </c>
      <c r="Q28" s="462">
        <f t="shared" si="6"/>
        <v>0</v>
      </c>
      <c r="R28" s="462">
        <f t="shared" si="6"/>
        <v>0</v>
      </c>
      <c r="S28" s="462">
        <f t="shared" si="6"/>
        <v>0</v>
      </c>
      <c r="T28" s="462">
        <f t="shared" si="6"/>
        <v>0</v>
      </c>
      <c r="U28" s="462">
        <f t="shared" si="6"/>
        <v>0</v>
      </c>
      <c r="V28" s="462">
        <f t="shared" si="6"/>
        <v>0</v>
      </c>
      <c r="X28" s="462">
        <f t="shared" si="6"/>
        <v>0</v>
      </c>
      <c r="Y28" s="462">
        <f t="shared" si="6"/>
        <v>0</v>
      </c>
      <c r="Z28" s="462">
        <f t="shared" si="6"/>
        <v>0</v>
      </c>
      <c r="AA28" s="462">
        <f t="shared" si="6"/>
        <v>0</v>
      </c>
      <c r="AB28" s="462">
        <f t="shared" si="6"/>
        <v>0</v>
      </c>
      <c r="AC28" s="462">
        <f t="shared" si="6"/>
        <v>0</v>
      </c>
      <c r="AD28" s="462">
        <f t="shared" si="6"/>
        <v>0</v>
      </c>
      <c r="AE28" s="462">
        <f t="shared" si="8"/>
        <v>0</v>
      </c>
      <c r="AF28" s="462">
        <f t="shared" si="8"/>
        <v>0</v>
      </c>
      <c r="AG28" s="462">
        <f t="shared" si="8"/>
        <v>0</v>
      </c>
      <c r="AI28" s="462">
        <f t="shared" si="9"/>
        <v>0</v>
      </c>
      <c r="AJ28" s="462">
        <f t="shared" si="9"/>
        <v>0</v>
      </c>
      <c r="AK28" s="462">
        <f t="shared" si="9"/>
        <v>0</v>
      </c>
      <c r="AL28" s="462">
        <f t="shared" si="9"/>
        <v>0</v>
      </c>
      <c r="AM28" s="462">
        <f t="shared" si="9"/>
        <v>0</v>
      </c>
      <c r="AN28" s="462">
        <f t="shared" si="9"/>
        <v>0</v>
      </c>
      <c r="AO28" s="462">
        <f t="shared" si="9"/>
        <v>0</v>
      </c>
      <c r="AP28" s="462">
        <f t="shared" si="9"/>
        <v>0</v>
      </c>
      <c r="AQ28" s="462">
        <f t="shared" si="9"/>
        <v>0</v>
      </c>
      <c r="AR28" s="462">
        <f t="shared" si="9"/>
        <v>0</v>
      </c>
      <c r="AT28" s="462">
        <f t="shared" si="7"/>
        <v>0</v>
      </c>
      <c r="AU28" s="462">
        <f t="shared" si="7"/>
        <v>0</v>
      </c>
      <c r="AV28" s="462">
        <f t="shared" si="7"/>
        <v>0</v>
      </c>
      <c r="AW28" s="462">
        <f t="shared" si="7"/>
        <v>0</v>
      </c>
      <c r="AX28" s="462">
        <f t="shared" si="7"/>
        <v>0</v>
      </c>
      <c r="AY28" s="462">
        <f t="shared" si="7"/>
        <v>0</v>
      </c>
      <c r="AZ28" s="462">
        <f t="shared" si="7"/>
        <v>0</v>
      </c>
      <c r="BA28" s="462">
        <f t="shared" si="7"/>
        <v>0</v>
      </c>
      <c r="BB28" s="462">
        <f t="shared" si="7"/>
        <v>0</v>
      </c>
      <c r="BC28" s="462">
        <f t="shared" si="7"/>
        <v>0</v>
      </c>
      <c r="BE28" s="462">
        <f t="shared" si="10"/>
        <v>0</v>
      </c>
      <c r="BF28" s="462">
        <f t="shared" si="10"/>
        <v>0</v>
      </c>
      <c r="BG28" s="462">
        <f t="shared" si="10"/>
        <v>0</v>
      </c>
      <c r="BH28" s="462">
        <f t="shared" si="10"/>
        <v>0</v>
      </c>
      <c r="BI28" s="462">
        <f t="shared" si="10"/>
        <v>0</v>
      </c>
      <c r="BJ28" s="462">
        <f t="shared" si="10"/>
        <v>0</v>
      </c>
      <c r="BK28" s="462">
        <f t="shared" si="10"/>
        <v>0</v>
      </c>
      <c r="BL28" s="462">
        <f t="shared" si="10"/>
        <v>0</v>
      </c>
      <c r="BM28" s="462">
        <f t="shared" si="10"/>
        <v>0</v>
      </c>
      <c r="BN28" s="462">
        <f t="shared" si="10"/>
        <v>0</v>
      </c>
    </row>
    <row r="29" spans="1:66" s="483" customFormat="1" ht="21.95" customHeight="1" x14ac:dyDescent="0.15">
      <c r="A29" s="481"/>
      <c r="B29" s="484"/>
      <c r="C29" s="29"/>
      <c r="D29" s="992"/>
      <c r="E29" s="993"/>
      <c r="F29" s="34"/>
      <c r="G29" s="29"/>
      <c r="H29" s="29"/>
      <c r="I29" s="47"/>
      <c r="J29" s="487"/>
      <c r="K29" s="478" t="str">
        <f t="shared" si="0"/>
        <v/>
      </c>
      <c r="M29" s="462">
        <f t="shared" si="6"/>
        <v>0</v>
      </c>
      <c r="N29" s="462">
        <f t="shared" si="6"/>
        <v>0</v>
      </c>
      <c r="O29" s="462">
        <f t="shared" si="6"/>
        <v>0</v>
      </c>
      <c r="P29" s="462">
        <f t="shared" si="6"/>
        <v>0</v>
      </c>
      <c r="Q29" s="462">
        <f t="shared" si="6"/>
        <v>0</v>
      </c>
      <c r="R29" s="462">
        <f t="shared" si="6"/>
        <v>0</v>
      </c>
      <c r="S29" s="462">
        <f t="shared" si="6"/>
        <v>0</v>
      </c>
      <c r="T29" s="462">
        <f t="shared" si="6"/>
        <v>0</v>
      </c>
      <c r="U29" s="462">
        <f t="shared" si="6"/>
        <v>0</v>
      </c>
      <c r="V29" s="462">
        <f t="shared" si="6"/>
        <v>0</v>
      </c>
      <c r="X29" s="462">
        <f t="shared" si="6"/>
        <v>0</v>
      </c>
      <c r="Y29" s="462">
        <f t="shared" si="6"/>
        <v>0</v>
      </c>
      <c r="Z29" s="462">
        <f t="shared" si="6"/>
        <v>0</v>
      </c>
      <c r="AA29" s="462">
        <f t="shared" si="6"/>
        <v>0</v>
      </c>
      <c r="AB29" s="462">
        <f t="shared" si="6"/>
        <v>0</v>
      </c>
      <c r="AC29" s="462">
        <f t="shared" si="6"/>
        <v>0</v>
      </c>
      <c r="AD29" s="462">
        <f t="shared" si="6"/>
        <v>0</v>
      </c>
      <c r="AE29" s="462">
        <f t="shared" si="8"/>
        <v>0</v>
      </c>
      <c r="AF29" s="462">
        <f t="shared" si="8"/>
        <v>0</v>
      </c>
      <c r="AG29" s="462">
        <f t="shared" si="8"/>
        <v>0</v>
      </c>
      <c r="AI29" s="462">
        <f t="shared" si="9"/>
        <v>0</v>
      </c>
      <c r="AJ29" s="462">
        <f t="shared" si="9"/>
        <v>0</v>
      </c>
      <c r="AK29" s="462">
        <f t="shared" si="9"/>
        <v>0</v>
      </c>
      <c r="AL29" s="462">
        <f t="shared" si="9"/>
        <v>0</v>
      </c>
      <c r="AM29" s="462">
        <f t="shared" si="9"/>
        <v>0</v>
      </c>
      <c r="AN29" s="462">
        <f t="shared" si="9"/>
        <v>0</v>
      </c>
      <c r="AO29" s="462">
        <f t="shared" si="9"/>
        <v>0</v>
      </c>
      <c r="AP29" s="462">
        <f t="shared" si="9"/>
        <v>0</v>
      </c>
      <c r="AQ29" s="462">
        <f t="shared" si="9"/>
        <v>0</v>
      </c>
      <c r="AR29" s="462">
        <f t="shared" si="9"/>
        <v>0</v>
      </c>
      <c r="AT29" s="462">
        <f t="shared" si="7"/>
        <v>0</v>
      </c>
      <c r="AU29" s="462">
        <f t="shared" si="7"/>
        <v>0</v>
      </c>
      <c r="AV29" s="462">
        <f t="shared" si="7"/>
        <v>0</v>
      </c>
      <c r="AW29" s="462">
        <f t="shared" si="7"/>
        <v>0</v>
      </c>
      <c r="AX29" s="462">
        <f t="shared" si="7"/>
        <v>0</v>
      </c>
      <c r="AY29" s="462">
        <f t="shared" si="7"/>
        <v>0</v>
      </c>
      <c r="AZ29" s="462">
        <f t="shared" si="7"/>
        <v>0</v>
      </c>
      <c r="BA29" s="462">
        <f t="shared" si="7"/>
        <v>0</v>
      </c>
      <c r="BB29" s="462">
        <f t="shared" si="7"/>
        <v>0</v>
      </c>
      <c r="BC29" s="462">
        <f t="shared" si="7"/>
        <v>0</v>
      </c>
      <c r="BE29" s="462">
        <f t="shared" si="10"/>
        <v>0</v>
      </c>
      <c r="BF29" s="462">
        <f t="shared" si="10"/>
        <v>0</v>
      </c>
      <c r="BG29" s="462">
        <f t="shared" si="10"/>
        <v>0</v>
      </c>
      <c r="BH29" s="462">
        <f t="shared" si="10"/>
        <v>0</v>
      </c>
      <c r="BI29" s="462">
        <f t="shared" si="10"/>
        <v>0</v>
      </c>
      <c r="BJ29" s="462">
        <f t="shared" si="10"/>
        <v>0</v>
      </c>
      <c r="BK29" s="462">
        <f t="shared" si="10"/>
        <v>0</v>
      </c>
      <c r="BL29" s="462">
        <f t="shared" si="10"/>
        <v>0</v>
      </c>
      <c r="BM29" s="462">
        <f t="shared" si="10"/>
        <v>0</v>
      </c>
      <c r="BN29" s="462">
        <f t="shared" si="10"/>
        <v>0</v>
      </c>
    </row>
    <row r="30" spans="1:66" s="483" customFormat="1" ht="21.95" customHeight="1" x14ac:dyDescent="0.15">
      <c r="A30" s="481"/>
      <c r="B30" s="484"/>
      <c r="C30" s="29"/>
      <c r="D30" s="992"/>
      <c r="E30" s="993"/>
      <c r="F30" s="34"/>
      <c r="G30" s="29"/>
      <c r="H30" s="29"/>
      <c r="I30" s="47"/>
      <c r="J30" s="487"/>
      <c r="K30" s="478" t="str">
        <f t="shared" si="0"/>
        <v/>
      </c>
      <c r="M30" s="462">
        <f t="shared" si="6"/>
        <v>0</v>
      </c>
      <c r="N30" s="462">
        <f t="shared" si="6"/>
        <v>0</v>
      </c>
      <c r="O30" s="462">
        <f t="shared" si="6"/>
        <v>0</v>
      </c>
      <c r="P30" s="462">
        <f t="shared" si="6"/>
        <v>0</v>
      </c>
      <c r="Q30" s="462">
        <f t="shared" si="6"/>
        <v>0</v>
      </c>
      <c r="R30" s="462">
        <f t="shared" si="6"/>
        <v>0</v>
      </c>
      <c r="S30" s="462">
        <f t="shared" si="6"/>
        <v>0</v>
      </c>
      <c r="T30" s="462">
        <f t="shared" si="6"/>
        <v>0</v>
      </c>
      <c r="U30" s="462">
        <f t="shared" si="6"/>
        <v>0</v>
      </c>
      <c r="V30" s="462">
        <f t="shared" si="6"/>
        <v>0</v>
      </c>
      <c r="X30" s="462">
        <f t="shared" si="6"/>
        <v>0</v>
      </c>
      <c r="Y30" s="462">
        <f t="shared" si="6"/>
        <v>0</v>
      </c>
      <c r="Z30" s="462">
        <f t="shared" si="6"/>
        <v>0</v>
      </c>
      <c r="AA30" s="462">
        <f t="shared" si="6"/>
        <v>0</v>
      </c>
      <c r="AB30" s="462">
        <f t="shared" si="6"/>
        <v>0</v>
      </c>
      <c r="AC30" s="462">
        <f t="shared" si="6"/>
        <v>0</v>
      </c>
      <c r="AD30" s="462">
        <f t="shared" si="6"/>
        <v>0</v>
      </c>
      <c r="AE30" s="462">
        <f t="shared" si="8"/>
        <v>0</v>
      </c>
      <c r="AF30" s="462">
        <f t="shared" si="8"/>
        <v>0</v>
      </c>
      <c r="AG30" s="462">
        <f t="shared" si="8"/>
        <v>0</v>
      </c>
      <c r="AI30" s="462">
        <f t="shared" si="9"/>
        <v>0</v>
      </c>
      <c r="AJ30" s="462">
        <f t="shared" si="9"/>
        <v>0</v>
      </c>
      <c r="AK30" s="462">
        <f t="shared" si="9"/>
        <v>0</v>
      </c>
      <c r="AL30" s="462">
        <f t="shared" si="9"/>
        <v>0</v>
      </c>
      <c r="AM30" s="462">
        <f t="shared" si="9"/>
        <v>0</v>
      </c>
      <c r="AN30" s="462">
        <f t="shared" si="9"/>
        <v>0</v>
      </c>
      <c r="AO30" s="462">
        <f t="shared" si="9"/>
        <v>0</v>
      </c>
      <c r="AP30" s="462">
        <f t="shared" si="9"/>
        <v>0</v>
      </c>
      <c r="AQ30" s="462">
        <f t="shared" si="9"/>
        <v>0</v>
      </c>
      <c r="AR30" s="462">
        <f t="shared" si="9"/>
        <v>0</v>
      </c>
      <c r="AT30" s="462">
        <f t="shared" si="7"/>
        <v>0</v>
      </c>
      <c r="AU30" s="462">
        <f t="shared" si="7"/>
        <v>0</v>
      </c>
      <c r="AV30" s="462">
        <f t="shared" si="7"/>
        <v>0</v>
      </c>
      <c r="AW30" s="462">
        <f t="shared" si="7"/>
        <v>0</v>
      </c>
      <c r="AX30" s="462">
        <f t="shared" si="7"/>
        <v>0</v>
      </c>
      <c r="AY30" s="462">
        <f t="shared" si="7"/>
        <v>0</v>
      </c>
      <c r="AZ30" s="462">
        <f t="shared" si="7"/>
        <v>0</v>
      </c>
      <c r="BA30" s="462">
        <f t="shared" si="7"/>
        <v>0</v>
      </c>
      <c r="BB30" s="462">
        <f t="shared" si="7"/>
        <v>0</v>
      </c>
      <c r="BC30" s="462">
        <f t="shared" si="7"/>
        <v>0</v>
      </c>
      <c r="BE30" s="462">
        <f t="shared" si="10"/>
        <v>0</v>
      </c>
      <c r="BF30" s="462">
        <f t="shared" si="10"/>
        <v>0</v>
      </c>
      <c r="BG30" s="462">
        <f t="shared" si="10"/>
        <v>0</v>
      </c>
      <c r="BH30" s="462">
        <f t="shared" si="10"/>
        <v>0</v>
      </c>
      <c r="BI30" s="462">
        <f t="shared" si="10"/>
        <v>0</v>
      </c>
      <c r="BJ30" s="462">
        <f t="shared" si="10"/>
        <v>0</v>
      </c>
      <c r="BK30" s="462">
        <f t="shared" si="10"/>
        <v>0</v>
      </c>
      <c r="BL30" s="462">
        <f t="shared" si="10"/>
        <v>0</v>
      </c>
      <c r="BM30" s="462">
        <f t="shared" si="10"/>
        <v>0</v>
      </c>
      <c r="BN30" s="462">
        <f t="shared" si="10"/>
        <v>0</v>
      </c>
    </row>
    <row r="31" spans="1:66" s="483" customFormat="1" ht="21.95" customHeight="1" x14ac:dyDescent="0.15">
      <c r="A31" s="481"/>
      <c r="B31" s="484"/>
      <c r="C31" s="29"/>
      <c r="D31" s="994"/>
      <c r="E31" s="995"/>
      <c r="F31" s="205"/>
      <c r="G31" s="206"/>
      <c r="H31" s="206"/>
      <c r="I31" s="47"/>
      <c r="J31" s="487"/>
      <c r="K31" s="478" t="str">
        <f t="shared" si="0"/>
        <v/>
      </c>
      <c r="M31" s="462">
        <f t="shared" si="6"/>
        <v>0</v>
      </c>
      <c r="N31" s="462">
        <f t="shared" si="6"/>
        <v>0</v>
      </c>
      <c r="O31" s="462">
        <f t="shared" si="6"/>
        <v>0</v>
      </c>
      <c r="P31" s="462">
        <f t="shared" si="6"/>
        <v>0</v>
      </c>
      <c r="Q31" s="462">
        <f t="shared" si="6"/>
        <v>0</v>
      </c>
      <c r="R31" s="462">
        <f t="shared" si="6"/>
        <v>0</v>
      </c>
      <c r="S31" s="462">
        <f t="shared" si="6"/>
        <v>0</v>
      </c>
      <c r="T31" s="462">
        <f t="shared" si="6"/>
        <v>0</v>
      </c>
      <c r="U31" s="462">
        <f t="shared" si="6"/>
        <v>0</v>
      </c>
      <c r="V31" s="462">
        <f t="shared" si="6"/>
        <v>0</v>
      </c>
      <c r="X31" s="462">
        <f t="shared" si="6"/>
        <v>0</v>
      </c>
      <c r="Y31" s="462">
        <f t="shared" si="6"/>
        <v>0</v>
      </c>
      <c r="Z31" s="462">
        <f t="shared" si="6"/>
        <v>0</v>
      </c>
      <c r="AA31" s="462">
        <f t="shared" si="6"/>
        <v>0</v>
      </c>
      <c r="AB31" s="462">
        <f t="shared" si="6"/>
        <v>0</v>
      </c>
      <c r="AC31" s="462">
        <f t="shared" si="6"/>
        <v>0</v>
      </c>
      <c r="AD31" s="462">
        <f t="shared" si="6"/>
        <v>0</v>
      </c>
      <c r="AE31" s="462">
        <f t="shared" si="8"/>
        <v>0</v>
      </c>
      <c r="AF31" s="462">
        <f t="shared" si="8"/>
        <v>0</v>
      </c>
      <c r="AG31" s="462">
        <f t="shared" si="8"/>
        <v>0</v>
      </c>
      <c r="AI31" s="462">
        <f t="shared" si="9"/>
        <v>0</v>
      </c>
      <c r="AJ31" s="462">
        <f t="shared" si="9"/>
        <v>0</v>
      </c>
      <c r="AK31" s="462">
        <f t="shared" si="9"/>
        <v>0</v>
      </c>
      <c r="AL31" s="462">
        <f t="shared" si="9"/>
        <v>0</v>
      </c>
      <c r="AM31" s="462">
        <f t="shared" si="9"/>
        <v>0</v>
      </c>
      <c r="AN31" s="462">
        <f t="shared" si="9"/>
        <v>0</v>
      </c>
      <c r="AO31" s="462">
        <f t="shared" si="9"/>
        <v>0</v>
      </c>
      <c r="AP31" s="462">
        <f t="shared" si="9"/>
        <v>0</v>
      </c>
      <c r="AQ31" s="462">
        <f t="shared" si="9"/>
        <v>0</v>
      </c>
      <c r="AR31" s="462">
        <f t="shared" si="9"/>
        <v>0</v>
      </c>
      <c r="AT31" s="462">
        <f t="shared" si="7"/>
        <v>0</v>
      </c>
      <c r="AU31" s="462">
        <f t="shared" si="7"/>
        <v>0</v>
      </c>
      <c r="AV31" s="462">
        <f t="shared" si="7"/>
        <v>0</v>
      </c>
      <c r="AW31" s="462">
        <f t="shared" si="7"/>
        <v>0</v>
      </c>
      <c r="AX31" s="462">
        <f t="shared" si="7"/>
        <v>0</v>
      </c>
      <c r="AY31" s="462">
        <f t="shared" si="7"/>
        <v>0</v>
      </c>
      <c r="AZ31" s="462">
        <f t="shared" si="7"/>
        <v>0</v>
      </c>
      <c r="BA31" s="462">
        <f t="shared" si="7"/>
        <v>0</v>
      </c>
      <c r="BB31" s="462">
        <f t="shared" si="7"/>
        <v>0</v>
      </c>
      <c r="BC31" s="462">
        <f t="shared" si="7"/>
        <v>0</v>
      </c>
      <c r="BE31" s="462">
        <f t="shared" si="10"/>
        <v>0</v>
      </c>
      <c r="BF31" s="462">
        <f t="shared" si="10"/>
        <v>0</v>
      </c>
      <c r="BG31" s="462">
        <f t="shared" si="10"/>
        <v>0</v>
      </c>
      <c r="BH31" s="462">
        <f t="shared" si="10"/>
        <v>0</v>
      </c>
      <c r="BI31" s="462">
        <f t="shared" si="10"/>
        <v>0</v>
      </c>
      <c r="BJ31" s="462">
        <f t="shared" si="10"/>
        <v>0</v>
      </c>
      <c r="BK31" s="462">
        <f t="shared" si="10"/>
        <v>0</v>
      </c>
      <c r="BL31" s="462">
        <f t="shared" si="10"/>
        <v>0</v>
      </c>
      <c r="BM31" s="462">
        <f t="shared" si="10"/>
        <v>0</v>
      </c>
      <c r="BN31" s="462">
        <f t="shared" si="10"/>
        <v>0</v>
      </c>
    </row>
    <row r="32" spans="1:66" s="483" customFormat="1" ht="21.95" customHeight="1" x14ac:dyDescent="0.15">
      <c r="A32" s="481"/>
      <c r="B32" s="488"/>
      <c r="C32" s="488"/>
      <c r="D32" s="488"/>
      <c r="E32" s="488"/>
      <c r="F32" s="488"/>
      <c r="G32" s="488"/>
      <c r="H32" s="488"/>
      <c r="I32" s="488"/>
      <c r="J32" s="487"/>
      <c r="K32" s="996" t="s">
        <v>220</v>
      </c>
      <c r="L32" s="996"/>
      <c r="M32" s="489">
        <f>SUM(M7:M31)</f>
        <v>0</v>
      </c>
      <c r="N32" s="489">
        <f t="shared" ref="N32:U32" si="11">SUM(N7:N31)</f>
        <v>0</v>
      </c>
      <c r="O32" s="489">
        <f t="shared" si="11"/>
        <v>0</v>
      </c>
      <c r="P32" s="489">
        <f t="shared" si="11"/>
        <v>0</v>
      </c>
      <c r="Q32" s="489">
        <f t="shared" si="11"/>
        <v>0</v>
      </c>
      <c r="R32" s="489">
        <f t="shared" si="11"/>
        <v>0</v>
      </c>
      <c r="S32" s="489">
        <f t="shared" si="11"/>
        <v>0</v>
      </c>
      <c r="T32" s="489">
        <f>SUM(T7:T31)</f>
        <v>0</v>
      </c>
      <c r="U32" s="489">
        <f t="shared" si="11"/>
        <v>0</v>
      </c>
      <c r="V32" s="489">
        <f>SUM(V7:V31)</f>
        <v>0</v>
      </c>
      <c r="X32" s="489">
        <f>SUM(X7:X31)</f>
        <v>0</v>
      </c>
      <c r="Y32" s="489">
        <f t="shared" ref="Y32:AG32" si="12">SUM(Y7:Y31)</f>
        <v>0</v>
      </c>
      <c r="Z32" s="489">
        <f t="shared" si="12"/>
        <v>0</v>
      </c>
      <c r="AA32" s="489">
        <f t="shared" si="12"/>
        <v>0</v>
      </c>
      <c r="AB32" s="489">
        <f t="shared" si="12"/>
        <v>0</v>
      </c>
      <c r="AC32" s="489">
        <f t="shared" si="12"/>
        <v>0</v>
      </c>
      <c r="AD32" s="489">
        <f t="shared" si="12"/>
        <v>0</v>
      </c>
      <c r="AE32" s="489">
        <f t="shared" si="12"/>
        <v>0</v>
      </c>
      <c r="AF32" s="489">
        <f t="shared" si="12"/>
        <v>0</v>
      </c>
      <c r="AG32" s="489">
        <f t="shared" si="12"/>
        <v>0</v>
      </c>
      <c r="AI32" s="489">
        <f>SUM(AI7:AI31)</f>
        <v>0</v>
      </c>
      <c r="AJ32" s="489">
        <f>SUM(AJ7:AJ31)</f>
        <v>0</v>
      </c>
      <c r="AK32" s="489">
        <f>SUM(AK7:AK31)</f>
        <v>0</v>
      </c>
      <c r="AL32" s="489">
        <f>SUM(AL7:AL31)</f>
        <v>0</v>
      </c>
      <c r="AM32" s="489">
        <f t="shared" ref="AM32:BC32" si="13">SUM(AM7:AM31)</f>
        <v>0</v>
      </c>
      <c r="AN32" s="489">
        <f t="shared" si="13"/>
        <v>0</v>
      </c>
      <c r="AO32" s="489">
        <f t="shared" si="13"/>
        <v>0</v>
      </c>
      <c r="AP32" s="489">
        <f t="shared" si="13"/>
        <v>0</v>
      </c>
      <c r="AQ32" s="489">
        <f t="shared" si="13"/>
        <v>0</v>
      </c>
      <c r="AR32" s="489">
        <f t="shared" si="13"/>
        <v>0</v>
      </c>
      <c r="AT32" s="489">
        <f t="shared" si="13"/>
        <v>0</v>
      </c>
      <c r="AU32" s="489">
        <f t="shared" si="13"/>
        <v>0</v>
      </c>
      <c r="AV32" s="489">
        <f t="shared" si="13"/>
        <v>0</v>
      </c>
      <c r="AW32" s="489">
        <f t="shared" si="13"/>
        <v>0</v>
      </c>
      <c r="AX32" s="489">
        <f t="shared" si="13"/>
        <v>0</v>
      </c>
      <c r="AY32" s="489">
        <f t="shared" si="13"/>
        <v>0</v>
      </c>
      <c r="AZ32" s="489">
        <f t="shared" si="13"/>
        <v>0</v>
      </c>
      <c r="BA32" s="489">
        <f t="shared" si="13"/>
        <v>0</v>
      </c>
      <c r="BB32" s="489">
        <f t="shared" si="13"/>
        <v>0</v>
      </c>
      <c r="BC32" s="489">
        <f t="shared" si="13"/>
        <v>0</v>
      </c>
      <c r="BE32" s="489">
        <f>SUM(BE7:BE31)</f>
        <v>0</v>
      </c>
      <c r="BF32" s="489">
        <f t="shared" ref="BF32:BN32" si="14">SUM(BF7:BF31)</f>
        <v>0</v>
      </c>
      <c r="BG32" s="489">
        <f t="shared" si="14"/>
        <v>0</v>
      </c>
      <c r="BH32" s="489">
        <f t="shared" si="14"/>
        <v>0</v>
      </c>
      <c r="BI32" s="489">
        <f t="shared" si="14"/>
        <v>0</v>
      </c>
      <c r="BJ32" s="489">
        <f t="shared" si="14"/>
        <v>0</v>
      </c>
      <c r="BK32" s="489">
        <f t="shared" si="14"/>
        <v>0</v>
      </c>
      <c r="BL32" s="489">
        <f t="shared" si="14"/>
        <v>0</v>
      </c>
      <c r="BM32" s="489">
        <f t="shared" si="14"/>
        <v>0</v>
      </c>
      <c r="BN32" s="489">
        <f t="shared" si="14"/>
        <v>0</v>
      </c>
    </row>
    <row r="33" spans="1:66" s="483" customFormat="1" ht="35.25" customHeight="1" x14ac:dyDescent="0.15">
      <c r="A33" s="481"/>
      <c r="B33" s="490"/>
      <c r="C33" s="490"/>
      <c r="D33" s="491" t="s">
        <v>232</v>
      </c>
      <c r="E33" s="492" t="s">
        <v>230</v>
      </c>
      <c r="F33" s="493" t="s">
        <v>213</v>
      </c>
      <c r="G33" s="494" t="s">
        <v>231</v>
      </c>
      <c r="H33" s="495" t="s">
        <v>221</v>
      </c>
      <c r="I33" s="496" t="s">
        <v>219</v>
      </c>
      <c r="J33" s="487"/>
      <c r="K33" s="478"/>
      <c r="M33" s="497" t="s">
        <v>28</v>
      </c>
      <c r="N33" s="497" t="s">
        <v>28</v>
      </c>
      <c r="O33" s="497" t="s">
        <v>28</v>
      </c>
      <c r="P33" s="497" t="s">
        <v>28</v>
      </c>
      <c r="Q33" s="497" t="s">
        <v>28</v>
      </c>
      <c r="R33" s="497" t="s">
        <v>28</v>
      </c>
      <c r="S33" s="497" t="s">
        <v>28</v>
      </c>
      <c r="T33" s="497" t="s">
        <v>28</v>
      </c>
      <c r="U33" s="497" t="s">
        <v>28</v>
      </c>
      <c r="V33" s="497" t="s">
        <v>28</v>
      </c>
      <c r="W33" s="473"/>
      <c r="X33" s="497" t="s">
        <v>24</v>
      </c>
      <c r="Y33" s="497" t="s">
        <v>24</v>
      </c>
      <c r="Z33" s="497" t="s">
        <v>24</v>
      </c>
      <c r="AA33" s="497" t="s">
        <v>24</v>
      </c>
      <c r="AB33" s="497" t="s">
        <v>24</v>
      </c>
      <c r="AC33" s="497" t="s">
        <v>24</v>
      </c>
      <c r="AD33" s="497" t="s">
        <v>24</v>
      </c>
      <c r="AE33" s="497" t="s">
        <v>24</v>
      </c>
      <c r="AF33" s="497" t="s">
        <v>24</v>
      </c>
      <c r="AG33" s="497" t="s">
        <v>24</v>
      </c>
      <c r="AH33" s="498"/>
      <c r="AI33" s="467" t="s">
        <v>254</v>
      </c>
      <c r="AJ33" s="467" t="s">
        <v>255</v>
      </c>
      <c r="AK33" s="467" t="s">
        <v>255</v>
      </c>
      <c r="AL33" s="467" t="s">
        <v>255</v>
      </c>
      <c r="AM33" s="467" t="s">
        <v>255</v>
      </c>
      <c r="AN33" s="467" t="s">
        <v>255</v>
      </c>
      <c r="AO33" s="467" t="s">
        <v>255</v>
      </c>
      <c r="AP33" s="467" t="s">
        <v>255</v>
      </c>
      <c r="AQ33" s="467" t="s">
        <v>255</v>
      </c>
      <c r="AR33" s="467" t="s">
        <v>255</v>
      </c>
      <c r="AS33" s="463"/>
      <c r="AT33" s="467" t="s">
        <v>25</v>
      </c>
      <c r="AU33" s="467" t="s">
        <v>25</v>
      </c>
      <c r="AV33" s="467" t="s">
        <v>25</v>
      </c>
      <c r="AW33" s="467" t="s">
        <v>25</v>
      </c>
      <c r="AX33" s="467" t="s">
        <v>25</v>
      </c>
      <c r="AY33" s="467" t="s">
        <v>25</v>
      </c>
      <c r="AZ33" s="467" t="s">
        <v>25</v>
      </c>
      <c r="BA33" s="467" t="s">
        <v>25</v>
      </c>
      <c r="BB33" s="467" t="s">
        <v>25</v>
      </c>
      <c r="BC33" s="467" t="s">
        <v>25</v>
      </c>
      <c r="BD33" s="469"/>
      <c r="BE33" s="499" t="s">
        <v>48</v>
      </c>
      <c r="BF33" s="499" t="s">
        <v>48</v>
      </c>
      <c r="BG33" s="499" t="s">
        <v>48</v>
      </c>
      <c r="BH33" s="499" t="s">
        <v>48</v>
      </c>
      <c r="BI33" s="499" t="s">
        <v>48</v>
      </c>
      <c r="BJ33" s="499" t="s">
        <v>48</v>
      </c>
      <c r="BK33" s="499" t="s">
        <v>48</v>
      </c>
      <c r="BL33" s="499" t="s">
        <v>48</v>
      </c>
      <c r="BM33" s="499" t="s">
        <v>48</v>
      </c>
      <c r="BN33" s="499" t="s">
        <v>48</v>
      </c>
    </row>
    <row r="34" spans="1:66" s="483" customFormat="1" ht="24" customHeight="1" x14ac:dyDescent="0.15">
      <c r="A34" s="481"/>
      <c r="B34" s="500"/>
      <c r="C34" s="501"/>
      <c r="D34" s="502" t="s">
        <v>222</v>
      </c>
      <c r="E34" s="503">
        <f>SUM(M$32,X$32,AI$32,AT$32,BE$32)</f>
        <v>0</v>
      </c>
      <c r="F34" s="504" t="s">
        <v>28</v>
      </c>
      <c r="G34" s="505">
        <f>SUM(M32:V32)</f>
        <v>0</v>
      </c>
      <c r="H34" s="496">
        <f>SUM(G34:G38)</f>
        <v>0</v>
      </c>
      <c r="I34" s="530">
        <f>SUMPRODUCT((C7:C31&lt;&gt;"")/COUNTIF(C7:C31,C7:C31&amp;""))</f>
        <v>0</v>
      </c>
      <c r="J34" s="481"/>
      <c r="M34" s="474" t="s">
        <v>72</v>
      </c>
      <c r="N34" s="462" t="s">
        <v>246</v>
      </c>
      <c r="O34" s="462" t="s">
        <v>245</v>
      </c>
      <c r="P34" s="462" t="s">
        <v>306</v>
      </c>
      <c r="Q34" s="474" t="s">
        <v>73</v>
      </c>
      <c r="R34" s="474" t="s">
        <v>74</v>
      </c>
      <c r="S34" s="474" t="s">
        <v>75</v>
      </c>
      <c r="T34" s="474" t="s">
        <v>76</v>
      </c>
      <c r="U34" s="474" t="s">
        <v>77</v>
      </c>
      <c r="V34" s="474" t="s">
        <v>78</v>
      </c>
      <c r="W34" s="475"/>
      <c r="X34" s="474" t="s">
        <v>72</v>
      </c>
      <c r="Y34" s="462" t="s">
        <v>247</v>
      </c>
      <c r="Z34" s="462" t="s">
        <v>245</v>
      </c>
      <c r="AA34" s="462" t="s">
        <v>306</v>
      </c>
      <c r="AB34" s="474" t="s">
        <v>73</v>
      </c>
      <c r="AC34" s="474" t="s">
        <v>74</v>
      </c>
      <c r="AD34" s="474" t="s">
        <v>75</v>
      </c>
      <c r="AE34" s="474" t="s">
        <v>76</v>
      </c>
      <c r="AF34" s="474" t="s">
        <v>77</v>
      </c>
      <c r="AG34" s="474" t="s">
        <v>78</v>
      </c>
      <c r="AH34" s="475"/>
      <c r="AI34" s="474" t="s">
        <v>72</v>
      </c>
      <c r="AJ34" s="462" t="s">
        <v>247</v>
      </c>
      <c r="AK34" s="462" t="s">
        <v>245</v>
      </c>
      <c r="AL34" s="462" t="s">
        <v>306</v>
      </c>
      <c r="AM34" s="474" t="s">
        <v>73</v>
      </c>
      <c r="AN34" s="474" t="s">
        <v>74</v>
      </c>
      <c r="AO34" s="474" t="s">
        <v>75</v>
      </c>
      <c r="AP34" s="474" t="s">
        <v>76</v>
      </c>
      <c r="AQ34" s="474" t="s">
        <v>77</v>
      </c>
      <c r="AR34" s="474" t="s">
        <v>78</v>
      </c>
      <c r="AS34" s="475"/>
      <c r="AT34" s="474" t="s">
        <v>72</v>
      </c>
      <c r="AU34" s="462" t="s">
        <v>247</v>
      </c>
      <c r="AV34" s="462" t="s">
        <v>245</v>
      </c>
      <c r="AW34" s="462" t="s">
        <v>306</v>
      </c>
      <c r="AX34" s="474" t="s">
        <v>73</v>
      </c>
      <c r="AY34" s="474" t="s">
        <v>74</v>
      </c>
      <c r="AZ34" s="474" t="s">
        <v>75</v>
      </c>
      <c r="BA34" s="474" t="s">
        <v>76</v>
      </c>
      <c r="BB34" s="474" t="s">
        <v>77</v>
      </c>
      <c r="BC34" s="474" t="s">
        <v>78</v>
      </c>
      <c r="BD34" s="476"/>
      <c r="BE34" s="474" t="s">
        <v>72</v>
      </c>
      <c r="BF34" s="462" t="s">
        <v>247</v>
      </c>
      <c r="BG34" s="462" t="s">
        <v>245</v>
      </c>
      <c r="BH34" s="462" t="s">
        <v>306</v>
      </c>
      <c r="BI34" s="474" t="s">
        <v>73</v>
      </c>
      <c r="BJ34" s="474" t="s">
        <v>74</v>
      </c>
      <c r="BK34" s="474" t="s">
        <v>75</v>
      </c>
      <c r="BL34" s="474" t="s">
        <v>76</v>
      </c>
      <c r="BM34" s="474" t="s">
        <v>77</v>
      </c>
      <c r="BN34" s="474" t="s">
        <v>78</v>
      </c>
    </row>
    <row r="35" spans="1:66" s="483" customFormat="1" ht="24" customHeight="1" x14ac:dyDescent="0.15">
      <c r="A35" s="481"/>
      <c r="B35" s="500"/>
      <c r="C35" s="490"/>
      <c r="D35" s="502" t="s">
        <v>249</v>
      </c>
      <c r="E35" s="503">
        <f>SUM(N32,Y32,AJ32,AU32,BF32)</f>
        <v>0</v>
      </c>
      <c r="F35" s="504" t="s">
        <v>24</v>
      </c>
      <c r="G35" s="505">
        <f>SUM(X32:AG32)</f>
        <v>0</v>
      </c>
      <c r="H35" s="506"/>
      <c r="I35" s="507"/>
      <c r="J35" s="481"/>
      <c r="AH35" s="473"/>
      <c r="AI35" s="497"/>
      <c r="AJ35" s="497"/>
      <c r="AK35" s="497"/>
      <c r="AL35" s="497"/>
      <c r="AM35" s="497"/>
      <c r="AN35" s="497"/>
      <c r="AO35" s="497"/>
      <c r="AP35" s="497"/>
      <c r="AQ35" s="497"/>
      <c r="AR35" s="497"/>
      <c r="AS35" s="473"/>
      <c r="AT35" s="508"/>
      <c r="AU35" s="508"/>
      <c r="AV35" s="508"/>
      <c r="AW35" s="508"/>
      <c r="AX35" s="508"/>
      <c r="AY35" s="508"/>
      <c r="AZ35" s="508"/>
      <c r="BA35" s="508"/>
      <c r="BB35" s="508"/>
      <c r="BC35" s="508"/>
      <c r="BD35" s="469"/>
      <c r="BE35" s="508"/>
      <c r="BF35" s="508"/>
      <c r="BG35" s="508"/>
      <c r="BH35" s="508"/>
      <c r="BI35" s="508"/>
      <c r="BJ35" s="508"/>
      <c r="BK35" s="508"/>
      <c r="BL35" s="508"/>
      <c r="BM35" s="508"/>
      <c r="BN35" s="508"/>
    </row>
    <row r="36" spans="1:66" s="483" customFormat="1" ht="24" customHeight="1" x14ac:dyDescent="0.15">
      <c r="A36" s="481"/>
      <c r="B36" s="500"/>
      <c r="C36" s="490"/>
      <c r="D36" s="502" t="s">
        <v>250</v>
      </c>
      <c r="E36" s="503">
        <f>SUM(O32,Z32,AK32,AV32,BG32)</f>
        <v>0</v>
      </c>
      <c r="F36" s="504" t="s">
        <v>256</v>
      </c>
      <c r="G36" s="505">
        <f>SUM(AI32:AR32)</f>
        <v>0</v>
      </c>
      <c r="H36" s="509"/>
      <c r="I36" s="507"/>
      <c r="J36" s="481"/>
      <c r="AH36" s="473"/>
      <c r="AI36" s="497"/>
      <c r="AJ36" s="497"/>
      <c r="AK36" s="497"/>
      <c r="AL36" s="497"/>
      <c r="AM36" s="497"/>
      <c r="AN36" s="497"/>
      <c r="AO36" s="497"/>
      <c r="AP36" s="497"/>
      <c r="AQ36" s="497"/>
      <c r="AR36" s="497"/>
      <c r="AS36" s="473"/>
      <c r="AT36" s="508"/>
      <c r="AU36" s="508"/>
      <c r="AV36" s="508"/>
      <c r="AW36" s="508"/>
      <c r="AX36" s="508"/>
      <c r="AY36" s="508"/>
      <c r="AZ36" s="508"/>
      <c r="BA36" s="508"/>
      <c r="BB36" s="508"/>
      <c r="BC36" s="508"/>
      <c r="BD36" s="469"/>
      <c r="BE36" s="508"/>
      <c r="BF36" s="508"/>
      <c r="BG36" s="508"/>
      <c r="BH36" s="508"/>
      <c r="BI36" s="508"/>
      <c r="BJ36" s="508"/>
      <c r="BK36" s="508"/>
      <c r="BL36" s="508"/>
      <c r="BM36" s="508"/>
      <c r="BN36" s="508"/>
    </row>
    <row r="37" spans="1:66" s="483" customFormat="1" ht="24" customHeight="1" x14ac:dyDescent="0.15">
      <c r="A37" s="481"/>
      <c r="B37" s="490"/>
      <c r="C37" s="490"/>
      <c r="D37" s="502" t="s">
        <v>315</v>
      </c>
      <c r="E37" s="503">
        <f>SUM(P32,AA32,AL32,AW32,BH32)</f>
        <v>0</v>
      </c>
      <c r="F37" s="504" t="s">
        <v>216</v>
      </c>
      <c r="G37" s="505">
        <f>SUM(AT32:BC32)</f>
        <v>0</v>
      </c>
      <c r="H37" s="509"/>
      <c r="I37" s="507"/>
      <c r="J37" s="481"/>
      <c r="AH37" s="475"/>
      <c r="AS37" s="475"/>
      <c r="BD37" s="510"/>
    </row>
    <row r="38" spans="1:66" s="483" customFormat="1" ht="24" customHeight="1" x14ac:dyDescent="0.15">
      <c r="A38" s="481"/>
      <c r="B38" s="490"/>
      <c r="C38" s="490"/>
      <c r="D38" s="502" t="s">
        <v>224</v>
      </c>
      <c r="E38" s="503">
        <f>SUM(Q32,AB32,AM32,AX32,BI32)</f>
        <v>0</v>
      </c>
      <c r="F38" s="504" t="s">
        <v>195</v>
      </c>
      <c r="G38" s="505">
        <f>SUM(BE32:BN32)</f>
        <v>0</v>
      </c>
      <c r="H38" s="509"/>
      <c r="I38" s="507"/>
      <c r="J38" s="481"/>
      <c r="K38" s="511"/>
      <c r="L38" s="511"/>
    </row>
    <row r="39" spans="1:66" ht="24" customHeight="1" x14ac:dyDescent="0.15">
      <c r="A39" s="421"/>
      <c r="B39" s="421"/>
      <c r="C39" s="512"/>
      <c r="D39" s="502" t="s">
        <v>225</v>
      </c>
      <c r="E39" s="503">
        <f>SUM(R32,AC32,AN32,AY32,BJ32)</f>
        <v>0</v>
      </c>
      <c r="F39" s="513"/>
      <c r="G39" s="513"/>
      <c r="H39" s="513"/>
      <c r="I39" s="513"/>
      <c r="J39" s="513"/>
      <c r="K39" s="514"/>
      <c r="L39" s="515"/>
    </row>
    <row r="40" spans="1:66" ht="24" customHeight="1" x14ac:dyDescent="0.15">
      <c r="A40" s="516"/>
      <c r="B40" s="516"/>
      <c r="C40" s="517"/>
      <c r="D40" s="502" t="s">
        <v>226</v>
      </c>
      <c r="E40" s="503">
        <f>SUM(S32,AD32,AO32,AZ32,BK32)</f>
        <v>0</v>
      </c>
      <c r="F40" s="516"/>
      <c r="G40" s="516"/>
      <c r="H40" s="516"/>
      <c r="I40" s="516"/>
      <c r="J40" s="516"/>
      <c r="K40" s="518"/>
      <c r="L40" s="518"/>
    </row>
    <row r="41" spans="1:66" ht="24" customHeight="1" x14ac:dyDescent="0.15">
      <c r="A41" s="516"/>
      <c r="B41" s="516"/>
      <c r="C41" s="517"/>
      <c r="D41" s="519" t="s">
        <v>228</v>
      </c>
      <c r="E41" s="520">
        <f>SUM(T32,AE32,AP32,BA32,BL32)</f>
        <v>0</v>
      </c>
      <c r="F41" s="516"/>
      <c r="G41" s="516"/>
      <c r="H41" s="516"/>
      <c r="I41" s="521"/>
      <c r="J41" s="516"/>
      <c r="K41" s="522"/>
      <c r="L41" s="518"/>
    </row>
    <row r="42" spans="1:66" ht="24" customHeight="1" x14ac:dyDescent="0.15">
      <c r="A42" s="516"/>
      <c r="B42" s="516"/>
      <c r="C42" s="517"/>
      <c r="D42" s="523" t="s">
        <v>227</v>
      </c>
      <c r="E42" s="520">
        <f>SUM(U32,AF32,AQ32,BB32,BM32)</f>
        <v>0</v>
      </c>
      <c r="F42" s="516"/>
      <c r="G42" s="516"/>
      <c r="H42" s="516"/>
      <c r="I42" s="521"/>
      <c r="J42" s="516"/>
      <c r="K42" s="522"/>
      <c r="L42" s="518"/>
    </row>
    <row r="43" spans="1:66" ht="24" customHeight="1" x14ac:dyDescent="0.15">
      <c r="A43" s="420"/>
      <c r="B43" s="420"/>
      <c r="C43" s="524"/>
      <c r="D43" s="523" t="s">
        <v>248</v>
      </c>
      <c r="E43" s="520">
        <f>SUM(V32,AG32,AR32,BC32,BN32)</f>
        <v>0</v>
      </c>
      <c r="F43" s="420"/>
      <c r="G43" s="420"/>
      <c r="H43" s="420"/>
      <c r="I43" s="420"/>
      <c r="J43" s="420"/>
    </row>
    <row r="44" spans="1:66" x14ac:dyDescent="0.15">
      <c r="A44" s="420"/>
      <c r="B44" s="420"/>
      <c r="C44" s="524"/>
      <c r="D44" s="526"/>
      <c r="E44" s="420"/>
      <c r="F44" s="420"/>
      <c r="G44" s="420"/>
      <c r="H44" s="420"/>
      <c r="I44" s="420"/>
      <c r="J44" s="420"/>
    </row>
    <row r="48" spans="1:66" ht="11.25" customHeight="1" x14ac:dyDescent="0.15"/>
  </sheetData>
  <sheetProtection formatCells="0" formatColumns="0" formatRows="0"/>
  <protectedRanges>
    <protectedRange password="CECB" sqref="I13:I18 I7:I10 B2:I3" name="範囲1"/>
    <protectedRange password="CECB" sqref="B5:I6" name="範囲1_3"/>
    <protectedRange password="CECB" sqref="B4:I4" name="範囲1_2_1_1"/>
  </protectedRanges>
  <mergeCells count="33">
    <mergeCell ref="D31:E31"/>
    <mergeCell ref="K32:L32"/>
    <mergeCell ref="D25:E25"/>
    <mergeCell ref="D26:E26"/>
    <mergeCell ref="D27:E27"/>
    <mergeCell ref="D28:E28"/>
    <mergeCell ref="D29:E29"/>
    <mergeCell ref="D30:E30"/>
    <mergeCell ref="D24:E24"/>
    <mergeCell ref="D13:E13"/>
    <mergeCell ref="D14:E14"/>
    <mergeCell ref="D15:E15"/>
    <mergeCell ref="D16:E16"/>
    <mergeCell ref="D17:E17"/>
    <mergeCell ref="D18:E18"/>
    <mergeCell ref="D19:E19"/>
    <mergeCell ref="D20:E20"/>
    <mergeCell ref="D21:E21"/>
    <mergeCell ref="D22:E22"/>
    <mergeCell ref="D23:E23"/>
    <mergeCell ref="D12:E12"/>
    <mergeCell ref="B4:I4"/>
    <mergeCell ref="B5:B6"/>
    <mergeCell ref="C5:C6"/>
    <mergeCell ref="D5:E6"/>
    <mergeCell ref="F5:F6"/>
    <mergeCell ref="G5:H5"/>
    <mergeCell ref="I5:I6"/>
    <mergeCell ref="D7:E7"/>
    <mergeCell ref="D8:E8"/>
    <mergeCell ref="D9:E9"/>
    <mergeCell ref="D10:E10"/>
    <mergeCell ref="D11:E11"/>
  </mergeCells>
  <phoneticPr fontId="7"/>
  <dataValidations count="10">
    <dataValidation type="list" allowBlank="1" showInputMessage="1" showErrorMessage="1" sqref="D131076:E131111 D65540:E65575 D983044:E983079 D917508:E917543 D851972:E852007 D786436:E786471 D720900:E720935 D655364:E655399 D589828:E589863 D524292:E524327 D458756:E458791 D393220:E393255 D327684:E327719 D262148:E262183 D196612:E196647">
      <formula1>INDIRECT(G65539)</formula1>
    </dataValidation>
    <dataValidation type="list" errorStyle="warning" allowBlank="1" showInputMessage="1" showErrorMessage="1" sqref="D131075:E131075 D65539:E65539 D983043:E983043 D917507:E917507 D851971:E851971 D786435:E786435 D720899:E720899 D655363:E655363 D589827:E589827 D524291:E524291 D458755:E458755 D393219:E393219 D327683:E327683 D262147:E262147 D196611:E196611">
      <formula1>INDIRECT(G65538)</formula1>
    </dataValidation>
    <dataValidation allowBlank="1" sqref="C35:C38 F34:G38 D34:D40 H34"/>
    <dataValidation allowBlank="1" showInputMessage="1" showErrorMessage="1" prompt="研修時間数を入力してください。" sqref="H7:H31"/>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type="whole" operator="greaterThanOrEqual" allowBlank="1" showInputMessage="1" showErrorMessage="1" sqref="WVJ983042:WVJ983078 H65538:H65574 IX65538:IX65574 ST65538:ST65574 ACP65538:ACP65574 AML65538:AML65574 AWH65538:AWH65574 BGD65538:BGD65574 BPZ65538:BPZ65574 BZV65538:BZV65574 CJR65538:CJR65574 CTN65538:CTN65574 DDJ65538:DDJ65574 DNF65538:DNF65574 DXB65538:DXB65574 EGX65538:EGX65574 EQT65538:EQT65574 FAP65538:FAP65574 FKL65538:FKL65574 FUH65538:FUH65574 GED65538:GED65574 GNZ65538:GNZ65574 GXV65538:GXV65574 HHR65538:HHR65574 HRN65538:HRN65574 IBJ65538:IBJ65574 ILF65538:ILF65574 IVB65538:IVB65574 JEX65538:JEX65574 JOT65538:JOT65574 JYP65538:JYP65574 KIL65538:KIL65574 KSH65538:KSH65574 LCD65538:LCD65574 LLZ65538:LLZ65574 LVV65538:LVV65574 MFR65538:MFR65574 MPN65538:MPN65574 MZJ65538:MZJ65574 NJF65538:NJF65574 NTB65538:NTB65574 OCX65538:OCX65574 OMT65538:OMT65574 OWP65538:OWP65574 PGL65538:PGL65574 PQH65538:PQH65574 QAD65538:QAD65574 QJZ65538:QJZ65574 QTV65538:QTV65574 RDR65538:RDR65574 RNN65538:RNN65574 RXJ65538:RXJ65574 SHF65538:SHF65574 SRB65538:SRB65574 TAX65538:TAX65574 TKT65538:TKT65574 TUP65538:TUP65574 UEL65538:UEL65574 UOH65538:UOH65574 UYD65538:UYD65574 VHZ65538:VHZ65574 VRV65538:VRV65574 WBR65538:WBR65574 WLN65538:WLN65574 WVJ65538:WVJ65574 H131074:H131110 IX131074:IX131110 ST131074:ST131110 ACP131074:ACP131110 AML131074:AML131110 AWH131074:AWH131110 BGD131074:BGD131110 BPZ131074:BPZ131110 BZV131074:BZV131110 CJR131074:CJR131110 CTN131074:CTN131110 DDJ131074:DDJ131110 DNF131074:DNF131110 DXB131074:DXB131110 EGX131074:EGX131110 EQT131074:EQT131110 FAP131074:FAP131110 FKL131074:FKL131110 FUH131074:FUH131110 GED131074:GED131110 GNZ131074:GNZ131110 GXV131074:GXV131110 HHR131074:HHR131110 HRN131074:HRN131110 IBJ131074:IBJ131110 ILF131074:ILF131110 IVB131074:IVB131110 JEX131074:JEX131110 JOT131074:JOT131110 JYP131074:JYP131110 KIL131074:KIL131110 KSH131074:KSH131110 LCD131074:LCD131110 LLZ131074:LLZ131110 LVV131074:LVV131110 MFR131074:MFR131110 MPN131074:MPN131110 MZJ131074:MZJ131110 NJF131074:NJF131110 NTB131074:NTB131110 OCX131074:OCX131110 OMT131074:OMT131110 OWP131074:OWP131110 PGL131074:PGL131110 PQH131074:PQH131110 QAD131074:QAD131110 QJZ131074:QJZ131110 QTV131074:QTV131110 RDR131074:RDR131110 RNN131074:RNN131110 RXJ131074:RXJ131110 SHF131074:SHF131110 SRB131074:SRB131110 TAX131074:TAX131110 TKT131074:TKT131110 TUP131074:TUP131110 UEL131074:UEL131110 UOH131074:UOH131110 UYD131074:UYD131110 VHZ131074:VHZ131110 VRV131074:VRV131110 WBR131074:WBR131110 WLN131074:WLN131110 WVJ131074:WVJ131110 H196610:H196646 IX196610:IX196646 ST196610:ST196646 ACP196610:ACP196646 AML196610:AML196646 AWH196610:AWH196646 BGD196610:BGD196646 BPZ196610:BPZ196646 BZV196610:BZV196646 CJR196610:CJR196646 CTN196610:CTN196646 DDJ196610:DDJ196646 DNF196610:DNF196646 DXB196610:DXB196646 EGX196610:EGX196646 EQT196610:EQT196646 FAP196610:FAP196646 FKL196610:FKL196646 FUH196610:FUH196646 GED196610:GED196646 GNZ196610:GNZ196646 GXV196610:GXV196646 HHR196610:HHR196646 HRN196610:HRN196646 IBJ196610:IBJ196646 ILF196610:ILF196646 IVB196610:IVB196646 JEX196610:JEX196646 JOT196610:JOT196646 JYP196610:JYP196646 KIL196610:KIL196646 KSH196610:KSH196646 LCD196610:LCD196646 LLZ196610:LLZ196646 LVV196610:LVV196646 MFR196610:MFR196646 MPN196610:MPN196646 MZJ196610:MZJ196646 NJF196610:NJF196646 NTB196610:NTB196646 OCX196610:OCX196646 OMT196610:OMT196646 OWP196610:OWP196646 PGL196610:PGL196646 PQH196610:PQH196646 QAD196610:QAD196646 QJZ196610:QJZ196646 QTV196610:QTV196646 RDR196610:RDR196646 RNN196610:RNN196646 RXJ196610:RXJ196646 SHF196610:SHF196646 SRB196610:SRB196646 TAX196610:TAX196646 TKT196610:TKT196646 TUP196610:TUP196646 UEL196610:UEL196646 UOH196610:UOH196646 UYD196610:UYD196646 VHZ196610:VHZ196646 VRV196610:VRV196646 WBR196610:WBR196646 WLN196610:WLN196646 WVJ196610:WVJ196646 H262146:H262182 IX262146:IX262182 ST262146:ST262182 ACP262146:ACP262182 AML262146:AML262182 AWH262146:AWH262182 BGD262146:BGD262182 BPZ262146:BPZ262182 BZV262146:BZV262182 CJR262146:CJR262182 CTN262146:CTN262182 DDJ262146:DDJ262182 DNF262146:DNF262182 DXB262146:DXB262182 EGX262146:EGX262182 EQT262146:EQT262182 FAP262146:FAP262182 FKL262146:FKL262182 FUH262146:FUH262182 GED262146:GED262182 GNZ262146:GNZ262182 GXV262146:GXV262182 HHR262146:HHR262182 HRN262146:HRN262182 IBJ262146:IBJ262182 ILF262146:ILF262182 IVB262146:IVB262182 JEX262146:JEX262182 JOT262146:JOT262182 JYP262146:JYP262182 KIL262146:KIL262182 KSH262146:KSH262182 LCD262146:LCD262182 LLZ262146:LLZ262182 LVV262146:LVV262182 MFR262146:MFR262182 MPN262146:MPN262182 MZJ262146:MZJ262182 NJF262146:NJF262182 NTB262146:NTB262182 OCX262146:OCX262182 OMT262146:OMT262182 OWP262146:OWP262182 PGL262146:PGL262182 PQH262146:PQH262182 QAD262146:QAD262182 QJZ262146:QJZ262182 QTV262146:QTV262182 RDR262146:RDR262182 RNN262146:RNN262182 RXJ262146:RXJ262182 SHF262146:SHF262182 SRB262146:SRB262182 TAX262146:TAX262182 TKT262146:TKT262182 TUP262146:TUP262182 UEL262146:UEL262182 UOH262146:UOH262182 UYD262146:UYD262182 VHZ262146:VHZ262182 VRV262146:VRV262182 WBR262146:WBR262182 WLN262146:WLN262182 WVJ262146:WVJ262182 H327682:H327718 IX327682:IX327718 ST327682:ST327718 ACP327682:ACP327718 AML327682:AML327718 AWH327682:AWH327718 BGD327682:BGD327718 BPZ327682:BPZ327718 BZV327682:BZV327718 CJR327682:CJR327718 CTN327682:CTN327718 DDJ327682:DDJ327718 DNF327682:DNF327718 DXB327682:DXB327718 EGX327682:EGX327718 EQT327682:EQT327718 FAP327682:FAP327718 FKL327682:FKL327718 FUH327682:FUH327718 GED327682:GED327718 GNZ327682:GNZ327718 GXV327682:GXV327718 HHR327682:HHR327718 HRN327682:HRN327718 IBJ327682:IBJ327718 ILF327682:ILF327718 IVB327682:IVB327718 JEX327682:JEX327718 JOT327682:JOT327718 JYP327682:JYP327718 KIL327682:KIL327718 KSH327682:KSH327718 LCD327682:LCD327718 LLZ327682:LLZ327718 LVV327682:LVV327718 MFR327682:MFR327718 MPN327682:MPN327718 MZJ327682:MZJ327718 NJF327682:NJF327718 NTB327682:NTB327718 OCX327682:OCX327718 OMT327682:OMT327718 OWP327682:OWP327718 PGL327682:PGL327718 PQH327682:PQH327718 QAD327682:QAD327718 QJZ327682:QJZ327718 QTV327682:QTV327718 RDR327682:RDR327718 RNN327682:RNN327718 RXJ327682:RXJ327718 SHF327682:SHF327718 SRB327682:SRB327718 TAX327682:TAX327718 TKT327682:TKT327718 TUP327682:TUP327718 UEL327682:UEL327718 UOH327682:UOH327718 UYD327682:UYD327718 VHZ327682:VHZ327718 VRV327682:VRV327718 WBR327682:WBR327718 WLN327682:WLN327718 WVJ327682:WVJ327718 H393218:H393254 IX393218:IX393254 ST393218:ST393254 ACP393218:ACP393254 AML393218:AML393254 AWH393218:AWH393254 BGD393218:BGD393254 BPZ393218:BPZ393254 BZV393218:BZV393254 CJR393218:CJR393254 CTN393218:CTN393254 DDJ393218:DDJ393254 DNF393218:DNF393254 DXB393218:DXB393254 EGX393218:EGX393254 EQT393218:EQT393254 FAP393218:FAP393254 FKL393218:FKL393254 FUH393218:FUH393254 GED393218:GED393254 GNZ393218:GNZ393254 GXV393218:GXV393254 HHR393218:HHR393254 HRN393218:HRN393254 IBJ393218:IBJ393254 ILF393218:ILF393254 IVB393218:IVB393254 JEX393218:JEX393254 JOT393218:JOT393254 JYP393218:JYP393254 KIL393218:KIL393254 KSH393218:KSH393254 LCD393218:LCD393254 LLZ393218:LLZ393254 LVV393218:LVV393254 MFR393218:MFR393254 MPN393218:MPN393254 MZJ393218:MZJ393254 NJF393218:NJF393254 NTB393218:NTB393254 OCX393218:OCX393254 OMT393218:OMT393254 OWP393218:OWP393254 PGL393218:PGL393254 PQH393218:PQH393254 QAD393218:QAD393254 QJZ393218:QJZ393254 QTV393218:QTV393254 RDR393218:RDR393254 RNN393218:RNN393254 RXJ393218:RXJ393254 SHF393218:SHF393254 SRB393218:SRB393254 TAX393218:TAX393254 TKT393218:TKT393254 TUP393218:TUP393254 UEL393218:UEL393254 UOH393218:UOH393254 UYD393218:UYD393254 VHZ393218:VHZ393254 VRV393218:VRV393254 WBR393218:WBR393254 WLN393218:WLN393254 WVJ393218:WVJ393254 H458754:H458790 IX458754:IX458790 ST458754:ST458790 ACP458754:ACP458790 AML458754:AML458790 AWH458754:AWH458790 BGD458754:BGD458790 BPZ458754:BPZ458790 BZV458754:BZV458790 CJR458754:CJR458790 CTN458754:CTN458790 DDJ458754:DDJ458790 DNF458754:DNF458790 DXB458754:DXB458790 EGX458754:EGX458790 EQT458754:EQT458790 FAP458754:FAP458790 FKL458754:FKL458790 FUH458754:FUH458790 GED458754:GED458790 GNZ458754:GNZ458790 GXV458754:GXV458790 HHR458754:HHR458790 HRN458754:HRN458790 IBJ458754:IBJ458790 ILF458754:ILF458790 IVB458754:IVB458790 JEX458754:JEX458790 JOT458754:JOT458790 JYP458754:JYP458790 KIL458754:KIL458790 KSH458754:KSH458790 LCD458754:LCD458790 LLZ458754:LLZ458790 LVV458754:LVV458790 MFR458754:MFR458790 MPN458754:MPN458790 MZJ458754:MZJ458790 NJF458754:NJF458790 NTB458754:NTB458790 OCX458754:OCX458790 OMT458754:OMT458790 OWP458754:OWP458790 PGL458754:PGL458790 PQH458754:PQH458790 QAD458754:QAD458790 QJZ458754:QJZ458790 QTV458754:QTV458790 RDR458754:RDR458790 RNN458754:RNN458790 RXJ458754:RXJ458790 SHF458754:SHF458790 SRB458754:SRB458790 TAX458754:TAX458790 TKT458754:TKT458790 TUP458754:TUP458790 UEL458754:UEL458790 UOH458754:UOH458790 UYD458754:UYD458790 VHZ458754:VHZ458790 VRV458754:VRV458790 WBR458754:WBR458790 WLN458754:WLN458790 WVJ458754:WVJ458790 H524290:H524326 IX524290:IX524326 ST524290:ST524326 ACP524290:ACP524326 AML524290:AML524326 AWH524290:AWH524326 BGD524290:BGD524326 BPZ524290:BPZ524326 BZV524290:BZV524326 CJR524290:CJR524326 CTN524290:CTN524326 DDJ524290:DDJ524326 DNF524290:DNF524326 DXB524290:DXB524326 EGX524290:EGX524326 EQT524290:EQT524326 FAP524290:FAP524326 FKL524290:FKL524326 FUH524290:FUH524326 GED524290:GED524326 GNZ524290:GNZ524326 GXV524290:GXV524326 HHR524290:HHR524326 HRN524290:HRN524326 IBJ524290:IBJ524326 ILF524290:ILF524326 IVB524290:IVB524326 JEX524290:JEX524326 JOT524290:JOT524326 JYP524290:JYP524326 KIL524290:KIL524326 KSH524290:KSH524326 LCD524290:LCD524326 LLZ524290:LLZ524326 LVV524290:LVV524326 MFR524290:MFR524326 MPN524290:MPN524326 MZJ524290:MZJ524326 NJF524290:NJF524326 NTB524290:NTB524326 OCX524290:OCX524326 OMT524290:OMT524326 OWP524290:OWP524326 PGL524290:PGL524326 PQH524290:PQH524326 QAD524290:QAD524326 QJZ524290:QJZ524326 QTV524290:QTV524326 RDR524290:RDR524326 RNN524290:RNN524326 RXJ524290:RXJ524326 SHF524290:SHF524326 SRB524290:SRB524326 TAX524290:TAX524326 TKT524290:TKT524326 TUP524290:TUP524326 UEL524290:UEL524326 UOH524290:UOH524326 UYD524290:UYD524326 VHZ524290:VHZ524326 VRV524290:VRV524326 WBR524290:WBR524326 WLN524290:WLN524326 WVJ524290:WVJ524326 H589826:H589862 IX589826:IX589862 ST589826:ST589862 ACP589826:ACP589862 AML589826:AML589862 AWH589826:AWH589862 BGD589826:BGD589862 BPZ589826:BPZ589862 BZV589826:BZV589862 CJR589826:CJR589862 CTN589826:CTN589862 DDJ589826:DDJ589862 DNF589826:DNF589862 DXB589826:DXB589862 EGX589826:EGX589862 EQT589826:EQT589862 FAP589826:FAP589862 FKL589826:FKL589862 FUH589826:FUH589862 GED589826:GED589862 GNZ589826:GNZ589862 GXV589826:GXV589862 HHR589826:HHR589862 HRN589826:HRN589862 IBJ589826:IBJ589862 ILF589826:ILF589862 IVB589826:IVB589862 JEX589826:JEX589862 JOT589826:JOT589862 JYP589826:JYP589862 KIL589826:KIL589862 KSH589826:KSH589862 LCD589826:LCD589862 LLZ589826:LLZ589862 LVV589826:LVV589862 MFR589826:MFR589862 MPN589826:MPN589862 MZJ589826:MZJ589862 NJF589826:NJF589862 NTB589826:NTB589862 OCX589826:OCX589862 OMT589826:OMT589862 OWP589826:OWP589862 PGL589826:PGL589862 PQH589826:PQH589862 QAD589826:QAD589862 QJZ589826:QJZ589862 QTV589826:QTV589862 RDR589826:RDR589862 RNN589826:RNN589862 RXJ589826:RXJ589862 SHF589826:SHF589862 SRB589826:SRB589862 TAX589826:TAX589862 TKT589826:TKT589862 TUP589826:TUP589862 UEL589826:UEL589862 UOH589826:UOH589862 UYD589826:UYD589862 VHZ589826:VHZ589862 VRV589826:VRV589862 WBR589826:WBR589862 WLN589826:WLN589862 WVJ589826:WVJ589862 H655362:H655398 IX655362:IX655398 ST655362:ST655398 ACP655362:ACP655398 AML655362:AML655398 AWH655362:AWH655398 BGD655362:BGD655398 BPZ655362:BPZ655398 BZV655362:BZV655398 CJR655362:CJR655398 CTN655362:CTN655398 DDJ655362:DDJ655398 DNF655362:DNF655398 DXB655362:DXB655398 EGX655362:EGX655398 EQT655362:EQT655398 FAP655362:FAP655398 FKL655362:FKL655398 FUH655362:FUH655398 GED655362:GED655398 GNZ655362:GNZ655398 GXV655362:GXV655398 HHR655362:HHR655398 HRN655362:HRN655398 IBJ655362:IBJ655398 ILF655362:ILF655398 IVB655362:IVB655398 JEX655362:JEX655398 JOT655362:JOT655398 JYP655362:JYP655398 KIL655362:KIL655398 KSH655362:KSH655398 LCD655362:LCD655398 LLZ655362:LLZ655398 LVV655362:LVV655398 MFR655362:MFR655398 MPN655362:MPN655398 MZJ655362:MZJ655398 NJF655362:NJF655398 NTB655362:NTB655398 OCX655362:OCX655398 OMT655362:OMT655398 OWP655362:OWP655398 PGL655362:PGL655398 PQH655362:PQH655398 QAD655362:QAD655398 QJZ655362:QJZ655398 QTV655362:QTV655398 RDR655362:RDR655398 RNN655362:RNN655398 RXJ655362:RXJ655398 SHF655362:SHF655398 SRB655362:SRB655398 TAX655362:TAX655398 TKT655362:TKT655398 TUP655362:TUP655398 UEL655362:UEL655398 UOH655362:UOH655398 UYD655362:UYD655398 VHZ655362:VHZ655398 VRV655362:VRV655398 WBR655362:WBR655398 WLN655362:WLN655398 WVJ655362:WVJ655398 H720898:H720934 IX720898:IX720934 ST720898:ST720934 ACP720898:ACP720934 AML720898:AML720934 AWH720898:AWH720934 BGD720898:BGD720934 BPZ720898:BPZ720934 BZV720898:BZV720934 CJR720898:CJR720934 CTN720898:CTN720934 DDJ720898:DDJ720934 DNF720898:DNF720934 DXB720898:DXB720934 EGX720898:EGX720934 EQT720898:EQT720934 FAP720898:FAP720934 FKL720898:FKL720934 FUH720898:FUH720934 GED720898:GED720934 GNZ720898:GNZ720934 GXV720898:GXV720934 HHR720898:HHR720934 HRN720898:HRN720934 IBJ720898:IBJ720934 ILF720898:ILF720934 IVB720898:IVB720934 JEX720898:JEX720934 JOT720898:JOT720934 JYP720898:JYP720934 KIL720898:KIL720934 KSH720898:KSH720934 LCD720898:LCD720934 LLZ720898:LLZ720934 LVV720898:LVV720934 MFR720898:MFR720934 MPN720898:MPN720934 MZJ720898:MZJ720934 NJF720898:NJF720934 NTB720898:NTB720934 OCX720898:OCX720934 OMT720898:OMT720934 OWP720898:OWP720934 PGL720898:PGL720934 PQH720898:PQH720934 QAD720898:QAD720934 QJZ720898:QJZ720934 QTV720898:QTV720934 RDR720898:RDR720934 RNN720898:RNN720934 RXJ720898:RXJ720934 SHF720898:SHF720934 SRB720898:SRB720934 TAX720898:TAX720934 TKT720898:TKT720934 TUP720898:TUP720934 UEL720898:UEL720934 UOH720898:UOH720934 UYD720898:UYD720934 VHZ720898:VHZ720934 VRV720898:VRV720934 WBR720898:WBR720934 WLN720898:WLN720934 WVJ720898:WVJ720934 H786434:H786470 IX786434:IX786470 ST786434:ST786470 ACP786434:ACP786470 AML786434:AML786470 AWH786434:AWH786470 BGD786434:BGD786470 BPZ786434:BPZ786470 BZV786434:BZV786470 CJR786434:CJR786470 CTN786434:CTN786470 DDJ786434:DDJ786470 DNF786434:DNF786470 DXB786434:DXB786470 EGX786434:EGX786470 EQT786434:EQT786470 FAP786434:FAP786470 FKL786434:FKL786470 FUH786434:FUH786470 GED786434:GED786470 GNZ786434:GNZ786470 GXV786434:GXV786470 HHR786434:HHR786470 HRN786434:HRN786470 IBJ786434:IBJ786470 ILF786434:ILF786470 IVB786434:IVB786470 JEX786434:JEX786470 JOT786434:JOT786470 JYP786434:JYP786470 KIL786434:KIL786470 KSH786434:KSH786470 LCD786434:LCD786470 LLZ786434:LLZ786470 LVV786434:LVV786470 MFR786434:MFR786470 MPN786434:MPN786470 MZJ786434:MZJ786470 NJF786434:NJF786470 NTB786434:NTB786470 OCX786434:OCX786470 OMT786434:OMT786470 OWP786434:OWP786470 PGL786434:PGL786470 PQH786434:PQH786470 QAD786434:QAD786470 QJZ786434:QJZ786470 QTV786434:QTV786470 RDR786434:RDR786470 RNN786434:RNN786470 RXJ786434:RXJ786470 SHF786434:SHF786470 SRB786434:SRB786470 TAX786434:TAX786470 TKT786434:TKT786470 TUP786434:TUP786470 UEL786434:UEL786470 UOH786434:UOH786470 UYD786434:UYD786470 VHZ786434:VHZ786470 VRV786434:VRV786470 WBR786434:WBR786470 WLN786434:WLN786470 WVJ786434:WVJ786470 H851970:H852006 IX851970:IX852006 ST851970:ST852006 ACP851970:ACP852006 AML851970:AML852006 AWH851970:AWH852006 BGD851970:BGD852006 BPZ851970:BPZ852006 BZV851970:BZV852006 CJR851970:CJR852006 CTN851970:CTN852006 DDJ851970:DDJ852006 DNF851970:DNF852006 DXB851970:DXB852006 EGX851970:EGX852006 EQT851970:EQT852006 FAP851970:FAP852006 FKL851970:FKL852006 FUH851970:FUH852006 GED851970:GED852006 GNZ851970:GNZ852006 GXV851970:GXV852006 HHR851970:HHR852006 HRN851970:HRN852006 IBJ851970:IBJ852006 ILF851970:ILF852006 IVB851970:IVB852006 JEX851970:JEX852006 JOT851970:JOT852006 JYP851970:JYP852006 KIL851970:KIL852006 KSH851970:KSH852006 LCD851970:LCD852006 LLZ851970:LLZ852006 LVV851970:LVV852006 MFR851970:MFR852006 MPN851970:MPN852006 MZJ851970:MZJ852006 NJF851970:NJF852006 NTB851970:NTB852006 OCX851970:OCX852006 OMT851970:OMT852006 OWP851970:OWP852006 PGL851970:PGL852006 PQH851970:PQH852006 QAD851970:QAD852006 QJZ851970:QJZ852006 QTV851970:QTV852006 RDR851970:RDR852006 RNN851970:RNN852006 RXJ851970:RXJ852006 SHF851970:SHF852006 SRB851970:SRB852006 TAX851970:TAX852006 TKT851970:TKT852006 TUP851970:TUP852006 UEL851970:UEL852006 UOH851970:UOH852006 UYD851970:UYD852006 VHZ851970:VHZ852006 VRV851970:VRV852006 WBR851970:WBR852006 WLN851970:WLN852006 WVJ851970:WVJ852006 H917506:H917542 IX917506:IX917542 ST917506:ST917542 ACP917506:ACP917542 AML917506:AML917542 AWH917506:AWH917542 BGD917506:BGD917542 BPZ917506:BPZ917542 BZV917506:BZV917542 CJR917506:CJR917542 CTN917506:CTN917542 DDJ917506:DDJ917542 DNF917506:DNF917542 DXB917506:DXB917542 EGX917506:EGX917542 EQT917506:EQT917542 FAP917506:FAP917542 FKL917506:FKL917542 FUH917506:FUH917542 GED917506:GED917542 GNZ917506:GNZ917542 GXV917506:GXV917542 HHR917506:HHR917542 HRN917506:HRN917542 IBJ917506:IBJ917542 ILF917506:ILF917542 IVB917506:IVB917542 JEX917506:JEX917542 JOT917506:JOT917542 JYP917506:JYP917542 KIL917506:KIL917542 KSH917506:KSH917542 LCD917506:LCD917542 LLZ917506:LLZ917542 LVV917506:LVV917542 MFR917506:MFR917542 MPN917506:MPN917542 MZJ917506:MZJ917542 NJF917506:NJF917542 NTB917506:NTB917542 OCX917506:OCX917542 OMT917506:OMT917542 OWP917506:OWP917542 PGL917506:PGL917542 PQH917506:PQH917542 QAD917506:QAD917542 QJZ917506:QJZ917542 QTV917506:QTV917542 RDR917506:RDR917542 RNN917506:RNN917542 RXJ917506:RXJ917542 SHF917506:SHF917542 SRB917506:SRB917542 TAX917506:TAX917542 TKT917506:TKT917542 TUP917506:TUP917542 UEL917506:UEL917542 UOH917506:UOH917542 UYD917506:UYD917542 VHZ917506:VHZ917542 VRV917506:VRV917542 WBR917506:WBR917542 WLN917506:WLN917542 WVJ917506:WVJ917542 H983042:H983078 IX983042:IX983078 ST983042:ST983078 ACP983042:ACP983078 AML983042:AML983078 AWH983042:AWH983078 BGD983042:BGD983078 BPZ983042:BPZ983078 BZV983042:BZV983078 CJR983042:CJR983078 CTN983042:CTN983078 DDJ983042:DDJ983078 DNF983042:DNF983078 DXB983042:DXB983078 EGX983042:EGX983078 EQT983042:EQT983078 FAP983042:FAP983078 FKL983042:FKL983078 FUH983042:FUH983078 GED983042:GED983078 GNZ983042:GNZ983078 GXV983042:GXV983078 HHR983042:HHR983078 HRN983042:HRN983078 IBJ983042:IBJ983078 ILF983042:ILF983078 IVB983042:IVB983078 JEX983042:JEX983078 JOT983042:JOT983078 JYP983042:JYP983078 KIL983042:KIL983078 KSH983042:KSH983078 LCD983042:LCD983078 LLZ983042:LLZ983078 LVV983042:LVV983078 MFR983042:MFR983078 MPN983042:MPN983078 MZJ983042:MZJ983078 NJF983042:NJF983078 NTB983042:NTB983078 OCX983042:OCX983078 OMT983042:OMT983078 OWP983042:OWP983078 PGL983042:PGL983078 PQH983042:PQH983078 QAD983042:QAD983078 QJZ983042:QJZ983078 QTV983042:QTV983078 RDR983042:RDR983078 RNN983042:RNN983078 RXJ983042:RXJ983078 SHF983042:SHF983078 SRB983042:SRB983078 TAX983042:TAX983078 TKT983042:TKT983078 TUP983042:TUP983078 UEL983042:UEL983078 UOH983042:UOH983078 UYD983042:UYD983078 VHZ983042:VHZ983078 VRV983042:VRV983078 WBR983042:WBR983078 WLN983042:WLN983078 WVJ7:WVJ38 WLN7:WLN38 WBR7:WBR38 VRV7:VRV38 VHZ7:VHZ38 UYD7:UYD38 UOH7:UOH38 UEL7:UEL38 TUP7:TUP38 TKT7:TKT38 TAX7:TAX38 SRB7:SRB38 SHF7:SHF38 RXJ7:RXJ38 RNN7:RNN38 RDR7:RDR38 QTV7:QTV38 QJZ7:QJZ38 QAD7:QAD38 PQH7:PQH38 PGL7:PGL38 OWP7:OWP38 OMT7:OMT38 OCX7:OCX38 NTB7:NTB38 NJF7:NJF38 MZJ7:MZJ38 MPN7:MPN38 MFR7:MFR38 LVV7:LVV38 LLZ7:LLZ38 LCD7:LCD38 KSH7:KSH38 KIL7:KIL38 JYP7:JYP38 JOT7:JOT38 JEX7:JEX38 IVB7:IVB38 ILF7:ILF38 IBJ7:IBJ38 HRN7:HRN38 HHR7:HHR38 GXV7:GXV38 GNZ7:GNZ38 GED7:GED38 FUH7:FUH38 FKL7:FKL38 FAP7:FAP38 EQT7:EQT38 EGX7:EGX38 DXB7:DXB38 DNF7:DNF38 DDJ7:DDJ38 CTN7:CTN38 CJR7:CJR38 BZV7:BZV38 BPZ7:BPZ38 BGD7:BGD38 AWH7:AWH38 AML7:AML38 ACP7:ACP38 ST7:ST38 IX7:IX38">
      <formula1>0</formula1>
    </dataValidation>
    <dataValidation type="list" allowBlank="1" showInputMessage="1" showErrorMessage="1" sqref="WVI983042:WVI983078 G65538:G65574 IW65538:IW65574 SS65538:SS65574 ACO65538:ACO65574 AMK65538:AMK65574 AWG65538:AWG65574 BGC65538:BGC65574 BPY65538:BPY65574 BZU65538:BZU65574 CJQ65538:CJQ65574 CTM65538:CTM65574 DDI65538:DDI65574 DNE65538:DNE65574 DXA65538:DXA65574 EGW65538:EGW65574 EQS65538:EQS65574 FAO65538:FAO65574 FKK65538:FKK65574 FUG65538:FUG65574 GEC65538:GEC65574 GNY65538:GNY65574 GXU65538:GXU65574 HHQ65538:HHQ65574 HRM65538:HRM65574 IBI65538:IBI65574 ILE65538:ILE65574 IVA65538:IVA65574 JEW65538:JEW65574 JOS65538:JOS65574 JYO65538:JYO65574 KIK65538:KIK65574 KSG65538:KSG65574 LCC65538:LCC65574 LLY65538:LLY65574 LVU65538:LVU65574 MFQ65538:MFQ65574 MPM65538:MPM65574 MZI65538:MZI65574 NJE65538:NJE65574 NTA65538:NTA65574 OCW65538:OCW65574 OMS65538:OMS65574 OWO65538:OWO65574 PGK65538:PGK65574 PQG65538:PQG65574 QAC65538:QAC65574 QJY65538:QJY65574 QTU65538:QTU65574 RDQ65538:RDQ65574 RNM65538:RNM65574 RXI65538:RXI65574 SHE65538:SHE65574 SRA65538:SRA65574 TAW65538:TAW65574 TKS65538:TKS65574 TUO65538:TUO65574 UEK65538:UEK65574 UOG65538:UOG65574 UYC65538:UYC65574 VHY65538:VHY65574 VRU65538:VRU65574 WBQ65538:WBQ65574 WLM65538:WLM65574 WVI65538:WVI65574 G131074:G131110 IW131074:IW131110 SS131074:SS131110 ACO131074:ACO131110 AMK131074:AMK131110 AWG131074:AWG131110 BGC131074:BGC131110 BPY131074:BPY131110 BZU131074:BZU131110 CJQ131074:CJQ131110 CTM131074:CTM131110 DDI131074:DDI131110 DNE131074:DNE131110 DXA131074:DXA131110 EGW131074:EGW131110 EQS131074:EQS131110 FAO131074:FAO131110 FKK131074:FKK131110 FUG131074:FUG131110 GEC131074:GEC131110 GNY131074:GNY131110 GXU131074:GXU131110 HHQ131074:HHQ131110 HRM131074:HRM131110 IBI131074:IBI131110 ILE131074:ILE131110 IVA131074:IVA131110 JEW131074:JEW131110 JOS131074:JOS131110 JYO131074:JYO131110 KIK131074:KIK131110 KSG131074:KSG131110 LCC131074:LCC131110 LLY131074:LLY131110 LVU131074:LVU131110 MFQ131074:MFQ131110 MPM131074:MPM131110 MZI131074:MZI131110 NJE131074:NJE131110 NTA131074:NTA131110 OCW131074:OCW131110 OMS131074:OMS131110 OWO131074:OWO131110 PGK131074:PGK131110 PQG131074:PQG131110 QAC131074:QAC131110 QJY131074:QJY131110 QTU131074:QTU131110 RDQ131074:RDQ131110 RNM131074:RNM131110 RXI131074:RXI131110 SHE131074:SHE131110 SRA131074:SRA131110 TAW131074:TAW131110 TKS131074:TKS131110 TUO131074:TUO131110 UEK131074:UEK131110 UOG131074:UOG131110 UYC131074:UYC131110 VHY131074:VHY131110 VRU131074:VRU131110 WBQ131074:WBQ131110 WLM131074:WLM131110 WVI131074:WVI131110 G196610:G196646 IW196610:IW196646 SS196610:SS196646 ACO196610:ACO196646 AMK196610:AMK196646 AWG196610:AWG196646 BGC196610:BGC196646 BPY196610:BPY196646 BZU196610:BZU196646 CJQ196610:CJQ196646 CTM196610:CTM196646 DDI196610:DDI196646 DNE196610:DNE196646 DXA196610:DXA196646 EGW196610:EGW196646 EQS196610:EQS196646 FAO196610:FAO196646 FKK196610:FKK196646 FUG196610:FUG196646 GEC196610:GEC196646 GNY196610:GNY196646 GXU196610:GXU196646 HHQ196610:HHQ196646 HRM196610:HRM196646 IBI196610:IBI196646 ILE196610:ILE196646 IVA196610:IVA196646 JEW196610:JEW196646 JOS196610:JOS196646 JYO196610:JYO196646 KIK196610:KIK196646 KSG196610:KSG196646 LCC196610:LCC196646 LLY196610:LLY196646 LVU196610:LVU196646 MFQ196610:MFQ196646 MPM196610:MPM196646 MZI196610:MZI196646 NJE196610:NJE196646 NTA196610:NTA196646 OCW196610:OCW196646 OMS196610:OMS196646 OWO196610:OWO196646 PGK196610:PGK196646 PQG196610:PQG196646 QAC196610:QAC196646 QJY196610:QJY196646 QTU196610:QTU196646 RDQ196610:RDQ196646 RNM196610:RNM196646 RXI196610:RXI196646 SHE196610:SHE196646 SRA196610:SRA196646 TAW196610:TAW196646 TKS196610:TKS196646 TUO196610:TUO196646 UEK196610:UEK196646 UOG196610:UOG196646 UYC196610:UYC196646 VHY196610:VHY196646 VRU196610:VRU196646 WBQ196610:WBQ196646 WLM196610:WLM196646 WVI196610:WVI196646 G262146:G262182 IW262146:IW262182 SS262146:SS262182 ACO262146:ACO262182 AMK262146:AMK262182 AWG262146:AWG262182 BGC262146:BGC262182 BPY262146:BPY262182 BZU262146:BZU262182 CJQ262146:CJQ262182 CTM262146:CTM262182 DDI262146:DDI262182 DNE262146:DNE262182 DXA262146:DXA262182 EGW262146:EGW262182 EQS262146:EQS262182 FAO262146:FAO262182 FKK262146:FKK262182 FUG262146:FUG262182 GEC262146:GEC262182 GNY262146:GNY262182 GXU262146:GXU262182 HHQ262146:HHQ262182 HRM262146:HRM262182 IBI262146:IBI262182 ILE262146:ILE262182 IVA262146:IVA262182 JEW262146:JEW262182 JOS262146:JOS262182 JYO262146:JYO262182 KIK262146:KIK262182 KSG262146:KSG262182 LCC262146:LCC262182 LLY262146:LLY262182 LVU262146:LVU262182 MFQ262146:MFQ262182 MPM262146:MPM262182 MZI262146:MZI262182 NJE262146:NJE262182 NTA262146:NTA262182 OCW262146:OCW262182 OMS262146:OMS262182 OWO262146:OWO262182 PGK262146:PGK262182 PQG262146:PQG262182 QAC262146:QAC262182 QJY262146:QJY262182 QTU262146:QTU262182 RDQ262146:RDQ262182 RNM262146:RNM262182 RXI262146:RXI262182 SHE262146:SHE262182 SRA262146:SRA262182 TAW262146:TAW262182 TKS262146:TKS262182 TUO262146:TUO262182 UEK262146:UEK262182 UOG262146:UOG262182 UYC262146:UYC262182 VHY262146:VHY262182 VRU262146:VRU262182 WBQ262146:WBQ262182 WLM262146:WLM262182 WVI262146:WVI262182 G327682:G327718 IW327682:IW327718 SS327682:SS327718 ACO327682:ACO327718 AMK327682:AMK327718 AWG327682:AWG327718 BGC327682:BGC327718 BPY327682:BPY327718 BZU327682:BZU327718 CJQ327682:CJQ327718 CTM327682:CTM327718 DDI327682:DDI327718 DNE327682:DNE327718 DXA327682:DXA327718 EGW327682:EGW327718 EQS327682:EQS327718 FAO327682:FAO327718 FKK327682:FKK327718 FUG327682:FUG327718 GEC327682:GEC327718 GNY327682:GNY327718 GXU327682:GXU327718 HHQ327682:HHQ327718 HRM327682:HRM327718 IBI327682:IBI327718 ILE327682:ILE327718 IVA327682:IVA327718 JEW327682:JEW327718 JOS327682:JOS327718 JYO327682:JYO327718 KIK327682:KIK327718 KSG327682:KSG327718 LCC327682:LCC327718 LLY327682:LLY327718 LVU327682:LVU327718 MFQ327682:MFQ327718 MPM327682:MPM327718 MZI327682:MZI327718 NJE327682:NJE327718 NTA327682:NTA327718 OCW327682:OCW327718 OMS327682:OMS327718 OWO327682:OWO327718 PGK327682:PGK327718 PQG327682:PQG327718 QAC327682:QAC327718 QJY327682:QJY327718 QTU327682:QTU327718 RDQ327682:RDQ327718 RNM327682:RNM327718 RXI327682:RXI327718 SHE327682:SHE327718 SRA327682:SRA327718 TAW327682:TAW327718 TKS327682:TKS327718 TUO327682:TUO327718 UEK327682:UEK327718 UOG327682:UOG327718 UYC327682:UYC327718 VHY327682:VHY327718 VRU327682:VRU327718 WBQ327682:WBQ327718 WLM327682:WLM327718 WVI327682:WVI327718 G393218:G393254 IW393218:IW393254 SS393218:SS393254 ACO393218:ACO393254 AMK393218:AMK393254 AWG393218:AWG393254 BGC393218:BGC393254 BPY393218:BPY393254 BZU393218:BZU393254 CJQ393218:CJQ393254 CTM393218:CTM393254 DDI393218:DDI393254 DNE393218:DNE393254 DXA393218:DXA393254 EGW393218:EGW393254 EQS393218:EQS393254 FAO393218:FAO393254 FKK393218:FKK393254 FUG393218:FUG393254 GEC393218:GEC393254 GNY393218:GNY393254 GXU393218:GXU393254 HHQ393218:HHQ393254 HRM393218:HRM393254 IBI393218:IBI393254 ILE393218:ILE393254 IVA393218:IVA393254 JEW393218:JEW393254 JOS393218:JOS393254 JYO393218:JYO393254 KIK393218:KIK393254 KSG393218:KSG393254 LCC393218:LCC393254 LLY393218:LLY393254 LVU393218:LVU393254 MFQ393218:MFQ393254 MPM393218:MPM393254 MZI393218:MZI393254 NJE393218:NJE393254 NTA393218:NTA393254 OCW393218:OCW393254 OMS393218:OMS393254 OWO393218:OWO393254 PGK393218:PGK393254 PQG393218:PQG393254 QAC393218:QAC393254 QJY393218:QJY393254 QTU393218:QTU393254 RDQ393218:RDQ393254 RNM393218:RNM393254 RXI393218:RXI393254 SHE393218:SHE393254 SRA393218:SRA393254 TAW393218:TAW393254 TKS393218:TKS393254 TUO393218:TUO393254 UEK393218:UEK393254 UOG393218:UOG393254 UYC393218:UYC393254 VHY393218:VHY393254 VRU393218:VRU393254 WBQ393218:WBQ393254 WLM393218:WLM393254 WVI393218:WVI393254 G458754:G458790 IW458754:IW458790 SS458754:SS458790 ACO458754:ACO458790 AMK458754:AMK458790 AWG458754:AWG458790 BGC458754:BGC458790 BPY458754:BPY458790 BZU458754:BZU458790 CJQ458754:CJQ458790 CTM458754:CTM458790 DDI458754:DDI458790 DNE458754:DNE458790 DXA458754:DXA458790 EGW458754:EGW458790 EQS458754:EQS458790 FAO458754:FAO458790 FKK458754:FKK458790 FUG458754:FUG458790 GEC458754:GEC458790 GNY458754:GNY458790 GXU458754:GXU458790 HHQ458754:HHQ458790 HRM458754:HRM458790 IBI458754:IBI458790 ILE458754:ILE458790 IVA458754:IVA458790 JEW458754:JEW458790 JOS458754:JOS458790 JYO458754:JYO458790 KIK458754:KIK458790 KSG458754:KSG458790 LCC458754:LCC458790 LLY458754:LLY458790 LVU458754:LVU458790 MFQ458754:MFQ458790 MPM458754:MPM458790 MZI458754:MZI458790 NJE458754:NJE458790 NTA458754:NTA458790 OCW458754:OCW458790 OMS458754:OMS458790 OWO458754:OWO458790 PGK458754:PGK458790 PQG458754:PQG458790 QAC458754:QAC458790 QJY458754:QJY458790 QTU458754:QTU458790 RDQ458754:RDQ458790 RNM458754:RNM458790 RXI458754:RXI458790 SHE458754:SHE458790 SRA458754:SRA458790 TAW458754:TAW458790 TKS458754:TKS458790 TUO458754:TUO458790 UEK458754:UEK458790 UOG458754:UOG458790 UYC458754:UYC458790 VHY458754:VHY458790 VRU458754:VRU458790 WBQ458754:WBQ458790 WLM458754:WLM458790 WVI458754:WVI458790 G524290:G524326 IW524290:IW524326 SS524290:SS524326 ACO524290:ACO524326 AMK524290:AMK524326 AWG524290:AWG524326 BGC524290:BGC524326 BPY524290:BPY524326 BZU524290:BZU524326 CJQ524290:CJQ524326 CTM524290:CTM524326 DDI524290:DDI524326 DNE524290:DNE524326 DXA524290:DXA524326 EGW524290:EGW524326 EQS524290:EQS524326 FAO524290:FAO524326 FKK524290:FKK524326 FUG524290:FUG524326 GEC524290:GEC524326 GNY524290:GNY524326 GXU524290:GXU524326 HHQ524290:HHQ524326 HRM524290:HRM524326 IBI524290:IBI524326 ILE524290:ILE524326 IVA524290:IVA524326 JEW524290:JEW524326 JOS524290:JOS524326 JYO524290:JYO524326 KIK524290:KIK524326 KSG524290:KSG524326 LCC524290:LCC524326 LLY524290:LLY524326 LVU524290:LVU524326 MFQ524290:MFQ524326 MPM524290:MPM524326 MZI524290:MZI524326 NJE524290:NJE524326 NTA524290:NTA524326 OCW524290:OCW524326 OMS524290:OMS524326 OWO524290:OWO524326 PGK524290:PGK524326 PQG524290:PQG524326 QAC524290:QAC524326 QJY524290:QJY524326 QTU524290:QTU524326 RDQ524290:RDQ524326 RNM524290:RNM524326 RXI524290:RXI524326 SHE524290:SHE524326 SRA524290:SRA524326 TAW524290:TAW524326 TKS524290:TKS524326 TUO524290:TUO524326 UEK524290:UEK524326 UOG524290:UOG524326 UYC524290:UYC524326 VHY524290:VHY524326 VRU524290:VRU524326 WBQ524290:WBQ524326 WLM524290:WLM524326 WVI524290:WVI524326 G589826:G589862 IW589826:IW589862 SS589826:SS589862 ACO589826:ACO589862 AMK589826:AMK589862 AWG589826:AWG589862 BGC589826:BGC589862 BPY589826:BPY589862 BZU589826:BZU589862 CJQ589826:CJQ589862 CTM589826:CTM589862 DDI589826:DDI589862 DNE589826:DNE589862 DXA589826:DXA589862 EGW589826:EGW589862 EQS589826:EQS589862 FAO589826:FAO589862 FKK589826:FKK589862 FUG589826:FUG589862 GEC589826:GEC589862 GNY589826:GNY589862 GXU589826:GXU589862 HHQ589826:HHQ589862 HRM589826:HRM589862 IBI589826:IBI589862 ILE589826:ILE589862 IVA589826:IVA589862 JEW589826:JEW589862 JOS589826:JOS589862 JYO589826:JYO589862 KIK589826:KIK589862 KSG589826:KSG589862 LCC589826:LCC589862 LLY589826:LLY589862 LVU589826:LVU589862 MFQ589826:MFQ589862 MPM589826:MPM589862 MZI589826:MZI589862 NJE589826:NJE589862 NTA589826:NTA589862 OCW589826:OCW589862 OMS589826:OMS589862 OWO589826:OWO589862 PGK589826:PGK589862 PQG589826:PQG589862 QAC589826:QAC589862 QJY589826:QJY589862 QTU589826:QTU589862 RDQ589826:RDQ589862 RNM589826:RNM589862 RXI589826:RXI589862 SHE589826:SHE589862 SRA589826:SRA589862 TAW589826:TAW589862 TKS589826:TKS589862 TUO589826:TUO589862 UEK589826:UEK589862 UOG589826:UOG589862 UYC589826:UYC589862 VHY589826:VHY589862 VRU589826:VRU589862 WBQ589826:WBQ589862 WLM589826:WLM589862 WVI589826:WVI589862 G655362:G655398 IW655362:IW655398 SS655362:SS655398 ACO655362:ACO655398 AMK655362:AMK655398 AWG655362:AWG655398 BGC655362:BGC655398 BPY655362:BPY655398 BZU655362:BZU655398 CJQ655362:CJQ655398 CTM655362:CTM655398 DDI655362:DDI655398 DNE655362:DNE655398 DXA655362:DXA655398 EGW655362:EGW655398 EQS655362:EQS655398 FAO655362:FAO655398 FKK655362:FKK655398 FUG655362:FUG655398 GEC655362:GEC655398 GNY655362:GNY655398 GXU655362:GXU655398 HHQ655362:HHQ655398 HRM655362:HRM655398 IBI655362:IBI655398 ILE655362:ILE655398 IVA655362:IVA655398 JEW655362:JEW655398 JOS655362:JOS655398 JYO655362:JYO655398 KIK655362:KIK655398 KSG655362:KSG655398 LCC655362:LCC655398 LLY655362:LLY655398 LVU655362:LVU655398 MFQ655362:MFQ655398 MPM655362:MPM655398 MZI655362:MZI655398 NJE655362:NJE655398 NTA655362:NTA655398 OCW655362:OCW655398 OMS655362:OMS655398 OWO655362:OWO655398 PGK655362:PGK655398 PQG655362:PQG655398 QAC655362:QAC655398 QJY655362:QJY655398 QTU655362:QTU655398 RDQ655362:RDQ655398 RNM655362:RNM655398 RXI655362:RXI655398 SHE655362:SHE655398 SRA655362:SRA655398 TAW655362:TAW655398 TKS655362:TKS655398 TUO655362:TUO655398 UEK655362:UEK655398 UOG655362:UOG655398 UYC655362:UYC655398 VHY655362:VHY655398 VRU655362:VRU655398 WBQ655362:WBQ655398 WLM655362:WLM655398 WVI655362:WVI655398 G720898:G720934 IW720898:IW720934 SS720898:SS720934 ACO720898:ACO720934 AMK720898:AMK720934 AWG720898:AWG720934 BGC720898:BGC720934 BPY720898:BPY720934 BZU720898:BZU720934 CJQ720898:CJQ720934 CTM720898:CTM720934 DDI720898:DDI720934 DNE720898:DNE720934 DXA720898:DXA720934 EGW720898:EGW720934 EQS720898:EQS720934 FAO720898:FAO720934 FKK720898:FKK720934 FUG720898:FUG720934 GEC720898:GEC720934 GNY720898:GNY720934 GXU720898:GXU720934 HHQ720898:HHQ720934 HRM720898:HRM720934 IBI720898:IBI720934 ILE720898:ILE720934 IVA720898:IVA720934 JEW720898:JEW720934 JOS720898:JOS720934 JYO720898:JYO720934 KIK720898:KIK720934 KSG720898:KSG720934 LCC720898:LCC720934 LLY720898:LLY720934 LVU720898:LVU720934 MFQ720898:MFQ720934 MPM720898:MPM720934 MZI720898:MZI720934 NJE720898:NJE720934 NTA720898:NTA720934 OCW720898:OCW720934 OMS720898:OMS720934 OWO720898:OWO720934 PGK720898:PGK720934 PQG720898:PQG720934 QAC720898:QAC720934 QJY720898:QJY720934 QTU720898:QTU720934 RDQ720898:RDQ720934 RNM720898:RNM720934 RXI720898:RXI720934 SHE720898:SHE720934 SRA720898:SRA720934 TAW720898:TAW720934 TKS720898:TKS720934 TUO720898:TUO720934 UEK720898:UEK720934 UOG720898:UOG720934 UYC720898:UYC720934 VHY720898:VHY720934 VRU720898:VRU720934 WBQ720898:WBQ720934 WLM720898:WLM720934 WVI720898:WVI720934 G786434:G786470 IW786434:IW786470 SS786434:SS786470 ACO786434:ACO786470 AMK786434:AMK786470 AWG786434:AWG786470 BGC786434:BGC786470 BPY786434:BPY786470 BZU786434:BZU786470 CJQ786434:CJQ786470 CTM786434:CTM786470 DDI786434:DDI786470 DNE786434:DNE786470 DXA786434:DXA786470 EGW786434:EGW786470 EQS786434:EQS786470 FAO786434:FAO786470 FKK786434:FKK786470 FUG786434:FUG786470 GEC786434:GEC786470 GNY786434:GNY786470 GXU786434:GXU786470 HHQ786434:HHQ786470 HRM786434:HRM786470 IBI786434:IBI786470 ILE786434:ILE786470 IVA786434:IVA786470 JEW786434:JEW786470 JOS786434:JOS786470 JYO786434:JYO786470 KIK786434:KIK786470 KSG786434:KSG786470 LCC786434:LCC786470 LLY786434:LLY786470 LVU786434:LVU786470 MFQ786434:MFQ786470 MPM786434:MPM786470 MZI786434:MZI786470 NJE786434:NJE786470 NTA786434:NTA786470 OCW786434:OCW786470 OMS786434:OMS786470 OWO786434:OWO786470 PGK786434:PGK786470 PQG786434:PQG786470 QAC786434:QAC786470 QJY786434:QJY786470 QTU786434:QTU786470 RDQ786434:RDQ786470 RNM786434:RNM786470 RXI786434:RXI786470 SHE786434:SHE786470 SRA786434:SRA786470 TAW786434:TAW786470 TKS786434:TKS786470 TUO786434:TUO786470 UEK786434:UEK786470 UOG786434:UOG786470 UYC786434:UYC786470 VHY786434:VHY786470 VRU786434:VRU786470 WBQ786434:WBQ786470 WLM786434:WLM786470 WVI786434:WVI786470 G851970:G852006 IW851970:IW852006 SS851970:SS852006 ACO851970:ACO852006 AMK851970:AMK852006 AWG851970:AWG852006 BGC851970:BGC852006 BPY851970:BPY852006 BZU851970:BZU852006 CJQ851970:CJQ852006 CTM851970:CTM852006 DDI851970:DDI852006 DNE851970:DNE852006 DXA851970:DXA852006 EGW851970:EGW852006 EQS851970:EQS852006 FAO851970:FAO852006 FKK851970:FKK852006 FUG851970:FUG852006 GEC851970:GEC852006 GNY851970:GNY852006 GXU851970:GXU852006 HHQ851970:HHQ852006 HRM851970:HRM852006 IBI851970:IBI852006 ILE851970:ILE852006 IVA851970:IVA852006 JEW851970:JEW852006 JOS851970:JOS852006 JYO851970:JYO852006 KIK851970:KIK852006 KSG851970:KSG852006 LCC851970:LCC852006 LLY851970:LLY852006 LVU851970:LVU852006 MFQ851970:MFQ852006 MPM851970:MPM852006 MZI851970:MZI852006 NJE851970:NJE852006 NTA851970:NTA852006 OCW851970:OCW852006 OMS851970:OMS852006 OWO851970:OWO852006 PGK851970:PGK852006 PQG851970:PQG852006 QAC851970:QAC852006 QJY851970:QJY852006 QTU851970:QTU852006 RDQ851970:RDQ852006 RNM851970:RNM852006 RXI851970:RXI852006 SHE851970:SHE852006 SRA851970:SRA852006 TAW851970:TAW852006 TKS851970:TKS852006 TUO851970:TUO852006 UEK851970:UEK852006 UOG851970:UOG852006 UYC851970:UYC852006 VHY851970:VHY852006 VRU851970:VRU852006 WBQ851970:WBQ852006 WLM851970:WLM852006 WVI851970:WVI852006 G917506:G917542 IW917506:IW917542 SS917506:SS917542 ACO917506:ACO917542 AMK917506:AMK917542 AWG917506:AWG917542 BGC917506:BGC917542 BPY917506:BPY917542 BZU917506:BZU917542 CJQ917506:CJQ917542 CTM917506:CTM917542 DDI917506:DDI917542 DNE917506:DNE917542 DXA917506:DXA917542 EGW917506:EGW917542 EQS917506:EQS917542 FAO917506:FAO917542 FKK917506:FKK917542 FUG917506:FUG917542 GEC917506:GEC917542 GNY917506:GNY917542 GXU917506:GXU917542 HHQ917506:HHQ917542 HRM917506:HRM917542 IBI917506:IBI917542 ILE917506:ILE917542 IVA917506:IVA917542 JEW917506:JEW917542 JOS917506:JOS917542 JYO917506:JYO917542 KIK917506:KIK917542 KSG917506:KSG917542 LCC917506:LCC917542 LLY917506:LLY917542 LVU917506:LVU917542 MFQ917506:MFQ917542 MPM917506:MPM917542 MZI917506:MZI917542 NJE917506:NJE917542 NTA917506:NTA917542 OCW917506:OCW917542 OMS917506:OMS917542 OWO917506:OWO917542 PGK917506:PGK917542 PQG917506:PQG917542 QAC917506:QAC917542 QJY917506:QJY917542 QTU917506:QTU917542 RDQ917506:RDQ917542 RNM917506:RNM917542 RXI917506:RXI917542 SHE917506:SHE917542 SRA917506:SRA917542 TAW917506:TAW917542 TKS917506:TKS917542 TUO917506:TUO917542 UEK917506:UEK917542 UOG917506:UOG917542 UYC917506:UYC917542 VHY917506:VHY917542 VRU917506:VRU917542 WBQ917506:WBQ917542 WLM917506:WLM917542 WVI917506:WVI917542 G983042:G983078 IW983042:IW983078 SS983042:SS983078 ACO983042:ACO983078 AMK983042:AMK983078 AWG983042:AWG983078 BGC983042:BGC983078 BPY983042:BPY983078 BZU983042:BZU983078 CJQ983042:CJQ983078 CTM983042:CTM983078 DDI983042:DDI983078 DNE983042:DNE983078 DXA983042:DXA983078 EGW983042:EGW983078 EQS983042:EQS983078 FAO983042:FAO983078 FKK983042:FKK983078 FUG983042:FUG983078 GEC983042:GEC983078 GNY983042:GNY983078 GXU983042:GXU983078 HHQ983042:HHQ983078 HRM983042:HRM983078 IBI983042:IBI983078 ILE983042:ILE983078 IVA983042:IVA983078 JEW983042:JEW983078 JOS983042:JOS983078 JYO983042:JYO983078 KIK983042:KIK983078 KSG983042:KSG983078 LCC983042:LCC983078 LLY983042:LLY983078 LVU983042:LVU983078 MFQ983042:MFQ983078 MPM983042:MPM983078 MZI983042:MZI983078 NJE983042:NJE983078 NTA983042:NTA983078 OCW983042:OCW983078 OMS983042:OMS983078 OWO983042:OWO983078 PGK983042:PGK983078 PQG983042:PQG983078 QAC983042:QAC983078 QJY983042:QJY983078 QTU983042:QTU983078 RDQ983042:RDQ983078 RNM983042:RNM983078 RXI983042:RXI983078 SHE983042:SHE983078 SRA983042:SRA983078 TAW983042:TAW983078 TKS983042:TKS983078 TUO983042:TUO983078 UEK983042:UEK983078 UOG983042:UOG983078 UYC983042:UYC983078 VHY983042:VHY983078 VRU983042:VRU983078 WBQ983042:WBQ983078 WLM983042:WLM983078 WVI7:WVI38 WLM7:WLM38 WBQ7:WBQ38 VRU7:VRU38 VHY7:VHY38 UYC7:UYC38 UOG7:UOG38 UEK7:UEK38 TUO7:TUO38 TKS7:TKS38 TAW7:TAW38 SRA7:SRA38 SHE7:SHE38 RXI7:RXI38 RNM7:RNM38 RDQ7:RDQ38 QTU7:QTU38 QJY7:QJY38 QAC7:QAC38 PQG7:PQG38 PGK7:PGK38 OWO7:OWO38 OMS7:OMS38 OCW7:OCW38 NTA7:NTA38 NJE7:NJE38 MZI7:MZI38 MPM7:MPM38 MFQ7:MFQ38 LVU7:LVU38 LLY7:LLY38 LCC7:LCC38 KSG7:KSG38 KIK7:KIK38 JYO7:JYO38 JOS7:JOS38 JEW7:JEW38 IVA7:IVA38 ILE7:ILE38 IBI7:IBI38 HRM7:HRM38 HHQ7:HHQ38 GXU7:GXU38 GNY7:GNY38 GEC7:GEC38 FUG7:FUG38 FKK7:FKK38 FAO7:FAO38 EQS7:EQS38 EGW7:EGW38 DXA7:DXA38 DNE7:DNE38 DDI7:DDI38 CTM7:CTM38 CJQ7:CJQ38 BZU7:BZU38 BPY7:BPY38 BGC7:BGC38 AWG7:AWG38 AMK7:AMK38 ACO7:ACO38 SS7:SS38 IW7:IW38">
      <formula1>領域</formula1>
    </dataValidation>
    <dataValidation type="list" allowBlank="1" showInputMessage="1" showErrorMessage="1" sqref="WVF983043:WVG983078 IT65539:IU65574 SP65539:SQ65574 ACL65539:ACM65574 AMH65539:AMI65574 AWD65539:AWE65574 BFZ65539:BGA65574 BPV65539:BPW65574 BZR65539:BZS65574 CJN65539:CJO65574 CTJ65539:CTK65574 DDF65539:DDG65574 DNB65539:DNC65574 DWX65539:DWY65574 EGT65539:EGU65574 EQP65539:EQQ65574 FAL65539:FAM65574 FKH65539:FKI65574 FUD65539:FUE65574 GDZ65539:GEA65574 GNV65539:GNW65574 GXR65539:GXS65574 HHN65539:HHO65574 HRJ65539:HRK65574 IBF65539:IBG65574 ILB65539:ILC65574 IUX65539:IUY65574 JET65539:JEU65574 JOP65539:JOQ65574 JYL65539:JYM65574 KIH65539:KII65574 KSD65539:KSE65574 LBZ65539:LCA65574 LLV65539:LLW65574 LVR65539:LVS65574 MFN65539:MFO65574 MPJ65539:MPK65574 MZF65539:MZG65574 NJB65539:NJC65574 NSX65539:NSY65574 OCT65539:OCU65574 OMP65539:OMQ65574 OWL65539:OWM65574 PGH65539:PGI65574 PQD65539:PQE65574 PZZ65539:QAA65574 QJV65539:QJW65574 QTR65539:QTS65574 RDN65539:RDO65574 RNJ65539:RNK65574 RXF65539:RXG65574 SHB65539:SHC65574 SQX65539:SQY65574 TAT65539:TAU65574 TKP65539:TKQ65574 TUL65539:TUM65574 UEH65539:UEI65574 UOD65539:UOE65574 UXZ65539:UYA65574 VHV65539:VHW65574 VRR65539:VRS65574 WBN65539:WBO65574 WLJ65539:WLK65574 WVF65539:WVG65574 IT131075:IU131110 SP131075:SQ131110 ACL131075:ACM131110 AMH131075:AMI131110 AWD131075:AWE131110 BFZ131075:BGA131110 BPV131075:BPW131110 BZR131075:BZS131110 CJN131075:CJO131110 CTJ131075:CTK131110 DDF131075:DDG131110 DNB131075:DNC131110 DWX131075:DWY131110 EGT131075:EGU131110 EQP131075:EQQ131110 FAL131075:FAM131110 FKH131075:FKI131110 FUD131075:FUE131110 GDZ131075:GEA131110 GNV131075:GNW131110 GXR131075:GXS131110 HHN131075:HHO131110 HRJ131075:HRK131110 IBF131075:IBG131110 ILB131075:ILC131110 IUX131075:IUY131110 JET131075:JEU131110 JOP131075:JOQ131110 JYL131075:JYM131110 KIH131075:KII131110 KSD131075:KSE131110 LBZ131075:LCA131110 LLV131075:LLW131110 LVR131075:LVS131110 MFN131075:MFO131110 MPJ131075:MPK131110 MZF131075:MZG131110 NJB131075:NJC131110 NSX131075:NSY131110 OCT131075:OCU131110 OMP131075:OMQ131110 OWL131075:OWM131110 PGH131075:PGI131110 PQD131075:PQE131110 PZZ131075:QAA131110 QJV131075:QJW131110 QTR131075:QTS131110 RDN131075:RDO131110 RNJ131075:RNK131110 RXF131075:RXG131110 SHB131075:SHC131110 SQX131075:SQY131110 TAT131075:TAU131110 TKP131075:TKQ131110 TUL131075:TUM131110 UEH131075:UEI131110 UOD131075:UOE131110 UXZ131075:UYA131110 VHV131075:VHW131110 VRR131075:VRS131110 WBN131075:WBO131110 WLJ131075:WLK131110 WVF131075:WVG131110 IT196611:IU196646 SP196611:SQ196646 ACL196611:ACM196646 AMH196611:AMI196646 AWD196611:AWE196646 BFZ196611:BGA196646 BPV196611:BPW196646 BZR196611:BZS196646 CJN196611:CJO196646 CTJ196611:CTK196646 DDF196611:DDG196646 DNB196611:DNC196646 DWX196611:DWY196646 EGT196611:EGU196646 EQP196611:EQQ196646 FAL196611:FAM196646 FKH196611:FKI196646 FUD196611:FUE196646 GDZ196611:GEA196646 GNV196611:GNW196646 GXR196611:GXS196646 HHN196611:HHO196646 HRJ196611:HRK196646 IBF196611:IBG196646 ILB196611:ILC196646 IUX196611:IUY196646 JET196611:JEU196646 JOP196611:JOQ196646 JYL196611:JYM196646 KIH196611:KII196646 KSD196611:KSE196646 LBZ196611:LCA196646 LLV196611:LLW196646 LVR196611:LVS196646 MFN196611:MFO196646 MPJ196611:MPK196646 MZF196611:MZG196646 NJB196611:NJC196646 NSX196611:NSY196646 OCT196611:OCU196646 OMP196611:OMQ196646 OWL196611:OWM196646 PGH196611:PGI196646 PQD196611:PQE196646 PZZ196611:QAA196646 QJV196611:QJW196646 QTR196611:QTS196646 RDN196611:RDO196646 RNJ196611:RNK196646 RXF196611:RXG196646 SHB196611:SHC196646 SQX196611:SQY196646 TAT196611:TAU196646 TKP196611:TKQ196646 TUL196611:TUM196646 UEH196611:UEI196646 UOD196611:UOE196646 UXZ196611:UYA196646 VHV196611:VHW196646 VRR196611:VRS196646 WBN196611:WBO196646 WLJ196611:WLK196646 WVF196611:WVG196646 IT262147:IU262182 SP262147:SQ262182 ACL262147:ACM262182 AMH262147:AMI262182 AWD262147:AWE262182 BFZ262147:BGA262182 BPV262147:BPW262182 BZR262147:BZS262182 CJN262147:CJO262182 CTJ262147:CTK262182 DDF262147:DDG262182 DNB262147:DNC262182 DWX262147:DWY262182 EGT262147:EGU262182 EQP262147:EQQ262182 FAL262147:FAM262182 FKH262147:FKI262182 FUD262147:FUE262182 GDZ262147:GEA262182 GNV262147:GNW262182 GXR262147:GXS262182 HHN262147:HHO262182 HRJ262147:HRK262182 IBF262147:IBG262182 ILB262147:ILC262182 IUX262147:IUY262182 JET262147:JEU262182 JOP262147:JOQ262182 JYL262147:JYM262182 KIH262147:KII262182 KSD262147:KSE262182 LBZ262147:LCA262182 LLV262147:LLW262182 LVR262147:LVS262182 MFN262147:MFO262182 MPJ262147:MPK262182 MZF262147:MZG262182 NJB262147:NJC262182 NSX262147:NSY262182 OCT262147:OCU262182 OMP262147:OMQ262182 OWL262147:OWM262182 PGH262147:PGI262182 PQD262147:PQE262182 PZZ262147:QAA262182 QJV262147:QJW262182 QTR262147:QTS262182 RDN262147:RDO262182 RNJ262147:RNK262182 RXF262147:RXG262182 SHB262147:SHC262182 SQX262147:SQY262182 TAT262147:TAU262182 TKP262147:TKQ262182 TUL262147:TUM262182 UEH262147:UEI262182 UOD262147:UOE262182 UXZ262147:UYA262182 VHV262147:VHW262182 VRR262147:VRS262182 WBN262147:WBO262182 WLJ262147:WLK262182 WVF262147:WVG262182 IT327683:IU327718 SP327683:SQ327718 ACL327683:ACM327718 AMH327683:AMI327718 AWD327683:AWE327718 BFZ327683:BGA327718 BPV327683:BPW327718 BZR327683:BZS327718 CJN327683:CJO327718 CTJ327683:CTK327718 DDF327683:DDG327718 DNB327683:DNC327718 DWX327683:DWY327718 EGT327683:EGU327718 EQP327683:EQQ327718 FAL327683:FAM327718 FKH327683:FKI327718 FUD327683:FUE327718 GDZ327683:GEA327718 GNV327683:GNW327718 GXR327683:GXS327718 HHN327683:HHO327718 HRJ327683:HRK327718 IBF327683:IBG327718 ILB327683:ILC327718 IUX327683:IUY327718 JET327683:JEU327718 JOP327683:JOQ327718 JYL327683:JYM327718 KIH327683:KII327718 KSD327683:KSE327718 LBZ327683:LCA327718 LLV327683:LLW327718 LVR327683:LVS327718 MFN327683:MFO327718 MPJ327683:MPK327718 MZF327683:MZG327718 NJB327683:NJC327718 NSX327683:NSY327718 OCT327683:OCU327718 OMP327683:OMQ327718 OWL327683:OWM327718 PGH327683:PGI327718 PQD327683:PQE327718 PZZ327683:QAA327718 QJV327683:QJW327718 QTR327683:QTS327718 RDN327683:RDO327718 RNJ327683:RNK327718 RXF327683:RXG327718 SHB327683:SHC327718 SQX327683:SQY327718 TAT327683:TAU327718 TKP327683:TKQ327718 TUL327683:TUM327718 UEH327683:UEI327718 UOD327683:UOE327718 UXZ327683:UYA327718 VHV327683:VHW327718 VRR327683:VRS327718 WBN327683:WBO327718 WLJ327683:WLK327718 WVF327683:WVG327718 IT393219:IU393254 SP393219:SQ393254 ACL393219:ACM393254 AMH393219:AMI393254 AWD393219:AWE393254 BFZ393219:BGA393254 BPV393219:BPW393254 BZR393219:BZS393254 CJN393219:CJO393254 CTJ393219:CTK393254 DDF393219:DDG393254 DNB393219:DNC393254 DWX393219:DWY393254 EGT393219:EGU393254 EQP393219:EQQ393254 FAL393219:FAM393254 FKH393219:FKI393254 FUD393219:FUE393254 GDZ393219:GEA393254 GNV393219:GNW393254 GXR393219:GXS393254 HHN393219:HHO393254 HRJ393219:HRK393254 IBF393219:IBG393254 ILB393219:ILC393254 IUX393219:IUY393254 JET393219:JEU393254 JOP393219:JOQ393254 JYL393219:JYM393254 KIH393219:KII393254 KSD393219:KSE393254 LBZ393219:LCA393254 LLV393219:LLW393254 LVR393219:LVS393254 MFN393219:MFO393254 MPJ393219:MPK393254 MZF393219:MZG393254 NJB393219:NJC393254 NSX393219:NSY393254 OCT393219:OCU393254 OMP393219:OMQ393254 OWL393219:OWM393254 PGH393219:PGI393254 PQD393219:PQE393254 PZZ393219:QAA393254 QJV393219:QJW393254 QTR393219:QTS393254 RDN393219:RDO393254 RNJ393219:RNK393254 RXF393219:RXG393254 SHB393219:SHC393254 SQX393219:SQY393254 TAT393219:TAU393254 TKP393219:TKQ393254 TUL393219:TUM393254 UEH393219:UEI393254 UOD393219:UOE393254 UXZ393219:UYA393254 VHV393219:VHW393254 VRR393219:VRS393254 WBN393219:WBO393254 WLJ393219:WLK393254 WVF393219:WVG393254 IT458755:IU458790 SP458755:SQ458790 ACL458755:ACM458790 AMH458755:AMI458790 AWD458755:AWE458790 BFZ458755:BGA458790 BPV458755:BPW458790 BZR458755:BZS458790 CJN458755:CJO458790 CTJ458755:CTK458790 DDF458755:DDG458790 DNB458755:DNC458790 DWX458755:DWY458790 EGT458755:EGU458790 EQP458755:EQQ458790 FAL458755:FAM458790 FKH458755:FKI458790 FUD458755:FUE458790 GDZ458755:GEA458790 GNV458755:GNW458790 GXR458755:GXS458790 HHN458755:HHO458790 HRJ458755:HRK458790 IBF458755:IBG458790 ILB458755:ILC458790 IUX458755:IUY458790 JET458755:JEU458790 JOP458755:JOQ458790 JYL458755:JYM458790 KIH458755:KII458790 KSD458755:KSE458790 LBZ458755:LCA458790 LLV458755:LLW458790 LVR458755:LVS458790 MFN458755:MFO458790 MPJ458755:MPK458790 MZF458755:MZG458790 NJB458755:NJC458790 NSX458755:NSY458790 OCT458755:OCU458790 OMP458755:OMQ458790 OWL458755:OWM458790 PGH458755:PGI458790 PQD458755:PQE458790 PZZ458755:QAA458790 QJV458755:QJW458790 QTR458755:QTS458790 RDN458755:RDO458790 RNJ458755:RNK458790 RXF458755:RXG458790 SHB458755:SHC458790 SQX458755:SQY458790 TAT458755:TAU458790 TKP458755:TKQ458790 TUL458755:TUM458790 UEH458755:UEI458790 UOD458755:UOE458790 UXZ458755:UYA458790 VHV458755:VHW458790 VRR458755:VRS458790 WBN458755:WBO458790 WLJ458755:WLK458790 WVF458755:WVG458790 IT524291:IU524326 SP524291:SQ524326 ACL524291:ACM524326 AMH524291:AMI524326 AWD524291:AWE524326 BFZ524291:BGA524326 BPV524291:BPW524326 BZR524291:BZS524326 CJN524291:CJO524326 CTJ524291:CTK524326 DDF524291:DDG524326 DNB524291:DNC524326 DWX524291:DWY524326 EGT524291:EGU524326 EQP524291:EQQ524326 FAL524291:FAM524326 FKH524291:FKI524326 FUD524291:FUE524326 GDZ524291:GEA524326 GNV524291:GNW524326 GXR524291:GXS524326 HHN524291:HHO524326 HRJ524291:HRK524326 IBF524291:IBG524326 ILB524291:ILC524326 IUX524291:IUY524326 JET524291:JEU524326 JOP524291:JOQ524326 JYL524291:JYM524326 KIH524291:KII524326 KSD524291:KSE524326 LBZ524291:LCA524326 LLV524291:LLW524326 LVR524291:LVS524326 MFN524291:MFO524326 MPJ524291:MPK524326 MZF524291:MZG524326 NJB524291:NJC524326 NSX524291:NSY524326 OCT524291:OCU524326 OMP524291:OMQ524326 OWL524291:OWM524326 PGH524291:PGI524326 PQD524291:PQE524326 PZZ524291:QAA524326 QJV524291:QJW524326 QTR524291:QTS524326 RDN524291:RDO524326 RNJ524291:RNK524326 RXF524291:RXG524326 SHB524291:SHC524326 SQX524291:SQY524326 TAT524291:TAU524326 TKP524291:TKQ524326 TUL524291:TUM524326 UEH524291:UEI524326 UOD524291:UOE524326 UXZ524291:UYA524326 VHV524291:VHW524326 VRR524291:VRS524326 WBN524291:WBO524326 WLJ524291:WLK524326 WVF524291:WVG524326 IT589827:IU589862 SP589827:SQ589862 ACL589827:ACM589862 AMH589827:AMI589862 AWD589827:AWE589862 BFZ589827:BGA589862 BPV589827:BPW589862 BZR589827:BZS589862 CJN589827:CJO589862 CTJ589827:CTK589862 DDF589827:DDG589862 DNB589827:DNC589862 DWX589827:DWY589862 EGT589827:EGU589862 EQP589827:EQQ589862 FAL589827:FAM589862 FKH589827:FKI589862 FUD589827:FUE589862 GDZ589827:GEA589862 GNV589827:GNW589862 GXR589827:GXS589862 HHN589827:HHO589862 HRJ589827:HRK589862 IBF589827:IBG589862 ILB589827:ILC589862 IUX589827:IUY589862 JET589827:JEU589862 JOP589827:JOQ589862 JYL589827:JYM589862 KIH589827:KII589862 KSD589827:KSE589862 LBZ589827:LCA589862 LLV589827:LLW589862 LVR589827:LVS589862 MFN589827:MFO589862 MPJ589827:MPK589862 MZF589827:MZG589862 NJB589827:NJC589862 NSX589827:NSY589862 OCT589827:OCU589862 OMP589827:OMQ589862 OWL589827:OWM589862 PGH589827:PGI589862 PQD589827:PQE589862 PZZ589827:QAA589862 QJV589827:QJW589862 QTR589827:QTS589862 RDN589827:RDO589862 RNJ589827:RNK589862 RXF589827:RXG589862 SHB589827:SHC589862 SQX589827:SQY589862 TAT589827:TAU589862 TKP589827:TKQ589862 TUL589827:TUM589862 UEH589827:UEI589862 UOD589827:UOE589862 UXZ589827:UYA589862 VHV589827:VHW589862 VRR589827:VRS589862 WBN589827:WBO589862 WLJ589827:WLK589862 WVF589827:WVG589862 IT655363:IU655398 SP655363:SQ655398 ACL655363:ACM655398 AMH655363:AMI655398 AWD655363:AWE655398 BFZ655363:BGA655398 BPV655363:BPW655398 BZR655363:BZS655398 CJN655363:CJO655398 CTJ655363:CTK655398 DDF655363:DDG655398 DNB655363:DNC655398 DWX655363:DWY655398 EGT655363:EGU655398 EQP655363:EQQ655398 FAL655363:FAM655398 FKH655363:FKI655398 FUD655363:FUE655398 GDZ655363:GEA655398 GNV655363:GNW655398 GXR655363:GXS655398 HHN655363:HHO655398 HRJ655363:HRK655398 IBF655363:IBG655398 ILB655363:ILC655398 IUX655363:IUY655398 JET655363:JEU655398 JOP655363:JOQ655398 JYL655363:JYM655398 KIH655363:KII655398 KSD655363:KSE655398 LBZ655363:LCA655398 LLV655363:LLW655398 LVR655363:LVS655398 MFN655363:MFO655398 MPJ655363:MPK655398 MZF655363:MZG655398 NJB655363:NJC655398 NSX655363:NSY655398 OCT655363:OCU655398 OMP655363:OMQ655398 OWL655363:OWM655398 PGH655363:PGI655398 PQD655363:PQE655398 PZZ655363:QAA655398 QJV655363:QJW655398 QTR655363:QTS655398 RDN655363:RDO655398 RNJ655363:RNK655398 RXF655363:RXG655398 SHB655363:SHC655398 SQX655363:SQY655398 TAT655363:TAU655398 TKP655363:TKQ655398 TUL655363:TUM655398 UEH655363:UEI655398 UOD655363:UOE655398 UXZ655363:UYA655398 VHV655363:VHW655398 VRR655363:VRS655398 WBN655363:WBO655398 WLJ655363:WLK655398 WVF655363:WVG655398 IT720899:IU720934 SP720899:SQ720934 ACL720899:ACM720934 AMH720899:AMI720934 AWD720899:AWE720934 BFZ720899:BGA720934 BPV720899:BPW720934 BZR720899:BZS720934 CJN720899:CJO720934 CTJ720899:CTK720934 DDF720899:DDG720934 DNB720899:DNC720934 DWX720899:DWY720934 EGT720899:EGU720934 EQP720899:EQQ720934 FAL720899:FAM720934 FKH720899:FKI720934 FUD720899:FUE720934 GDZ720899:GEA720934 GNV720899:GNW720934 GXR720899:GXS720934 HHN720899:HHO720934 HRJ720899:HRK720934 IBF720899:IBG720934 ILB720899:ILC720934 IUX720899:IUY720934 JET720899:JEU720934 JOP720899:JOQ720934 JYL720899:JYM720934 KIH720899:KII720934 KSD720899:KSE720934 LBZ720899:LCA720934 LLV720899:LLW720934 LVR720899:LVS720934 MFN720899:MFO720934 MPJ720899:MPK720934 MZF720899:MZG720934 NJB720899:NJC720934 NSX720899:NSY720934 OCT720899:OCU720934 OMP720899:OMQ720934 OWL720899:OWM720934 PGH720899:PGI720934 PQD720899:PQE720934 PZZ720899:QAA720934 QJV720899:QJW720934 QTR720899:QTS720934 RDN720899:RDO720934 RNJ720899:RNK720934 RXF720899:RXG720934 SHB720899:SHC720934 SQX720899:SQY720934 TAT720899:TAU720934 TKP720899:TKQ720934 TUL720899:TUM720934 UEH720899:UEI720934 UOD720899:UOE720934 UXZ720899:UYA720934 VHV720899:VHW720934 VRR720899:VRS720934 WBN720899:WBO720934 WLJ720899:WLK720934 WVF720899:WVG720934 IT786435:IU786470 SP786435:SQ786470 ACL786435:ACM786470 AMH786435:AMI786470 AWD786435:AWE786470 BFZ786435:BGA786470 BPV786435:BPW786470 BZR786435:BZS786470 CJN786435:CJO786470 CTJ786435:CTK786470 DDF786435:DDG786470 DNB786435:DNC786470 DWX786435:DWY786470 EGT786435:EGU786470 EQP786435:EQQ786470 FAL786435:FAM786470 FKH786435:FKI786470 FUD786435:FUE786470 GDZ786435:GEA786470 GNV786435:GNW786470 GXR786435:GXS786470 HHN786435:HHO786470 HRJ786435:HRK786470 IBF786435:IBG786470 ILB786435:ILC786470 IUX786435:IUY786470 JET786435:JEU786470 JOP786435:JOQ786470 JYL786435:JYM786470 KIH786435:KII786470 KSD786435:KSE786470 LBZ786435:LCA786470 LLV786435:LLW786470 LVR786435:LVS786470 MFN786435:MFO786470 MPJ786435:MPK786470 MZF786435:MZG786470 NJB786435:NJC786470 NSX786435:NSY786470 OCT786435:OCU786470 OMP786435:OMQ786470 OWL786435:OWM786470 PGH786435:PGI786470 PQD786435:PQE786470 PZZ786435:QAA786470 QJV786435:QJW786470 QTR786435:QTS786470 RDN786435:RDO786470 RNJ786435:RNK786470 RXF786435:RXG786470 SHB786435:SHC786470 SQX786435:SQY786470 TAT786435:TAU786470 TKP786435:TKQ786470 TUL786435:TUM786470 UEH786435:UEI786470 UOD786435:UOE786470 UXZ786435:UYA786470 VHV786435:VHW786470 VRR786435:VRS786470 WBN786435:WBO786470 WLJ786435:WLK786470 WVF786435:WVG786470 IT851971:IU852006 SP851971:SQ852006 ACL851971:ACM852006 AMH851971:AMI852006 AWD851971:AWE852006 BFZ851971:BGA852006 BPV851971:BPW852006 BZR851971:BZS852006 CJN851971:CJO852006 CTJ851971:CTK852006 DDF851971:DDG852006 DNB851971:DNC852006 DWX851971:DWY852006 EGT851971:EGU852006 EQP851971:EQQ852006 FAL851971:FAM852006 FKH851971:FKI852006 FUD851971:FUE852006 GDZ851971:GEA852006 GNV851971:GNW852006 GXR851971:GXS852006 HHN851971:HHO852006 HRJ851971:HRK852006 IBF851971:IBG852006 ILB851971:ILC852006 IUX851971:IUY852006 JET851971:JEU852006 JOP851971:JOQ852006 JYL851971:JYM852006 KIH851971:KII852006 KSD851971:KSE852006 LBZ851971:LCA852006 LLV851971:LLW852006 LVR851971:LVS852006 MFN851971:MFO852006 MPJ851971:MPK852006 MZF851971:MZG852006 NJB851971:NJC852006 NSX851971:NSY852006 OCT851971:OCU852006 OMP851971:OMQ852006 OWL851971:OWM852006 PGH851971:PGI852006 PQD851971:PQE852006 PZZ851971:QAA852006 QJV851971:QJW852006 QTR851971:QTS852006 RDN851971:RDO852006 RNJ851971:RNK852006 RXF851971:RXG852006 SHB851971:SHC852006 SQX851971:SQY852006 TAT851971:TAU852006 TKP851971:TKQ852006 TUL851971:TUM852006 UEH851971:UEI852006 UOD851971:UOE852006 UXZ851971:UYA852006 VHV851971:VHW852006 VRR851971:VRS852006 WBN851971:WBO852006 WLJ851971:WLK852006 WVF851971:WVG852006 IT917507:IU917542 SP917507:SQ917542 ACL917507:ACM917542 AMH917507:AMI917542 AWD917507:AWE917542 BFZ917507:BGA917542 BPV917507:BPW917542 BZR917507:BZS917542 CJN917507:CJO917542 CTJ917507:CTK917542 DDF917507:DDG917542 DNB917507:DNC917542 DWX917507:DWY917542 EGT917507:EGU917542 EQP917507:EQQ917542 FAL917507:FAM917542 FKH917507:FKI917542 FUD917507:FUE917542 GDZ917507:GEA917542 GNV917507:GNW917542 GXR917507:GXS917542 HHN917507:HHO917542 HRJ917507:HRK917542 IBF917507:IBG917542 ILB917507:ILC917542 IUX917507:IUY917542 JET917507:JEU917542 JOP917507:JOQ917542 JYL917507:JYM917542 KIH917507:KII917542 KSD917507:KSE917542 LBZ917507:LCA917542 LLV917507:LLW917542 LVR917507:LVS917542 MFN917507:MFO917542 MPJ917507:MPK917542 MZF917507:MZG917542 NJB917507:NJC917542 NSX917507:NSY917542 OCT917507:OCU917542 OMP917507:OMQ917542 OWL917507:OWM917542 PGH917507:PGI917542 PQD917507:PQE917542 PZZ917507:QAA917542 QJV917507:QJW917542 QTR917507:QTS917542 RDN917507:RDO917542 RNJ917507:RNK917542 RXF917507:RXG917542 SHB917507:SHC917542 SQX917507:SQY917542 TAT917507:TAU917542 TKP917507:TKQ917542 TUL917507:TUM917542 UEH917507:UEI917542 UOD917507:UOE917542 UXZ917507:UYA917542 VHV917507:VHW917542 VRR917507:VRS917542 WBN917507:WBO917542 WLJ917507:WLK917542 WVF917507:WVG917542 IT983043:IU983078 SP983043:SQ983078 ACL983043:ACM983078 AMH983043:AMI983078 AWD983043:AWE983078 BFZ983043:BGA983078 BPV983043:BPW983078 BZR983043:BZS983078 CJN983043:CJO983078 CTJ983043:CTK983078 DDF983043:DDG983078 DNB983043:DNC983078 DWX983043:DWY983078 EGT983043:EGU983078 EQP983043:EQQ983078 FAL983043:FAM983078 FKH983043:FKI983078 FUD983043:FUE983078 GDZ983043:GEA983078 GNV983043:GNW983078 GXR983043:GXS983078 HHN983043:HHO983078 HRJ983043:HRK983078 IBF983043:IBG983078 ILB983043:ILC983078 IUX983043:IUY983078 JET983043:JEU983078 JOP983043:JOQ983078 JYL983043:JYM983078 KIH983043:KII983078 KSD983043:KSE983078 LBZ983043:LCA983078 LLV983043:LLW983078 LVR983043:LVS983078 MFN983043:MFO983078 MPJ983043:MPK983078 MZF983043:MZG983078 NJB983043:NJC983078 NSX983043:NSY983078 OCT983043:OCU983078 OMP983043:OMQ983078 OWL983043:OWM983078 PGH983043:PGI983078 PQD983043:PQE983078 PZZ983043:QAA983078 QJV983043:QJW983078 QTR983043:QTS983078 RDN983043:RDO983078 RNJ983043:RNK983078 RXF983043:RXG983078 SHB983043:SHC983078 SQX983043:SQY983078 TAT983043:TAU983078 TKP983043:TKQ983078 TUL983043:TUM983078 UEH983043:UEI983078 UOD983043:UOE983078 UXZ983043:UYA983078 VHV983043:VHW983078 VRR983043:VRS983078 WBN983043:WBO983078 WLJ983043:WLK983078 IT8:IU38 SP8:SQ38 ACL8:ACM38 AMH8:AMI38 AWD8:AWE38 BFZ8:BGA38 BPV8:BPW38 BZR8:BZS38 CJN8:CJO38 CTJ8:CTK38 DDF8:DDG38 DNB8:DNC38 DWX8:DWY38 EGT8:EGU38 EQP8:EQQ38 FAL8:FAM38 FKH8:FKI38 FUD8:FUE38 GDZ8:GEA38 GNV8:GNW38 GXR8:GXS38 HHN8:HHO38 HRJ8:HRK38 IBF8:IBG38 ILB8:ILC38 IUX8:IUY38 JET8:JEU38 JOP8:JOQ38 JYL8:JYM38 KIH8:KII38 KSD8:KSE38 LBZ8:LCA38 LLV8:LLW38 LVR8:LVS38 MFN8:MFO38 MPJ8:MPK38 MZF8:MZG38 NJB8:NJC38 NSX8:NSY38 OCT8:OCU38 OMP8:OMQ38 OWL8:OWM38 PGH8:PGI38 PQD8:PQE38 PZZ8:QAA38 QJV8:QJW38 QTR8:QTS38 RDN8:RDO38 RNJ8:RNK38 RXF8:RXG38 SHB8:SHC38 SQX8:SQY38 TAT8:TAU38 TKP8:TKQ38 TUL8:TUM38 UEH8:UEI38 UOD8:UOE38 UXZ8:UYA38 VHV8:VHW38 VRR8:VRS38 WBN8:WBO38 WLJ8:WLK38 WVF8:WVG38">
      <formula1>INDIRECT(IW8)</formula1>
    </dataValidation>
    <dataValidation type="list" errorStyle="warning" allowBlank="1" showInputMessage="1" showErrorMessage="1" sqref="WVF983042:WVG983042 IT7:IU7 SP7:SQ7 ACL7:ACM7 AMH7:AMI7 AWD7:AWE7 BFZ7:BGA7 BPV7:BPW7 BZR7:BZS7 CJN7:CJO7 CTJ7:CTK7 DDF7:DDG7 DNB7:DNC7 DWX7:DWY7 EGT7:EGU7 EQP7:EQQ7 FAL7:FAM7 FKH7:FKI7 FUD7:FUE7 GDZ7:GEA7 GNV7:GNW7 GXR7:GXS7 HHN7:HHO7 HRJ7:HRK7 IBF7:IBG7 ILB7:ILC7 IUX7:IUY7 JET7:JEU7 JOP7:JOQ7 JYL7:JYM7 KIH7:KII7 KSD7:KSE7 LBZ7:LCA7 LLV7:LLW7 LVR7:LVS7 MFN7:MFO7 MPJ7:MPK7 MZF7:MZG7 NJB7:NJC7 NSX7:NSY7 OCT7:OCU7 OMP7:OMQ7 OWL7:OWM7 PGH7:PGI7 PQD7:PQE7 PZZ7:QAA7 QJV7:QJW7 QTR7:QTS7 RDN7:RDO7 RNJ7:RNK7 RXF7:RXG7 SHB7:SHC7 SQX7:SQY7 TAT7:TAU7 TKP7:TKQ7 TUL7:TUM7 UEH7:UEI7 UOD7:UOE7 UXZ7:UYA7 VHV7:VHW7 VRR7:VRS7 WBN7:WBO7 WLJ7:WLK7 WVF7:WVG7 IT65538:IU65538 SP65538:SQ65538 ACL65538:ACM65538 AMH65538:AMI65538 AWD65538:AWE65538 BFZ65538:BGA65538 BPV65538:BPW65538 BZR65538:BZS65538 CJN65538:CJO65538 CTJ65538:CTK65538 DDF65538:DDG65538 DNB65538:DNC65538 DWX65538:DWY65538 EGT65538:EGU65538 EQP65538:EQQ65538 FAL65538:FAM65538 FKH65538:FKI65538 FUD65538:FUE65538 GDZ65538:GEA65538 GNV65538:GNW65538 GXR65538:GXS65538 HHN65538:HHO65538 HRJ65538:HRK65538 IBF65538:IBG65538 ILB65538:ILC65538 IUX65538:IUY65538 JET65538:JEU65538 JOP65538:JOQ65538 JYL65538:JYM65538 KIH65538:KII65538 KSD65538:KSE65538 LBZ65538:LCA65538 LLV65538:LLW65538 LVR65538:LVS65538 MFN65538:MFO65538 MPJ65538:MPK65538 MZF65538:MZG65538 NJB65538:NJC65538 NSX65538:NSY65538 OCT65538:OCU65538 OMP65538:OMQ65538 OWL65538:OWM65538 PGH65538:PGI65538 PQD65538:PQE65538 PZZ65538:QAA65538 QJV65538:QJW65538 QTR65538:QTS65538 RDN65538:RDO65538 RNJ65538:RNK65538 RXF65538:RXG65538 SHB65538:SHC65538 SQX65538:SQY65538 TAT65538:TAU65538 TKP65538:TKQ65538 TUL65538:TUM65538 UEH65538:UEI65538 UOD65538:UOE65538 UXZ65538:UYA65538 VHV65538:VHW65538 VRR65538:VRS65538 WBN65538:WBO65538 WLJ65538:WLK65538 WVF65538:WVG65538 IT131074:IU131074 SP131074:SQ131074 ACL131074:ACM131074 AMH131074:AMI131074 AWD131074:AWE131074 BFZ131074:BGA131074 BPV131074:BPW131074 BZR131074:BZS131074 CJN131074:CJO131074 CTJ131074:CTK131074 DDF131074:DDG131074 DNB131074:DNC131074 DWX131074:DWY131074 EGT131074:EGU131074 EQP131074:EQQ131074 FAL131074:FAM131074 FKH131074:FKI131074 FUD131074:FUE131074 GDZ131074:GEA131074 GNV131074:GNW131074 GXR131074:GXS131074 HHN131074:HHO131074 HRJ131074:HRK131074 IBF131074:IBG131074 ILB131074:ILC131074 IUX131074:IUY131074 JET131074:JEU131074 JOP131074:JOQ131074 JYL131074:JYM131074 KIH131074:KII131074 KSD131074:KSE131074 LBZ131074:LCA131074 LLV131074:LLW131074 LVR131074:LVS131074 MFN131074:MFO131074 MPJ131074:MPK131074 MZF131074:MZG131074 NJB131074:NJC131074 NSX131074:NSY131074 OCT131074:OCU131074 OMP131074:OMQ131074 OWL131074:OWM131074 PGH131074:PGI131074 PQD131074:PQE131074 PZZ131074:QAA131074 QJV131074:QJW131074 QTR131074:QTS131074 RDN131074:RDO131074 RNJ131074:RNK131074 RXF131074:RXG131074 SHB131074:SHC131074 SQX131074:SQY131074 TAT131074:TAU131074 TKP131074:TKQ131074 TUL131074:TUM131074 UEH131074:UEI131074 UOD131074:UOE131074 UXZ131074:UYA131074 VHV131074:VHW131074 VRR131074:VRS131074 WBN131074:WBO131074 WLJ131074:WLK131074 WVF131074:WVG131074 IT196610:IU196610 SP196610:SQ196610 ACL196610:ACM196610 AMH196610:AMI196610 AWD196610:AWE196610 BFZ196610:BGA196610 BPV196610:BPW196610 BZR196610:BZS196610 CJN196610:CJO196610 CTJ196610:CTK196610 DDF196610:DDG196610 DNB196610:DNC196610 DWX196610:DWY196610 EGT196610:EGU196610 EQP196610:EQQ196610 FAL196610:FAM196610 FKH196610:FKI196610 FUD196610:FUE196610 GDZ196610:GEA196610 GNV196610:GNW196610 GXR196610:GXS196610 HHN196610:HHO196610 HRJ196610:HRK196610 IBF196610:IBG196610 ILB196610:ILC196610 IUX196610:IUY196610 JET196610:JEU196610 JOP196610:JOQ196610 JYL196610:JYM196610 KIH196610:KII196610 KSD196610:KSE196610 LBZ196610:LCA196610 LLV196610:LLW196610 LVR196610:LVS196610 MFN196610:MFO196610 MPJ196610:MPK196610 MZF196610:MZG196610 NJB196610:NJC196610 NSX196610:NSY196610 OCT196610:OCU196610 OMP196610:OMQ196610 OWL196610:OWM196610 PGH196610:PGI196610 PQD196610:PQE196610 PZZ196610:QAA196610 QJV196610:QJW196610 QTR196610:QTS196610 RDN196610:RDO196610 RNJ196610:RNK196610 RXF196610:RXG196610 SHB196610:SHC196610 SQX196610:SQY196610 TAT196610:TAU196610 TKP196610:TKQ196610 TUL196610:TUM196610 UEH196610:UEI196610 UOD196610:UOE196610 UXZ196610:UYA196610 VHV196610:VHW196610 VRR196610:VRS196610 WBN196610:WBO196610 WLJ196610:WLK196610 WVF196610:WVG196610 IT262146:IU262146 SP262146:SQ262146 ACL262146:ACM262146 AMH262146:AMI262146 AWD262146:AWE262146 BFZ262146:BGA262146 BPV262146:BPW262146 BZR262146:BZS262146 CJN262146:CJO262146 CTJ262146:CTK262146 DDF262146:DDG262146 DNB262146:DNC262146 DWX262146:DWY262146 EGT262146:EGU262146 EQP262146:EQQ262146 FAL262146:FAM262146 FKH262146:FKI262146 FUD262146:FUE262146 GDZ262146:GEA262146 GNV262146:GNW262146 GXR262146:GXS262146 HHN262146:HHO262146 HRJ262146:HRK262146 IBF262146:IBG262146 ILB262146:ILC262146 IUX262146:IUY262146 JET262146:JEU262146 JOP262146:JOQ262146 JYL262146:JYM262146 KIH262146:KII262146 KSD262146:KSE262146 LBZ262146:LCA262146 LLV262146:LLW262146 LVR262146:LVS262146 MFN262146:MFO262146 MPJ262146:MPK262146 MZF262146:MZG262146 NJB262146:NJC262146 NSX262146:NSY262146 OCT262146:OCU262146 OMP262146:OMQ262146 OWL262146:OWM262146 PGH262146:PGI262146 PQD262146:PQE262146 PZZ262146:QAA262146 QJV262146:QJW262146 QTR262146:QTS262146 RDN262146:RDO262146 RNJ262146:RNK262146 RXF262146:RXG262146 SHB262146:SHC262146 SQX262146:SQY262146 TAT262146:TAU262146 TKP262146:TKQ262146 TUL262146:TUM262146 UEH262146:UEI262146 UOD262146:UOE262146 UXZ262146:UYA262146 VHV262146:VHW262146 VRR262146:VRS262146 WBN262146:WBO262146 WLJ262146:WLK262146 WVF262146:WVG262146 IT327682:IU327682 SP327682:SQ327682 ACL327682:ACM327682 AMH327682:AMI327682 AWD327682:AWE327682 BFZ327682:BGA327682 BPV327682:BPW327682 BZR327682:BZS327682 CJN327682:CJO327682 CTJ327682:CTK327682 DDF327682:DDG327682 DNB327682:DNC327682 DWX327682:DWY327682 EGT327682:EGU327682 EQP327682:EQQ327682 FAL327682:FAM327682 FKH327682:FKI327682 FUD327682:FUE327682 GDZ327682:GEA327682 GNV327682:GNW327682 GXR327682:GXS327682 HHN327682:HHO327682 HRJ327682:HRK327682 IBF327682:IBG327682 ILB327682:ILC327682 IUX327682:IUY327682 JET327682:JEU327682 JOP327682:JOQ327682 JYL327682:JYM327682 KIH327682:KII327682 KSD327682:KSE327682 LBZ327682:LCA327682 LLV327682:LLW327682 LVR327682:LVS327682 MFN327682:MFO327682 MPJ327682:MPK327682 MZF327682:MZG327682 NJB327682:NJC327682 NSX327682:NSY327682 OCT327682:OCU327682 OMP327682:OMQ327682 OWL327682:OWM327682 PGH327682:PGI327682 PQD327682:PQE327682 PZZ327682:QAA327682 QJV327682:QJW327682 QTR327682:QTS327682 RDN327682:RDO327682 RNJ327682:RNK327682 RXF327682:RXG327682 SHB327682:SHC327682 SQX327682:SQY327682 TAT327682:TAU327682 TKP327682:TKQ327682 TUL327682:TUM327682 UEH327682:UEI327682 UOD327682:UOE327682 UXZ327682:UYA327682 VHV327682:VHW327682 VRR327682:VRS327682 WBN327682:WBO327682 WLJ327682:WLK327682 WVF327682:WVG327682 IT393218:IU393218 SP393218:SQ393218 ACL393218:ACM393218 AMH393218:AMI393218 AWD393218:AWE393218 BFZ393218:BGA393218 BPV393218:BPW393218 BZR393218:BZS393218 CJN393218:CJO393218 CTJ393218:CTK393218 DDF393218:DDG393218 DNB393218:DNC393218 DWX393218:DWY393218 EGT393218:EGU393218 EQP393218:EQQ393218 FAL393218:FAM393218 FKH393218:FKI393218 FUD393218:FUE393218 GDZ393218:GEA393218 GNV393218:GNW393218 GXR393218:GXS393218 HHN393218:HHO393218 HRJ393218:HRK393218 IBF393218:IBG393218 ILB393218:ILC393218 IUX393218:IUY393218 JET393218:JEU393218 JOP393218:JOQ393218 JYL393218:JYM393218 KIH393218:KII393218 KSD393218:KSE393218 LBZ393218:LCA393218 LLV393218:LLW393218 LVR393218:LVS393218 MFN393218:MFO393218 MPJ393218:MPK393218 MZF393218:MZG393218 NJB393218:NJC393218 NSX393218:NSY393218 OCT393218:OCU393218 OMP393218:OMQ393218 OWL393218:OWM393218 PGH393218:PGI393218 PQD393218:PQE393218 PZZ393218:QAA393218 QJV393218:QJW393218 QTR393218:QTS393218 RDN393218:RDO393218 RNJ393218:RNK393218 RXF393218:RXG393218 SHB393218:SHC393218 SQX393218:SQY393218 TAT393218:TAU393218 TKP393218:TKQ393218 TUL393218:TUM393218 UEH393218:UEI393218 UOD393218:UOE393218 UXZ393218:UYA393218 VHV393218:VHW393218 VRR393218:VRS393218 WBN393218:WBO393218 WLJ393218:WLK393218 WVF393218:WVG393218 IT458754:IU458754 SP458754:SQ458754 ACL458754:ACM458754 AMH458754:AMI458754 AWD458754:AWE458754 BFZ458754:BGA458754 BPV458754:BPW458754 BZR458754:BZS458754 CJN458754:CJO458754 CTJ458754:CTK458754 DDF458754:DDG458754 DNB458754:DNC458754 DWX458754:DWY458754 EGT458754:EGU458754 EQP458754:EQQ458754 FAL458754:FAM458754 FKH458754:FKI458754 FUD458754:FUE458754 GDZ458754:GEA458754 GNV458754:GNW458754 GXR458754:GXS458754 HHN458754:HHO458754 HRJ458754:HRK458754 IBF458754:IBG458754 ILB458754:ILC458754 IUX458754:IUY458754 JET458754:JEU458754 JOP458754:JOQ458754 JYL458754:JYM458754 KIH458754:KII458754 KSD458754:KSE458754 LBZ458754:LCA458754 LLV458754:LLW458754 LVR458754:LVS458754 MFN458754:MFO458754 MPJ458754:MPK458754 MZF458754:MZG458754 NJB458754:NJC458754 NSX458754:NSY458754 OCT458754:OCU458754 OMP458754:OMQ458754 OWL458754:OWM458754 PGH458754:PGI458754 PQD458754:PQE458754 PZZ458754:QAA458754 QJV458754:QJW458754 QTR458754:QTS458754 RDN458754:RDO458754 RNJ458754:RNK458754 RXF458754:RXG458754 SHB458754:SHC458754 SQX458754:SQY458754 TAT458754:TAU458754 TKP458754:TKQ458754 TUL458754:TUM458754 UEH458754:UEI458754 UOD458754:UOE458754 UXZ458754:UYA458754 VHV458754:VHW458754 VRR458754:VRS458754 WBN458754:WBO458754 WLJ458754:WLK458754 WVF458754:WVG458754 IT524290:IU524290 SP524290:SQ524290 ACL524290:ACM524290 AMH524290:AMI524290 AWD524290:AWE524290 BFZ524290:BGA524290 BPV524290:BPW524290 BZR524290:BZS524290 CJN524290:CJO524290 CTJ524290:CTK524290 DDF524290:DDG524290 DNB524290:DNC524290 DWX524290:DWY524290 EGT524290:EGU524290 EQP524290:EQQ524290 FAL524290:FAM524290 FKH524290:FKI524290 FUD524290:FUE524290 GDZ524290:GEA524290 GNV524290:GNW524290 GXR524290:GXS524290 HHN524290:HHO524290 HRJ524290:HRK524290 IBF524290:IBG524290 ILB524290:ILC524290 IUX524290:IUY524290 JET524290:JEU524290 JOP524290:JOQ524290 JYL524290:JYM524290 KIH524290:KII524290 KSD524290:KSE524290 LBZ524290:LCA524290 LLV524290:LLW524290 LVR524290:LVS524290 MFN524290:MFO524290 MPJ524290:MPK524290 MZF524290:MZG524290 NJB524290:NJC524290 NSX524290:NSY524290 OCT524290:OCU524290 OMP524290:OMQ524290 OWL524290:OWM524290 PGH524290:PGI524290 PQD524290:PQE524290 PZZ524290:QAA524290 QJV524290:QJW524290 QTR524290:QTS524290 RDN524290:RDO524290 RNJ524290:RNK524290 RXF524290:RXG524290 SHB524290:SHC524290 SQX524290:SQY524290 TAT524290:TAU524290 TKP524290:TKQ524290 TUL524290:TUM524290 UEH524290:UEI524290 UOD524290:UOE524290 UXZ524290:UYA524290 VHV524290:VHW524290 VRR524290:VRS524290 WBN524290:WBO524290 WLJ524290:WLK524290 WVF524290:WVG524290 IT589826:IU589826 SP589826:SQ589826 ACL589826:ACM589826 AMH589826:AMI589826 AWD589826:AWE589826 BFZ589826:BGA589826 BPV589826:BPW589826 BZR589826:BZS589826 CJN589826:CJO589826 CTJ589826:CTK589826 DDF589826:DDG589826 DNB589826:DNC589826 DWX589826:DWY589826 EGT589826:EGU589826 EQP589826:EQQ589826 FAL589826:FAM589826 FKH589826:FKI589826 FUD589826:FUE589826 GDZ589826:GEA589826 GNV589826:GNW589826 GXR589826:GXS589826 HHN589826:HHO589826 HRJ589826:HRK589826 IBF589826:IBG589826 ILB589826:ILC589826 IUX589826:IUY589826 JET589826:JEU589826 JOP589826:JOQ589826 JYL589826:JYM589826 KIH589826:KII589826 KSD589826:KSE589826 LBZ589826:LCA589826 LLV589826:LLW589826 LVR589826:LVS589826 MFN589826:MFO589826 MPJ589826:MPK589826 MZF589826:MZG589826 NJB589826:NJC589826 NSX589826:NSY589826 OCT589826:OCU589826 OMP589826:OMQ589826 OWL589826:OWM589826 PGH589826:PGI589826 PQD589826:PQE589826 PZZ589826:QAA589826 QJV589826:QJW589826 QTR589826:QTS589826 RDN589826:RDO589826 RNJ589826:RNK589826 RXF589826:RXG589826 SHB589826:SHC589826 SQX589826:SQY589826 TAT589826:TAU589826 TKP589826:TKQ589826 TUL589826:TUM589826 UEH589826:UEI589826 UOD589826:UOE589826 UXZ589826:UYA589826 VHV589826:VHW589826 VRR589826:VRS589826 WBN589826:WBO589826 WLJ589826:WLK589826 WVF589826:WVG589826 IT655362:IU655362 SP655362:SQ655362 ACL655362:ACM655362 AMH655362:AMI655362 AWD655362:AWE655362 BFZ655362:BGA655362 BPV655362:BPW655362 BZR655362:BZS655362 CJN655362:CJO655362 CTJ655362:CTK655362 DDF655362:DDG655362 DNB655362:DNC655362 DWX655362:DWY655362 EGT655362:EGU655362 EQP655362:EQQ655362 FAL655362:FAM655362 FKH655362:FKI655362 FUD655362:FUE655362 GDZ655362:GEA655362 GNV655362:GNW655362 GXR655362:GXS655362 HHN655362:HHO655362 HRJ655362:HRK655362 IBF655362:IBG655362 ILB655362:ILC655362 IUX655362:IUY655362 JET655362:JEU655362 JOP655362:JOQ655362 JYL655362:JYM655362 KIH655362:KII655362 KSD655362:KSE655362 LBZ655362:LCA655362 LLV655362:LLW655362 LVR655362:LVS655362 MFN655362:MFO655362 MPJ655362:MPK655362 MZF655362:MZG655362 NJB655362:NJC655362 NSX655362:NSY655362 OCT655362:OCU655362 OMP655362:OMQ655362 OWL655362:OWM655362 PGH655362:PGI655362 PQD655362:PQE655362 PZZ655362:QAA655362 QJV655362:QJW655362 QTR655362:QTS655362 RDN655362:RDO655362 RNJ655362:RNK655362 RXF655362:RXG655362 SHB655362:SHC655362 SQX655362:SQY655362 TAT655362:TAU655362 TKP655362:TKQ655362 TUL655362:TUM655362 UEH655362:UEI655362 UOD655362:UOE655362 UXZ655362:UYA655362 VHV655362:VHW655362 VRR655362:VRS655362 WBN655362:WBO655362 WLJ655362:WLK655362 WVF655362:WVG655362 IT720898:IU720898 SP720898:SQ720898 ACL720898:ACM720898 AMH720898:AMI720898 AWD720898:AWE720898 BFZ720898:BGA720898 BPV720898:BPW720898 BZR720898:BZS720898 CJN720898:CJO720898 CTJ720898:CTK720898 DDF720898:DDG720898 DNB720898:DNC720898 DWX720898:DWY720898 EGT720898:EGU720898 EQP720898:EQQ720898 FAL720898:FAM720898 FKH720898:FKI720898 FUD720898:FUE720898 GDZ720898:GEA720898 GNV720898:GNW720898 GXR720898:GXS720898 HHN720898:HHO720898 HRJ720898:HRK720898 IBF720898:IBG720898 ILB720898:ILC720898 IUX720898:IUY720898 JET720898:JEU720898 JOP720898:JOQ720898 JYL720898:JYM720898 KIH720898:KII720898 KSD720898:KSE720898 LBZ720898:LCA720898 LLV720898:LLW720898 LVR720898:LVS720898 MFN720898:MFO720898 MPJ720898:MPK720898 MZF720898:MZG720898 NJB720898:NJC720898 NSX720898:NSY720898 OCT720898:OCU720898 OMP720898:OMQ720898 OWL720898:OWM720898 PGH720898:PGI720898 PQD720898:PQE720898 PZZ720898:QAA720898 QJV720898:QJW720898 QTR720898:QTS720898 RDN720898:RDO720898 RNJ720898:RNK720898 RXF720898:RXG720898 SHB720898:SHC720898 SQX720898:SQY720898 TAT720898:TAU720898 TKP720898:TKQ720898 TUL720898:TUM720898 UEH720898:UEI720898 UOD720898:UOE720898 UXZ720898:UYA720898 VHV720898:VHW720898 VRR720898:VRS720898 WBN720898:WBO720898 WLJ720898:WLK720898 WVF720898:WVG720898 IT786434:IU786434 SP786434:SQ786434 ACL786434:ACM786434 AMH786434:AMI786434 AWD786434:AWE786434 BFZ786434:BGA786434 BPV786434:BPW786434 BZR786434:BZS786434 CJN786434:CJO786434 CTJ786434:CTK786434 DDF786434:DDG786434 DNB786434:DNC786434 DWX786434:DWY786434 EGT786434:EGU786434 EQP786434:EQQ786434 FAL786434:FAM786434 FKH786434:FKI786434 FUD786434:FUE786434 GDZ786434:GEA786434 GNV786434:GNW786434 GXR786434:GXS786434 HHN786434:HHO786434 HRJ786434:HRK786434 IBF786434:IBG786434 ILB786434:ILC786434 IUX786434:IUY786434 JET786434:JEU786434 JOP786434:JOQ786434 JYL786434:JYM786434 KIH786434:KII786434 KSD786434:KSE786434 LBZ786434:LCA786434 LLV786434:LLW786434 LVR786434:LVS786434 MFN786434:MFO786434 MPJ786434:MPK786434 MZF786434:MZG786434 NJB786434:NJC786434 NSX786434:NSY786434 OCT786434:OCU786434 OMP786434:OMQ786434 OWL786434:OWM786434 PGH786434:PGI786434 PQD786434:PQE786434 PZZ786434:QAA786434 QJV786434:QJW786434 QTR786434:QTS786434 RDN786434:RDO786434 RNJ786434:RNK786434 RXF786434:RXG786434 SHB786434:SHC786434 SQX786434:SQY786434 TAT786434:TAU786434 TKP786434:TKQ786434 TUL786434:TUM786434 UEH786434:UEI786434 UOD786434:UOE786434 UXZ786434:UYA786434 VHV786434:VHW786434 VRR786434:VRS786434 WBN786434:WBO786434 WLJ786434:WLK786434 WVF786434:WVG786434 IT851970:IU851970 SP851970:SQ851970 ACL851970:ACM851970 AMH851970:AMI851970 AWD851970:AWE851970 BFZ851970:BGA851970 BPV851970:BPW851970 BZR851970:BZS851970 CJN851970:CJO851970 CTJ851970:CTK851970 DDF851970:DDG851970 DNB851970:DNC851970 DWX851970:DWY851970 EGT851970:EGU851970 EQP851970:EQQ851970 FAL851970:FAM851970 FKH851970:FKI851970 FUD851970:FUE851970 GDZ851970:GEA851970 GNV851970:GNW851970 GXR851970:GXS851970 HHN851970:HHO851970 HRJ851970:HRK851970 IBF851970:IBG851970 ILB851970:ILC851970 IUX851970:IUY851970 JET851970:JEU851970 JOP851970:JOQ851970 JYL851970:JYM851970 KIH851970:KII851970 KSD851970:KSE851970 LBZ851970:LCA851970 LLV851970:LLW851970 LVR851970:LVS851970 MFN851970:MFO851970 MPJ851970:MPK851970 MZF851970:MZG851970 NJB851970:NJC851970 NSX851970:NSY851970 OCT851970:OCU851970 OMP851970:OMQ851970 OWL851970:OWM851970 PGH851970:PGI851970 PQD851970:PQE851970 PZZ851970:QAA851970 QJV851970:QJW851970 QTR851970:QTS851970 RDN851970:RDO851970 RNJ851970:RNK851970 RXF851970:RXG851970 SHB851970:SHC851970 SQX851970:SQY851970 TAT851970:TAU851970 TKP851970:TKQ851970 TUL851970:TUM851970 UEH851970:UEI851970 UOD851970:UOE851970 UXZ851970:UYA851970 VHV851970:VHW851970 VRR851970:VRS851970 WBN851970:WBO851970 WLJ851970:WLK851970 WVF851970:WVG851970 IT917506:IU917506 SP917506:SQ917506 ACL917506:ACM917506 AMH917506:AMI917506 AWD917506:AWE917506 BFZ917506:BGA917506 BPV917506:BPW917506 BZR917506:BZS917506 CJN917506:CJO917506 CTJ917506:CTK917506 DDF917506:DDG917506 DNB917506:DNC917506 DWX917506:DWY917506 EGT917506:EGU917506 EQP917506:EQQ917506 FAL917506:FAM917506 FKH917506:FKI917506 FUD917506:FUE917506 GDZ917506:GEA917506 GNV917506:GNW917506 GXR917506:GXS917506 HHN917506:HHO917506 HRJ917506:HRK917506 IBF917506:IBG917506 ILB917506:ILC917506 IUX917506:IUY917506 JET917506:JEU917506 JOP917506:JOQ917506 JYL917506:JYM917506 KIH917506:KII917506 KSD917506:KSE917506 LBZ917506:LCA917506 LLV917506:LLW917506 LVR917506:LVS917506 MFN917506:MFO917506 MPJ917506:MPK917506 MZF917506:MZG917506 NJB917506:NJC917506 NSX917506:NSY917506 OCT917506:OCU917506 OMP917506:OMQ917506 OWL917506:OWM917506 PGH917506:PGI917506 PQD917506:PQE917506 PZZ917506:QAA917506 QJV917506:QJW917506 QTR917506:QTS917506 RDN917506:RDO917506 RNJ917506:RNK917506 RXF917506:RXG917506 SHB917506:SHC917506 SQX917506:SQY917506 TAT917506:TAU917506 TKP917506:TKQ917506 TUL917506:TUM917506 UEH917506:UEI917506 UOD917506:UOE917506 UXZ917506:UYA917506 VHV917506:VHW917506 VRR917506:VRS917506 WBN917506:WBO917506 WLJ917506:WLK917506 WVF917506:WVG917506 IT983042:IU983042 SP983042:SQ983042 ACL983042:ACM983042 AMH983042:AMI983042 AWD983042:AWE983042 BFZ983042:BGA983042 BPV983042:BPW983042 BZR983042:BZS983042 CJN983042:CJO983042 CTJ983042:CTK983042 DDF983042:DDG983042 DNB983042:DNC983042 DWX983042:DWY983042 EGT983042:EGU983042 EQP983042:EQQ983042 FAL983042:FAM983042 FKH983042:FKI983042 FUD983042:FUE983042 GDZ983042:GEA983042 GNV983042:GNW983042 GXR983042:GXS983042 HHN983042:HHO983042 HRJ983042:HRK983042 IBF983042:IBG983042 ILB983042:ILC983042 IUX983042:IUY983042 JET983042:JEU983042 JOP983042:JOQ983042 JYL983042:JYM983042 KIH983042:KII983042 KSD983042:KSE983042 LBZ983042:LCA983042 LLV983042:LLW983042 LVR983042:LVS983042 MFN983042:MFO983042 MPJ983042:MPK983042 MZF983042:MZG983042 NJB983042:NJC983042 NSX983042:NSY983042 OCT983042:OCU983042 OMP983042:OMQ983042 OWL983042:OWM983042 PGH983042:PGI983042 PQD983042:PQE983042 PZZ983042:QAA983042 QJV983042:QJW983042 QTR983042:QTS983042 RDN983042:RDO983042 RNJ983042:RNK983042 RXF983042:RXG983042 SHB983042:SHC983042 SQX983042:SQY983042 TAT983042:TAU983042 TKP983042:TKQ983042 TUL983042:TUM983042 UEH983042:UEI983042 UOD983042:UOE983042 UXZ983042:UYA983042 VHV983042:VHW983042 VRR983042:VRS983042 WBN983042:WBO983042 WLJ983042:WLK983042">
      <formula1>INDIRECT(IW7)</formula1>
    </dataValidation>
    <dataValidation type="list" errorStyle="warning" allowBlank="1" showInputMessage="1" showErrorMessage="1" sqref="WVH983042:WVH983078 F65538:F65574 IV65538:IV65574 SR65538:SR65574 ACN65538:ACN65574 AMJ65538:AMJ65574 AWF65538:AWF65574 BGB65538:BGB65574 BPX65538:BPX65574 BZT65538:BZT65574 CJP65538:CJP65574 CTL65538:CTL65574 DDH65538:DDH65574 DND65538:DND65574 DWZ65538:DWZ65574 EGV65538:EGV65574 EQR65538:EQR65574 FAN65538:FAN65574 FKJ65538:FKJ65574 FUF65538:FUF65574 GEB65538:GEB65574 GNX65538:GNX65574 GXT65538:GXT65574 HHP65538:HHP65574 HRL65538:HRL65574 IBH65538:IBH65574 ILD65538:ILD65574 IUZ65538:IUZ65574 JEV65538:JEV65574 JOR65538:JOR65574 JYN65538:JYN65574 KIJ65538:KIJ65574 KSF65538:KSF65574 LCB65538:LCB65574 LLX65538:LLX65574 LVT65538:LVT65574 MFP65538:MFP65574 MPL65538:MPL65574 MZH65538:MZH65574 NJD65538:NJD65574 NSZ65538:NSZ65574 OCV65538:OCV65574 OMR65538:OMR65574 OWN65538:OWN65574 PGJ65538:PGJ65574 PQF65538:PQF65574 QAB65538:QAB65574 QJX65538:QJX65574 QTT65538:QTT65574 RDP65538:RDP65574 RNL65538:RNL65574 RXH65538:RXH65574 SHD65538:SHD65574 SQZ65538:SQZ65574 TAV65538:TAV65574 TKR65538:TKR65574 TUN65538:TUN65574 UEJ65538:UEJ65574 UOF65538:UOF65574 UYB65538:UYB65574 VHX65538:VHX65574 VRT65538:VRT65574 WBP65538:WBP65574 WLL65538:WLL65574 WVH65538:WVH65574 F131074:F131110 IV131074:IV131110 SR131074:SR131110 ACN131074:ACN131110 AMJ131074:AMJ131110 AWF131074:AWF131110 BGB131074:BGB131110 BPX131074:BPX131110 BZT131074:BZT131110 CJP131074:CJP131110 CTL131074:CTL131110 DDH131074:DDH131110 DND131074:DND131110 DWZ131074:DWZ131110 EGV131074:EGV131110 EQR131074:EQR131110 FAN131074:FAN131110 FKJ131074:FKJ131110 FUF131074:FUF131110 GEB131074:GEB131110 GNX131074:GNX131110 GXT131074:GXT131110 HHP131074:HHP131110 HRL131074:HRL131110 IBH131074:IBH131110 ILD131074:ILD131110 IUZ131074:IUZ131110 JEV131074:JEV131110 JOR131074:JOR131110 JYN131074:JYN131110 KIJ131074:KIJ131110 KSF131074:KSF131110 LCB131074:LCB131110 LLX131074:LLX131110 LVT131074:LVT131110 MFP131074:MFP131110 MPL131074:MPL131110 MZH131074:MZH131110 NJD131074:NJD131110 NSZ131074:NSZ131110 OCV131074:OCV131110 OMR131074:OMR131110 OWN131074:OWN131110 PGJ131074:PGJ131110 PQF131074:PQF131110 QAB131074:QAB131110 QJX131074:QJX131110 QTT131074:QTT131110 RDP131074:RDP131110 RNL131074:RNL131110 RXH131074:RXH131110 SHD131074:SHD131110 SQZ131074:SQZ131110 TAV131074:TAV131110 TKR131074:TKR131110 TUN131074:TUN131110 UEJ131074:UEJ131110 UOF131074:UOF131110 UYB131074:UYB131110 VHX131074:VHX131110 VRT131074:VRT131110 WBP131074:WBP131110 WLL131074:WLL131110 WVH131074:WVH131110 F196610:F196646 IV196610:IV196646 SR196610:SR196646 ACN196610:ACN196646 AMJ196610:AMJ196646 AWF196610:AWF196646 BGB196610:BGB196646 BPX196610:BPX196646 BZT196610:BZT196646 CJP196610:CJP196646 CTL196610:CTL196646 DDH196610:DDH196646 DND196610:DND196646 DWZ196610:DWZ196646 EGV196610:EGV196646 EQR196610:EQR196646 FAN196610:FAN196646 FKJ196610:FKJ196646 FUF196610:FUF196646 GEB196610:GEB196646 GNX196610:GNX196646 GXT196610:GXT196646 HHP196610:HHP196646 HRL196610:HRL196646 IBH196610:IBH196646 ILD196610:ILD196646 IUZ196610:IUZ196646 JEV196610:JEV196646 JOR196610:JOR196646 JYN196610:JYN196646 KIJ196610:KIJ196646 KSF196610:KSF196646 LCB196610:LCB196646 LLX196610:LLX196646 LVT196610:LVT196646 MFP196610:MFP196646 MPL196610:MPL196646 MZH196610:MZH196646 NJD196610:NJD196646 NSZ196610:NSZ196646 OCV196610:OCV196646 OMR196610:OMR196646 OWN196610:OWN196646 PGJ196610:PGJ196646 PQF196610:PQF196646 QAB196610:QAB196646 QJX196610:QJX196646 QTT196610:QTT196646 RDP196610:RDP196646 RNL196610:RNL196646 RXH196610:RXH196646 SHD196610:SHD196646 SQZ196610:SQZ196646 TAV196610:TAV196646 TKR196610:TKR196646 TUN196610:TUN196646 UEJ196610:UEJ196646 UOF196610:UOF196646 UYB196610:UYB196646 VHX196610:VHX196646 VRT196610:VRT196646 WBP196610:WBP196646 WLL196610:WLL196646 WVH196610:WVH196646 F262146:F262182 IV262146:IV262182 SR262146:SR262182 ACN262146:ACN262182 AMJ262146:AMJ262182 AWF262146:AWF262182 BGB262146:BGB262182 BPX262146:BPX262182 BZT262146:BZT262182 CJP262146:CJP262182 CTL262146:CTL262182 DDH262146:DDH262182 DND262146:DND262182 DWZ262146:DWZ262182 EGV262146:EGV262182 EQR262146:EQR262182 FAN262146:FAN262182 FKJ262146:FKJ262182 FUF262146:FUF262182 GEB262146:GEB262182 GNX262146:GNX262182 GXT262146:GXT262182 HHP262146:HHP262182 HRL262146:HRL262182 IBH262146:IBH262182 ILD262146:ILD262182 IUZ262146:IUZ262182 JEV262146:JEV262182 JOR262146:JOR262182 JYN262146:JYN262182 KIJ262146:KIJ262182 KSF262146:KSF262182 LCB262146:LCB262182 LLX262146:LLX262182 LVT262146:LVT262182 MFP262146:MFP262182 MPL262146:MPL262182 MZH262146:MZH262182 NJD262146:NJD262182 NSZ262146:NSZ262182 OCV262146:OCV262182 OMR262146:OMR262182 OWN262146:OWN262182 PGJ262146:PGJ262182 PQF262146:PQF262182 QAB262146:QAB262182 QJX262146:QJX262182 QTT262146:QTT262182 RDP262146:RDP262182 RNL262146:RNL262182 RXH262146:RXH262182 SHD262146:SHD262182 SQZ262146:SQZ262182 TAV262146:TAV262182 TKR262146:TKR262182 TUN262146:TUN262182 UEJ262146:UEJ262182 UOF262146:UOF262182 UYB262146:UYB262182 VHX262146:VHX262182 VRT262146:VRT262182 WBP262146:WBP262182 WLL262146:WLL262182 WVH262146:WVH262182 F327682:F327718 IV327682:IV327718 SR327682:SR327718 ACN327682:ACN327718 AMJ327682:AMJ327718 AWF327682:AWF327718 BGB327682:BGB327718 BPX327682:BPX327718 BZT327682:BZT327718 CJP327682:CJP327718 CTL327682:CTL327718 DDH327682:DDH327718 DND327682:DND327718 DWZ327682:DWZ327718 EGV327682:EGV327718 EQR327682:EQR327718 FAN327682:FAN327718 FKJ327682:FKJ327718 FUF327682:FUF327718 GEB327682:GEB327718 GNX327682:GNX327718 GXT327682:GXT327718 HHP327682:HHP327718 HRL327682:HRL327718 IBH327682:IBH327718 ILD327682:ILD327718 IUZ327682:IUZ327718 JEV327682:JEV327718 JOR327682:JOR327718 JYN327682:JYN327718 KIJ327682:KIJ327718 KSF327682:KSF327718 LCB327682:LCB327718 LLX327682:LLX327718 LVT327682:LVT327718 MFP327682:MFP327718 MPL327682:MPL327718 MZH327682:MZH327718 NJD327682:NJD327718 NSZ327682:NSZ327718 OCV327682:OCV327718 OMR327682:OMR327718 OWN327682:OWN327718 PGJ327682:PGJ327718 PQF327682:PQF327718 QAB327682:QAB327718 QJX327682:QJX327718 QTT327682:QTT327718 RDP327682:RDP327718 RNL327682:RNL327718 RXH327682:RXH327718 SHD327682:SHD327718 SQZ327682:SQZ327718 TAV327682:TAV327718 TKR327682:TKR327718 TUN327682:TUN327718 UEJ327682:UEJ327718 UOF327682:UOF327718 UYB327682:UYB327718 VHX327682:VHX327718 VRT327682:VRT327718 WBP327682:WBP327718 WLL327682:WLL327718 WVH327682:WVH327718 F393218:F393254 IV393218:IV393254 SR393218:SR393254 ACN393218:ACN393254 AMJ393218:AMJ393254 AWF393218:AWF393254 BGB393218:BGB393254 BPX393218:BPX393254 BZT393218:BZT393254 CJP393218:CJP393254 CTL393218:CTL393254 DDH393218:DDH393254 DND393218:DND393254 DWZ393218:DWZ393254 EGV393218:EGV393254 EQR393218:EQR393254 FAN393218:FAN393254 FKJ393218:FKJ393254 FUF393218:FUF393254 GEB393218:GEB393254 GNX393218:GNX393254 GXT393218:GXT393254 HHP393218:HHP393254 HRL393218:HRL393254 IBH393218:IBH393254 ILD393218:ILD393254 IUZ393218:IUZ393254 JEV393218:JEV393254 JOR393218:JOR393254 JYN393218:JYN393254 KIJ393218:KIJ393254 KSF393218:KSF393254 LCB393218:LCB393254 LLX393218:LLX393254 LVT393218:LVT393254 MFP393218:MFP393254 MPL393218:MPL393254 MZH393218:MZH393254 NJD393218:NJD393254 NSZ393218:NSZ393254 OCV393218:OCV393254 OMR393218:OMR393254 OWN393218:OWN393254 PGJ393218:PGJ393254 PQF393218:PQF393254 QAB393218:QAB393254 QJX393218:QJX393254 QTT393218:QTT393254 RDP393218:RDP393254 RNL393218:RNL393254 RXH393218:RXH393254 SHD393218:SHD393254 SQZ393218:SQZ393254 TAV393218:TAV393254 TKR393218:TKR393254 TUN393218:TUN393254 UEJ393218:UEJ393254 UOF393218:UOF393254 UYB393218:UYB393254 VHX393218:VHX393254 VRT393218:VRT393254 WBP393218:WBP393254 WLL393218:WLL393254 WVH393218:WVH393254 F458754:F458790 IV458754:IV458790 SR458754:SR458790 ACN458754:ACN458790 AMJ458754:AMJ458790 AWF458754:AWF458790 BGB458754:BGB458790 BPX458754:BPX458790 BZT458754:BZT458790 CJP458754:CJP458790 CTL458754:CTL458790 DDH458754:DDH458790 DND458754:DND458790 DWZ458754:DWZ458790 EGV458754:EGV458790 EQR458754:EQR458790 FAN458754:FAN458790 FKJ458754:FKJ458790 FUF458754:FUF458790 GEB458754:GEB458790 GNX458754:GNX458790 GXT458754:GXT458790 HHP458754:HHP458790 HRL458754:HRL458790 IBH458754:IBH458790 ILD458754:ILD458790 IUZ458754:IUZ458790 JEV458754:JEV458790 JOR458754:JOR458790 JYN458754:JYN458790 KIJ458754:KIJ458790 KSF458754:KSF458790 LCB458754:LCB458790 LLX458754:LLX458790 LVT458754:LVT458790 MFP458754:MFP458790 MPL458754:MPL458790 MZH458754:MZH458790 NJD458754:NJD458790 NSZ458754:NSZ458790 OCV458754:OCV458790 OMR458754:OMR458790 OWN458754:OWN458790 PGJ458754:PGJ458790 PQF458754:PQF458790 QAB458754:QAB458790 QJX458754:QJX458790 QTT458754:QTT458790 RDP458754:RDP458790 RNL458754:RNL458790 RXH458754:RXH458790 SHD458754:SHD458790 SQZ458754:SQZ458790 TAV458754:TAV458790 TKR458754:TKR458790 TUN458754:TUN458790 UEJ458754:UEJ458790 UOF458754:UOF458790 UYB458754:UYB458790 VHX458754:VHX458790 VRT458754:VRT458790 WBP458754:WBP458790 WLL458754:WLL458790 WVH458754:WVH458790 F524290:F524326 IV524290:IV524326 SR524290:SR524326 ACN524290:ACN524326 AMJ524290:AMJ524326 AWF524290:AWF524326 BGB524290:BGB524326 BPX524290:BPX524326 BZT524290:BZT524326 CJP524290:CJP524326 CTL524290:CTL524326 DDH524290:DDH524326 DND524290:DND524326 DWZ524290:DWZ524326 EGV524290:EGV524326 EQR524290:EQR524326 FAN524290:FAN524326 FKJ524290:FKJ524326 FUF524290:FUF524326 GEB524290:GEB524326 GNX524290:GNX524326 GXT524290:GXT524326 HHP524290:HHP524326 HRL524290:HRL524326 IBH524290:IBH524326 ILD524290:ILD524326 IUZ524290:IUZ524326 JEV524290:JEV524326 JOR524290:JOR524326 JYN524290:JYN524326 KIJ524290:KIJ524326 KSF524290:KSF524326 LCB524290:LCB524326 LLX524290:LLX524326 LVT524290:LVT524326 MFP524290:MFP524326 MPL524290:MPL524326 MZH524290:MZH524326 NJD524290:NJD524326 NSZ524290:NSZ524326 OCV524290:OCV524326 OMR524290:OMR524326 OWN524290:OWN524326 PGJ524290:PGJ524326 PQF524290:PQF524326 QAB524290:QAB524326 QJX524290:QJX524326 QTT524290:QTT524326 RDP524290:RDP524326 RNL524290:RNL524326 RXH524290:RXH524326 SHD524290:SHD524326 SQZ524290:SQZ524326 TAV524290:TAV524326 TKR524290:TKR524326 TUN524290:TUN524326 UEJ524290:UEJ524326 UOF524290:UOF524326 UYB524290:UYB524326 VHX524290:VHX524326 VRT524290:VRT524326 WBP524290:WBP524326 WLL524290:WLL524326 WVH524290:WVH524326 F589826:F589862 IV589826:IV589862 SR589826:SR589862 ACN589826:ACN589862 AMJ589826:AMJ589862 AWF589826:AWF589862 BGB589826:BGB589862 BPX589826:BPX589862 BZT589826:BZT589862 CJP589826:CJP589862 CTL589826:CTL589862 DDH589826:DDH589862 DND589826:DND589862 DWZ589826:DWZ589862 EGV589826:EGV589862 EQR589826:EQR589862 FAN589826:FAN589862 FKJ589826:FKJ589862 FUF589826:FUF589862 GEB589826:GEB589862 GNX589826:GNX589862 GXT589826:GXT589862 HHP589826:HHP589862 HRL589826:HRL589862 IBH589826:IBH589862 ILD589826:ILD589862 IUZ589826:IUZ589862 JEV589826:JEV589862 JOR589826:JOR589862 JYN589826:JYN589862 KIJ589826:KIJ589862 KSF589826:KSF589862 LCB589826:LCB589862 LLX589826:LLX589862 LVT589826:LVT589862 MFP589826:MFP589862 MPL589826:MPL589862 MZH589826:MZH589862 NJD589826:NJD589862 NSZ589826:NSZ589862 OCV589826:OCV589862 OMR589826:OMR589862 OWN589826:OWN589862 PGJ589826:PGJ589862 PQF589826:PQF589862 QAB589826:QAB589862 QJX589826:QJX589862 QTT589826:QTT589862 RDP589826:RDP589862 RNL589826:RNL589862 RXH589826:RXH589862 SHD589826:SHD589862 SQZ589826:SQZ589862 TAV589826:TAV589862 TKR589826:TKR589862 TUN589826:TUN589862 UEJ589826:UEJ589862 UOF589826:UOF589862 UYB589826:UYB589862 VHX589826:VHX589862 VRT589826:VRT589862 WBP589826:WBP589862 WLL589826:WLL589862 WVH589826:WVH589862 F655362:F655398 IV655362:IV655398 SR655362:SR655398 ACN655362:ACN655398 AMJ655362:AMJ655398 AWF655362:AWF655398 BGB655362:BGB655398 BPX655362:BPX655398 BZT655362:BZT655398 CJP655362:CJP655398 CTL655362:CTL655398 DDH655362:DDH655398 DND655362:DND655398 DWZ655362:DWZ655398 EGV655362:EGV655398 EQR655362:EQR655398 FAN655362:FAN655398 FKJ655362:FKJ655398 FUF655362:FUF655398 GEB655362:GEB655398 GNX655362:GNX655398 GXT655362:GXT655398 HHP655362:HHP655398 HRL655362:HRL655398 IBH655362:IBH655398 ILD655362:ILD655398 IUZ655362:IUZ655398 JEV655362:JEV655398 JOR655362:JOR655398 JYN655362:JYN655398 KIJ655362:KIJ655398 KSF655362:KSF655398 LCB655362:LCB655398 LLX655362:LLX655398 LVT655362:LVT655398 MFP655362:MFP655398 MPL655362:MPL655398 MZH655362:MZH655398 NJD655362:NJD655398 NSZ655362:NSZ655398 OCV655362:OCV655398 OMR655362:OMR655398 OWN655362:OWN655398 PGJ655362:PGJ655398 PQF655362:PQF655398 QAB655362:QAB655398 QJX655362:QJX655398 QTT655362:QTT655398 RDP655362:RDP655398 RNL655362:RNL655398 RXH655362:RXH655398 SHD655362:SHD655398 SQZ655362:SQZ655398 TAV655362:TAV655398 TKR655362:TKR655398 TUN655362:TUN655398 UEJ655362:UEJ655398 UOF655362:UOF655398 UYB655362:UYB655398 VHX655362:VHX655398 VRT655362:VRT655398 WBP655362:WBP655398 WLL655362:WLL655398 WVH655362:WVH655398 F720898:F720934 IV720898:IV720934 SR720898:SR720934 ACN720898:ACN720934 AMJ720898:AMJ720934 AWF720898:AWF720934 BGB720898:BGB720934 BPX720898:BPX720934 BZT720898:BZT720934 CJP720898:CJP720934 CTL720898:CTL720934 DDH720898:DDH720934 DND720898:DND720934 DWZ720898:DWZ720934 EGV720898:EGV720934 EQR720898:EQR720934 FAN720898:FAN720934 FKJ720898:FKJ720934 FUF720898:FUF720934 GEB720898:GEB720934 GNX720898:GNX720934 GXT720898:GXT720934 HHP720898:HHP720934 HRL720898:HRL720934 IBH720898:IBH720934 ILD720898:ILD720934 IUZ720898:IUZ720934 JEV720898:JEV720934 JOR720898:JOR720934 JYN720898:JYN720934 KIJ720898:KIJ720934 KSF720898:KSF720934 LCB720898:LCB720934 LLX720898:LLX720934 LVT720898:LVT720934 MFP720898:MFP720934 MPL720898:MPL720934 MZH720898:MZH720934 NJD720898:NJD720934 NSZ720898:NSZ720934 OCV720898:OCV720934 OMR720898:OMR720934 OWN720898:OWN720934 PGJ720898:PGJ720934 PQF720898:PQF720934 QAB720898:QAB720934 QJX720898:QJX720934 QTT720898:QTT720934 RDP720898:RDP720934 RNL720898:RNL720934 RXH720898:RXH720934 SHD720898:SHD720934 SQZ720898:SQZ720934 TAV720898:TAV720934 TKR720898:TKR720934 TUN720898:TUN720934 UEJ720898:UEJ720934 UOF720898:UOF720934 UYB720898:UYB720934 VHX720898:VHX720934 VRT720898:VRT720934 WBP720898:WBP720934 WLL720898:WLL720934 WVH720898:WVH720934 F786434:F786470 IV786434:IV786470 SR786434:SR786470 ACN786434:ACN786470 AMJ786434:AMJ786470 AWF786434:AWF786470 BGB786434:BGB786470 BPX786434:BPX786470 BZT786434:BZT786470 CJP786434:CJP786470 CTL786434:CTL786470 DDH786434:DDH786470 DND786434:DND786470 DWZ786434:DWZ786470 EGV786434:EGV786470 EQR786434:EQR786470 FAN786434:FAN786470 FKJ786434:FKJ786470 FUF786434:FUF786470 GEB786434:GEB786470 GNX786434:GNX786470 GXT786434:GXT786470 HHP786434:HHP786470 HRL786434:HRL786470 IBH786434:IBH786470 ILD786434:ILD786470 IUZ786434:IUZ786470 JEV786434:JEV786470 JOR786434:JOR786470 JYN786434:JYN786470 KIJ786434:KIJ786470 KSF786434:KSF786470 LCB786434:LCB786470 LLX786434:LLX786470 LVT786434:LVT786470 MFP786434:MFP786470 MPL786434:MPL786470 MZH786434:MZH786470 NJD786434:NJD786470 NSZ786434:NSZ786470 OCV786434:OCV786470 OMR786434:OMR786470 OWN786434:OWN786470 PGJ786434:PGJ786470 PQF786434:PQF786470 QAB786434:QAB786470 QJX786434:QJX786470 QTT786434:QTT786470 RDP786434:RDP786470 RNL786434:RNL786470 RXH786434:RXH786470 SHD786434:SHD786470 SQZ786434:SQZ786470 TAV786434:TAV786470 TKR786434:TKR786470 TUN786434:TUN786470 UEJ786434:UEJ786470 UOF786434:UOF786470 UYB786434:UYB786470 VHX786434:VHX786470 VRT786434:VRT786470 WBP786434:WBP786470 WLL786434:WLL786470 WVH786434:WVH786470 F851970:F852006 IV851970:IV852006 SR851970:SR852006 ACN851970:ACN852006 AMJ851970:AMJ852006 AWF851970:AWF852006 BGB851970:BGB852006 BPX851970:BPX852006 BZT851970:BZT852006 CJP851970:CJP852006 CTL851970:CTL852006 DDH851970:DDH852006 DND851970:DND852006 DWZ851970:DWZ852006 EGV851970:EGV852006 EQR851970:EQR852006 FAN851970:FAN852006 FKJ851970:FKJ852006 FUF851970:FUF852006 GEB851970:GEB852006 GNX851970:GNX852006 GXT851970:GXT852006 HHP851970:HHP852006 HRL851970:HRL852006 IBH851970:IBH852006 ILD851970:ILD852006 IUZ851970:IUZ852006 JEV851970:JEV852006 JOR851970:JOR852006 JYN851970:JYN852006 KIJ851970:KIJ852006 KSF851970:KSF852006 LCB851970:LCB852006 LLX851970:LLX852006 LVT851970:LVT852006 MFP851970:MFP852006 MPL851970:MPL852006 MZH851970:MZH852006 NJD851970:NJD852006 NSZ851970:NSZ852006 OCV851970:OCV852006 OMR851970:OMR852006 OWN851970:OWN852006 PGJ851970:PGJ852006 PQF851970:PQF852006 QAB851970:QAB852006 QJX851970:QJX852006 QTT851970:QTT852006 RDP851970:RDP852006 RNL851970:RNL852006 RXH851970:RXH852006 SHD851970:SHD852006 SQZ851970:SQZ852006 TAV851970:TAV852006 TKR851970:TKR852006 TUN851970:TUN852006 UEJ851970:UEJ852006 UOF851970:UOF852006 UYB851970:UYB852006 VHX851970:VHX852006 VRT851970:VRT852006 WBP851970:WBP852006 WLL851970:WLL852006 WVH851970:WVH852006 F917506:F917542 IV917506:IV917542 SR917506:SR917542 ACN917506:ACN917542 AMJ917506:AMJ917542 AWF917506:AWF917542 BGB917506:BGB917542 BPX917506:BPX917542 BZT917506:BZT917542 CJP917506:CJP917542 CTL917506:CTL917542 DDH917506:DDH917542 DND917506:DND917542 DWZ917506:DWZ917542 EGV917506:EGV917542 EQR917506:EQR917542 FAN917506:FAN917542 FKJ917506:FKJ917542 FUF917506:FUF917542 GEB917506:GEB917542 GNX917506:GNX917542 GXT917506:GXT917542 HHP917506:HHP917542 HRL917506:HRL917542 IBH917506:IBH917542 ILD917506:ILD917542 IUZ917506:IUZ917542 JEV917506:JEV917542 JOR917506:JOR917542 JYN917506:JYN917542 KIJ917506:KIJ917542 KSF917506:KSF917542 LCB917506:LCB917542 LLX917506:LLX917542 LVT917506:LVT917542 MFP917506:MFP917542 MPL917506:MPL917542 MZH917506:MZH917542 NJD917506:NJD917542 NSZ917506:NSZ917542 OCV917506:OCV917542 OMR917506:OMR917542 OWN917506:OWN917542 PGJ917506:PGJ917542 PQF917506:PQF917542 QAB917506:QAB917542 QJX917506:QJX917542 QTT917506:QTT917542 RDP917506:RDP917542 RNL917506:RNL917542 RXH917506:RXH917542 SHD917506:SHD917542 SQZ917506:SQZ917542 TAV917506:TAV917542 TKR917506:TKR917542 TUN917506:TUN917542 UEJ917506:UEJ917542 UOF917506:UOF917542 UYB917506:UYB917542 VHX917506:VHX917542 VRT917506:VRT917542 WBP917506:WBP917542 WLL917506:WLL917542 WVH917506:WVH917542 F983042:F983078 IV983042:IV983078 SR983042:SR983078 ACN983042:ACN983078 AMJ983042:AMJ983078 AWF983042:AWF983078 BGB983042:BGB983078 BPX983042:BPX983078 BZT983042:BZT983078 CJP983042:CJP983078 CTL983042:CTL983078 DDH983042:DDH983078 DND983042:DND983078 DWZ983042:DWZ983078 EGV983042:EGV983078 EQR983042:EQR983078 FAN983042:FAN983078 FKJ983042:FKJ983078 FUF983042:FUF983078 GEB983042:GEB983078 GNX983042:GNX983078 GXT983042:GXT983078 HHP983042:HHP983078 HRL983042:HRL983078 IBH983042:IBH983078 ILD983042:ILD983078 IUZ983042:IUZ983078 JEV983042:JEV983078 JOR983042:JOR983078 JYN983042:JYN983078 KIJ983042:KIJ983078 KSF983042:KSF983078 LCB983042:LCB983078 LLX983042:LLX983078 LVT983042:LVT983078 MFP983042:MFP983078 MPL983042:MPL983078 MZH983042:MZH983078 NJD983042:NJD983078 NSZ983042:NSZ983078 OCV983042:OCV983078 OMR983042:OMR983078 OWN983042:OWN983078 PGJ983042:PGJ983078 PQF983042:PQF983078 QAB983042:QAB983078 QJX983042:QJX983078 QTT983042:QTT983078 RDP983042:RDP983078 RNL983042:RNL983078 RXH983042:RXH983078 SHD983042:SHD983078 SQZ983042:SQZ983078 TAV983042:TAV983078 TKR983042:TKR983078 TUN983042:TUN983078 UEJ983042:UEJ983078 UOF983042:UOF983078 UYB983042:UYB983078 VHX983042:VHX983078 VRT983042:VRT983078 WBP983042:WBP983078 WLL983042:WLL983078 WVH7:WVH38 WLL7:WLL38 WBP7:WBP38 VRT7:VRT38 VHX7:VHX38 UYB7:UYB38 UOF7:UOF38 UEJ7:UEJ38 TUN7:TUN38 TKR7:TKR38 TAV7:TAV38 SQZ7:SQZ38 SHD7:SHD38 RXH7:RXH38 RNL7:RNL38 RDP7:RDP38 QTT7:QTT38 QJX7:QJX38 QAB7:QAB38 PQF7:PQF38 PGJ7:PGJ38 OWN7:OWN38 OMR7:OMR38 OCV7:OCV38 NSZ7:NSZ38 NJD7:NJD38 MZH7:MZH38 MPL7:MPL38 MFP7:MFP38 LVT7:LVT38 LLX7:LLX38 LCB7:LCB38 KSF7:KSF38 KIJ7:KIJ38 JYN7:JYN38 JOR7:JOR38 JEV7:JEV38 IUZ7:IUZ38 ILD7:ILD38 IBH7:IBH38 HRL7:HRL38 HHP7:HHP38 GXT7:GXT38 GNX7:GNX38 GEB7:GEB38 FUF7:FUF38 FKJ7:FKJ38 FAN7:FAN38 EQR7:EQR38 EGV7:EGV38 DWZ7:DWZ38 DND7:DND38 DDH7:DDH38 CTL7:CTL38 CJP7:CJP38 BZT7:BZT38 BPX7:BPX38 BGB7:BGB38 AWF7:AWF38 AMJ7:AMJ38 ACN7:ACN38 SR7:SR38 IV7:IV38">
      <formula1>指導者</formula1>
    </dataValidation>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 type="list" allowBlank="1" showInputMessage="1" showErrorMessage="1">
          <x14:formula1>
            <xm:f>リスト!$A$1:$J$1</xm:f>
          </x14:formula1>
          <xm:sqref>G7:G31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BN44"/>
  <sheetViews>
    <sheetView zoomScaleNormal="100" workbookViewId="0">
      <selection activeCell="B2" sqref="B2"/>
    </sheetView>
  </sheetViews>
  <sheetFormatPr defaultRowHeight="13.5" x14ac:dyDescent="0.15"/>
  <cols>
    <col min="1" max="1" width="1.5" style="462" customWidth="1"/>
    <col min="2" max="2" width="4.625" style="462" customWidth="1"/>
    <col min="3" max="3" width="8.625" style="525" customWidth="1"/>
    <col min="4" max="4" width="37.25" style="462" customWidth="1"/>
    <col min="5" max="5" width="8.625" style="462" customWidth="1"/>
    <col min="6" max="6" width="10.625" style="462" customWidth="1"/>
    <col min="7" max="8" width="7.75" style="462" customWidth="1"/>
    <col min="9" max="9" width="18.625" style="462" customWidth="1"/>
    <col min="10" max="10" width="1.5" style="462" customWidth="1"/>
    <col min="11" max="11" width="13" style="462" customWidth="1"/>
    <col min="12" max="55" width="4.75" style="462" customWidth="1"/>
    <col min="56" max="65" width="5.375" style="462" customWidth="1"/>
    <col min="66" max="66" width="6.375" style="462" customWidth="1"/>
    <col min="67" max="67" width="9" style="462" customWidth="1"/>
    <col min="68" max="250" width="9" style="462"/>
    <col min="251" max="251" width="1.5" style="462" customWidth="1"/>
    <col min="252" max="252" width="4.625" style="462" customWidth="1"/>
    <col min="253" max="253" width="8.625" style="462" customWidth="1"/>
    <col min="254" max="254" width="37.25" style="462" customWidth="1"/>
    <col min="255" max="255" width="8.625" style="462" customWidth="1"/>
    <col min="256" max="256" width="10.625" style="462" customWidth="1"/>
    <col min="257" max="258" width="7.75" style="462" customWidth="1"/>
    <col min="259" max="259" width="18.625" style="462" customWidth="1"/>
    <col min="260" max="260" width="1.5" style="462" customWidth="1"/>
    <col min="261" max="277" width="0" style="462" hidden="1" customWidth="1"/>
    <col min="278" max="506" width="9" style="462"/>
    <col min="507" max="507" width="1.5" style="462" customWidth="1"/>
    <col min="508" max="508" width="4.625" style="462" customWidth="1"/>
    <col min="509" max="509" width="8.625" style="462" customWidth="1"/>
    <col min="510" max="510" width="37.25" style="462" customWidth="1"/>
    <col min="511" max="511" width="8.625" style="462" customWidth="1"/>
    <col min="512" max="512" width="10.625" style="462" customWidth="1"/>
    <col min="513" max="514" width="7.75" style="462" customWidth="1"/>
    <col min="515" max="515" width="18.625" style="462" customWidth="1"/>
    <col min="516" max="516" width="1.5" style="462" customWidth="1"/>
    <col min="517" max="533" width="0" style="462" hidden="1" customWidth="1"/>
    <col min="534" max="762" width="9" style="462"/>
    <col min="763" max="763" width="1.5" style="462" customWidth="1"/>
    <col min="764" max="764" width="4.625" style="462" customWidth="1"/>
    <col min="765" max="765" width="8.625" style="462" customWidth="1"/>
    <col min="766" max="766" width="37.25" style="462" customWidth="1"/>
    <col min="767" max="767" width="8.625" style="462" customWidth="1"/>
    <col min="768" max="768" width="10.625" style="462" customWidth="1"/>
    <col min="769" max="770" width="7.75" style="462" customWidth="1"/>
    <col min="771" max="771" width="18.625" style="462" customWidth="1"/>
    <col min="772" max="772" width="1.5" style="462" customWidth="1"/>
    <col min="773" max="789" width="0" style="462" hidden="1" customWidth="1"/>
    <col min="790" max="1018" width="9" style="462"/>
    <col min="1019" max="1019" width="1.5" style="462" customWidth="1"/>
    <col min="1020" max="1020" width="4.625" style="462" customWidth="1"/>
    <col min="1021" max="1021" width="8.625" style="462" customWidth="1"/>
    <col min="1022" max="1022" width="37.25" style="462" customWidth="1"/>
    <col min="1023" max="1023" width="8.625" style="462" customWidth="1"/>
    <col min="1024" max="1024" width="10.625" style="462" customWidth="1"/>
    <col min="1025" max="1026" width="7.75" style="462" customWidth="1"/>
    <col min="1027" max="1027" width="18.625" style="462" customWidth="1"/>
    <col min="1028" max="1028" width="1.5" style="462" customWidth="1"/>
    <col min="1029" max="1045" width="0" style="462" hidden="1" customWidth="1"/>
    <col min="1046" max="1274" width="9" style="462"/>
    <col min="1275" max="1275" width="1.5" style="462" customWidth="1"/>
    <col min="1276" max="1276" width="4.625" style="462" customWidth="1"/>
    <col min="1277" max="1277" width="8.625" style="462" customWidth="1"/>
    <col min="1278" max="1278" width="37.25" style="462" customWidth="1"/>
    <col min="1279" max="1279" width="8.625" style="462" customWidth="1"/>
    <col min="1280" max="1280" width="10.625" style="462" customWidth="1"/>
    <col min="1281" max="1282" width="7.75" style="462" customWidth="1"/>
    <col min="1283" max="1283" width="18.625" style="462" customWidth="1"/>
    <col min="1284" max="1284" width="1.5" style="462" customWidth="1"/>
    <col min="1285" max="1301" width="0" style="462" hidden="1" customWidth="1"/>
    <col min="1302" max="1530" width="9" style="462"/>
    <col min="1531" max="1531" width="1.5" style="462" customWidth="1"/>
    <col min="1532" max="1532" width="4.625" style="462" customWidth="1"/>
    <col min="1533" max="1533" width="8.625" style="462" customWidth="1"/>
    <col min="1534" max="1534" width="37.25" style="462" customWidth="1"/>
    <col min="1535" max="1535" width="8.625" style="462" customWidth="1"/>
    <col min="1536" max="1536" width="10.625" style="462" customWidth="1"/>
    <col min="1537" max="1538" width="7.75" style="462" customWidth="1"/>
    <col min="1539" max="1539" width="18.625" style="462" customWidth="1"/>
    <col min="1540" max="1540" width="1.5" style="462" customWidth="1"/>
    <col min="1541" max="1557" width="0" style="462" hidden="1" customWidth="1"/>
    <col min="1558" max="1786" width="9" style="462"/>
    <col min="1787" max="1787" width="1.5" style="462" customWidth="1"/>
    <col min="1788" max="1788" width="4.625" style="462" customWidth="1"/>
    <col min="1789" max="1789" width="8.625" style="462" customWidth="1"/>
    <col min="1790" max="1790" width="37.25" style="462" customWidth="1"/>
    <col min="1791" max="1791" width="8.625" style="462" customWidth="1"/>
    <col min="1792" max="1792" width="10.625" style="462" customWidth="1"/>
    <col min="1793" max="1794" width="7.75" style="462" customWidth="1"/>
    <col min="1795" max="1795" width="18.625" style="462" customWidth="1"/>
    <col min="1796" max="1796" width="1.5" style="462" customWidth="1"/>
    <col min="1797" max="1813" width="0" style="462" hidden="1" customWidth="1"/>
    <col min="1814" max="2042" width="9" style="462"/>
    <col min="2043" max="2043" width="1.5" style="462" customWidth="1"/>
    <col min="2044" max="2044" width="4.625" style="462" customWidth="1"/>
    <col min="2045" max="2045" width="8.625" style="462" customWidth="1"/>
    <col min="2046" max="2046" width="37.25" style="462" customWidth="1"/>
    <col min="2047" max="2047" width="8.625" style="462" customWidth="1"/>
    <col min="2048" max="2048" width="10.625" style="462" customWidth="1"/>
    <col min="2049" max="2050" width="7.75" style="462" customWidth="1"/>
    <col min="2051" max="2051" width="18.625" style="462" customWidth="1"/>
    <col min="2052" max="2052" width="1.5" style="462" customWidth="1"/>
    <col min="2053" max="2069" width="0" style="462" hidden="1" customWidth="1"/>
    <col min="2070" max="2298" width="9" style="462"/>
    <col min="2299" max="2299" width="1.5" style="462" customWidth="1"/>
    <col min="2300" max="2300" width="4.625" style="462" customWidth="1"/>
    <col min="2301" max="2301" width="8.625" style="462" customWidth="1"/>
    <col min="2302" max="2302" width="37.25" style="462" customWidth="1"/>
    <col min="2303" max="2303" width="8.625" style="462" customWidth="1"/>
    <col min="2304" max="2304" width="10.625" style="462" customWidth="1"/>
    <col min="2305" max="2306" width="7.75" style="462" customWidth="1"/>
    <col min="2307" max="2307" width="18.625" style="462" customWidth="1"/>
    <col min="2308" max="2308" width="1.5" style="462" customWidth="1"/>
    <col min="2309" max="2325" width="0" style="462" hidden="1" customWidth="1"/>
    <col min="2326" max="2554" width="9" style="462"/>
    <col min="2555" max="2555" width="1.5" style="462" customWidth="1"/>
    <col min="2556" max="2556" width="4.625" style="462" customWidth="1"/>
    <col min="2557" max="2557" width="8.625" style="462" customWidth="1"/>
    <col min="2558" max="2558" width="37.25" style="462" customWidth="1"/>
    <col min="2559" max="2559" width="8.625" style="462" customWidth="1"/>
    <col min="2560" max="2560" width="10.625" style="462" customWidth="1"/>
    <col min="2561" max="2562" width="7.75" style="462" customWidth="1"/>
    <col min="2563" max="2563" width="18.625" style="462" customWidth="1"/>
    <col min="2564" max="2564" width="1.5" style="462" customWidth="1"/>
    <col min="2565" max="2581" width="0" style="462" hidden="1" customWidth="1"/>
    <col min="2582" max="2810" width="9" style="462"/>
    <col min="2811" max="2811" width="1.5" style="462" customWidth="1"/>
    <col min="2812" max="2812" width="4.625" style="462" customWidth="1"/>
    <col min="2813" max="2813" width="8.625" style="462" customWidth="1"/>
    <col min="2814" max="2814" width="37.25" style="462" customWidth="1"/>
    <col min="2815" max="2815" width="8.625" style="462" customWidth="1"/>
    <col min="2816" max="2816" width="10.625" style="462" customWidth="1"/>
    <col min="2817" max="2818" width="7.75" style="462" customWidth="1"/>
    <col min="2819" max="2819" width="18.625" style="462" customWidth="1"/>
    <col min="2820" max="2820" width="1.5" style="462" customWidth="1"/>
    <col min="2821" max="2837" width="0" style="462" hidden="1" customWidth="1"/>
    <col min="2838" max="3066" width="9" style="462"/>
    <col min="3067" max="3067" width="1.5" style="462" customWidth="1"/>
    <col min="3068" max="3068" width="4.625" style="462" customWidth="1"/>
    <col min="3069" max="3069" width="8.625" style="462" customWidth="1"/>
    <col min="3070" max="3070" width="37.25" style="462" customWidth="1"/>
    <col min="3071" max="3071" width="8.625" style="462" customWidth="1"/>
    <col min="3072" max="3072" width="10.625" style="462" customWidth="1"/>
    <col min="3073" max="3074" width="7.75" style="462" customWidth="1"/>
    <col min="3075" max="3075" width="18.625" style="462" customWidth="1"/>
    <col min="3076" max="3076" width="1.5" style="462" customWidth="1"/>
    <col min="3077" max="3093" width="0" style="462" hidden="1" customWidth="1"/>
    <col min="3094" max="3322" width="9" style="462"/>
    <col min="3323" max="3323" width="1.5" style="462" customWidth="1"/>
    <col min="3324" max="3324" width="4.625" style="462" customWidth="1"/>
    <col min="3325" max="3325" width="8.625" style="462" customWidth="1"/>
    <col min="3326" max="3326" width="37.25" style="462" customWidth="1"/>
    <col min="3327" max="3327" width="8.625" style="462" customWidth="1"/>
    <col min="3328" max="3328" width="10.625" style="462" customWidth="1"/>
    <col min="3329" max="3330" width="7.75" style="462" customWidth="1"/>
    <col min="3331" max="3331" width="18.625" style="462" customWidth="1"/>
    <col min="3332" max="3332" width="1.5" style="462" customWidth="1"/>
    <col min="3333" max="3349" width="0" style="462" hidden="1" customWidth="1"/>
    <col min="3350" max="3578" width="9" style="462"/>
    <col min="3579" max="3579" width="1.5" style="462" customWidth="1"/>
    <col min="3580" max="3580" width="4.625" style="462" customWidth="1"/>
    <col min="3581" max="3581" width="8.625" style="462" customWidth="1"/>
    <col min="3582" max="3582" width="37.25" style="462" customWidth="1"/>
    <col min="3583" max="3583" width="8.625" style="462" customWidth="1"/>
    <col min="3584" max="3584" width="10.625" style="462" customWidth="1"/>
    <col min="3585" max="3586" width="7.75" style="462" customWidth="1"/>
    <col min="3587" max="3587" width="18.625" style="462" customWidth="1"/>
    <col min="3588" max="3588" width="1.5" style="462" customWidth="1"/>
    <col min="3589" max="3605" width="0" style="462" hidden="1" customWidth="1"/>
    <col min="3606" max="3834" width="9" style="462"/>
    <col min="3835" max="3835" width="1.5" style="462" customWidth="1"/>
    <col min="3836" max="3836" width="4.625" style="462" customWidth="1"/>
    <col min="3837" max="3837" width="8.625" style="462" customWidth="1"/>
    <col min="3838" max="3838" width="37.25" style="462" customWidth="1"/>
    <col min="3839" max="3839" width="8.625" style="462" customWidth="1"/>
    <col min="3840" max="3840" width="10.625" style="462" customWidth="1"/>
    <col min="3841" max="3842" width="7.75" style="462" customWidth="1"/>
    <col min="3843" max="3843" width="18.625" style="462" customWidth="1"/>
    <col min="3844" max="3844" width="1.5" style="462" customWidth="1"/>
    <col min="3845" max="3861" width="0" style="462" hidden="1" customWidth="1"/>
    <col min="3862" max="4090" width="9" style="462"/>
    <col min="4091" max="4091" width="1.5" style="462" customWidth="1"/>
    <col min="4092" max="4092" width="4.625" style="462" customWidth="1"/>
    <col min="4093" max="4093" width="8.625" style="462" customWidth="1"/>
    <col min="4094" max="4094" width="37.25" style="462" customWidth="1"/>
    <col min="4095" max="4095" width="8.625" style="462" customWidth="1"/>
    <col min="4096" max="4096" width="10.625" style="462" customWidth="1"/>
    <col min="4097" max="4098" width="7.75" style="462" customWidth="1"/>
    <col min="4099" max="4099" width="18.625" style="462" customWidth="1"/>
    <col min="4100" max="4100" width="1.5" style="462" customWidth="1"/>
    <col min="4101" max="4117" width="0" style="462" hidden="1" customWidth="1"/>
    <col min="4118" max="4346" width="9" style="462"/>
    <col min="4347" max="4347" width="1.5" style="462" customWidth="1"/>
    <col min="4348" max="4348" width="4.625" style="462" customWidth="1"/>
    <col min="4349" max="4349" width="8.625" style="462" customWidth="1"/>
    <col min="4350" max="4350" width="37.25" style="462" customWidth="1"/>
    <col min="4351" max="4351" width="8.625" style="462" customWidth="1"/>
    <col min="4352" max="4352" width="10.625" style="462" customWidth="1"/>
    <col min="4353" max="4354" width="7.75" style="462" customWidth="1"/>
    <col min="4355" max="4355" width="18.625" style="462" customWidth="1"/>
    <col min="4356" max="4356" width="1.5" style="462" customWidth="1"/>
    <col min="4357" max="4373" width="0" style="462" hidden="1" customWidth="1"/>
    <col min="4374" max="4602" width="9" style="462"/>
    <col min="4603" max="4603" width="1.5" style="462" customWidth="1"/>
    <col min="4604" max="4604" width="4.625" style="462" customWidth="1"/>
    <col min="4605" max="4605" width="8.625" style="462" customWidth="1"/>
    <col min="4606" max="4606" width="37.25" style="462" customWidth="1"/>
    <col min="4607" max="4607" width="8.625" style="462" customWidth="1"/>
    <col min="4608" max="4608" width="10.625" style="462" customWidth="1"/>
    <col min="4609" max="4610" width="7.75" style="462" customWidth="1"/>
    <col min="4611" max="4611" width="18.625" style="462" customWidth="1"/>
    <col min="4612" max="4612" width="1.5" style="462" customWidth="1"/>
    <col min="4613" max="4629" width="0" style="462" hidden="1" customWidth="1"/>
    <col min="4630" max="4858" width="9" style="462"/>
    <col min="4859" max="4859" width="1.5" style="462" customWidth="1"/>
    <col min="4860" max="4860" width="4.625" style="462" customWidth="1"/>
    <col min="4861" max="4861" width="8.625" style="462" customWidth="1"/>
    <col min="4862" max="4862" width="37.25" style="462" customWidth="1"/>
    <col min="4863" max="4863" width="8.625" style="462" customWidth="1"/>
    <col min="4864" max="4864" width="10.625" style="462" customWidth="1"/>
    <col min="4865" max="4866" width="7.75" style="462" customWidth="1"/>
    <col min="4867" max="4867" width="18.625" style="462" customWidth="1"/>
    <col min="4868" max="4868" width="1.5" style="462" customWidth="1"/>
    <col min="4869" max="4885" width="0" style="462" hidden="1" customWidth="1"/>
    <col min="4886" max="5114" width="9" style="462"/>
    <col min="5115" max="5115" width="1.5" style="462" customWidth="1"/>
    <col min="5116" max="5116" width="4.625" style="462" customWidth="1"/>
    <col min="5117" max="5117" width="8.625" style="462" customWidth="1"/>
    <col min="5118" max="5118" width="37.25" style="462" customWidth="1"/>
    <col min="5119" max="5119" width="8.625" style="462" customWidth="1"/>
    <col min="5120" max="5120" width="10.625" style="462" customWidth="1"/>
    <col min="5121" max="5122" width="7.75" style="462" customWidth="1"/>
    <col min="5123" max="5123" width="18.625" style="462" customWidth="1"/>
    <col min="5124" max="5124" width="1.5" style="462" customWidth="1"/>
    <col min="5125" max="5141" width="0" style="462" hidden="1" customWidth="1"/>
    <col min="5142" max="5370" width="9" style="462"/>
    <col min="5371" max="5371" width="1.5" style="462" customWidth="1"/>
    <col min="5372" max="5372" width="4.625" style="462" customWidth="1"/>
    <col min="5373" max="5373" width="8.625" style="462" customWidth="1"/>
    <col min="5374" max="5374" width="37.25" style="462" customWidth="1"/>
    <col min="5375" max="5375" width="8.625" style="462" customWidth="1"/>
    <col min="5376" max="5376" width="10.625" style="462" customWidth="1"/>
    <col min="5377" max="5378" width="7.75" style="462" customWidth="1"/>
    <col min="5379" max="5379" width="18.625" style="462" customWidth="1"/>
    <col min="5380" max="5380" width="1.5" style="462" customWidth="1"/>
    <col min="5381" max="5397" width="0" style="462" hidden="1" customWidth="1"/>
    <col min="5398" max="5626" width="9" style="462"/>
    <col min="5627" max="5627" width="1.5" style="462" customWidth="1"/>
    <col min="5628" max="5628" width="4.625" style="462" customWidth="1"/>
    <col min="5629" max="5629" width="8.625" style="462" customWidth="1"/>
    <col min="5630" max="5630" width="37.25" style="462" customWidth="1"/>
    <col min="5631" max="5631" width="8.625" style="462" customWidth="1"/>
    <col min="5632" max="5632" width="10.625" style="462" customWidth="1"/>
    <col min="5633" max="5634" width="7.75" style="462" customWidth="1"/>
    <col min="5635" max="5635" width="18.625" style="462" customWidth="1"/>
    <col min="5636" max="5636" width="1.5" style="462" customWidth="1"/>
    <col min="5637" max="5653" width="0" style="462" hidden="1" customWidth="1"/>
    <col min="5654" max="5882" width="9" style="462"/>
    <col min="5883" max="5883" width="1.5" style="462" customWidth="1"/>
    <col min="5884" max="5884" width="4.625" style="462" customWidth="1"/>
    <col min="5885" max="5885" width="8.625" style="462" customWidth="1"/>
    <col min="5886" max="5886" width="37.25" style="462" customWidth="1"/>
    <col min="5887" max="5887" width="8.625" style="462" customWidth="1"/>
    <col min="5888" max="5888" width="10.625" style="462" customWidth="1"/>
    <col min="5889" max="5890" width="7.75" style="462" customWidth="1"/>
    <col min="5891" max="5891" width="18.625" style="462" customWidth="1"/>
    <col min="5892" max="5892" width="1.5" style="462" customWidth="1"/>
    <col min="5893" max="5909" width="0" style="462" hidden="1" customWidth="1"/>
    <col min="5910" max="6138" width="9" style="462"/>
    <col min="6139" max="6139" width="1.5" style="462" customWidth="1"/>
    <col min="6140" max="6140" width="4.625" style="462" customWidth="1"/>
    <col min="6141" max="6141" width="8.625" style="462" customWidth="1"/>
    <col min="6142" max="6142" width="37.25" style="462" customWidth="1"/>
    <col min="6143" max="6143" width="8.625" style="462" customWidth="1"/>
    <col min="6144" max="6144" width="10.625" style="462" customWidth="1"/>
    <col min="6145" max="6146" width="7.75" style="462" customWidth="1"/>
    <col min="6147" max="6147" width="18.625" style="462" customWidth="1"/>
    <col min="6148" max="6148" width="1.5" style="462" customWidth="1"/>
    <col min="6149" max="6165" width="0" style="462" hidden="1" customWidth="1"/>
    <col min="6166" max="6394" width="9" style="462"/>
    <col min="6395" max="6395" width="1.5" style="462" customWidth="1"/>
    <col min="6396" max="6396" width="4.625" style="462" customWidth="1"/>
    <col min="6397" max="6397" width="8.625" style="462" customWidth="1"/>
    <col min="6398" max="6398" width="37.25" style="462" customWidth="1"/>
    <col min="6399" max="6399" width="8.625" style="462" customWidth="1"/>
    <col min="6400" max="6400" width="10.625" style="462" customWidth="1"/>
    <col min="6401" max="6402" width="7.75" style="462" customWidth="1"/>
    <col min="6403" max="6403" width="18.625" style="462" customWidth="1"/>
    <col min="6404" max="6404" width="1.5" style="462" customWidth="1"/>
    <col min="6405" max="6421" width="0" style="462" hidden="1" customWidth="1"/>
    <col min="6422" max="6650" width="9" style="462"/>
    <col min="6651" max="6651" width="1.5" style="462" customWidth="1"/>
    <col min="6652" max="6652" width="4.625" style="462" customWidth="1"/>
    <col min="6653" max="6653" width="8.625" style="462" customWidth="1"/>
    <col min="6654" max="6654" width="37.25" style="462" customWidth="1"/>
    <col min="6655" max="6655" width="8.625" style="462" customWidth="1"/>
    <col min="6656" max="6656" width="10.625" style="462" customWidth="1"/>
    <col min="6657" max="6658" width="7.75" style="462" customWidth="1"/>
    <col min="6659" max="6659" width="18.625" style="462" customWidth="1"/>
    <col min="6660" max="6660" width="1.5" style="462" customWidth="1"/>
    <col min="6661" max="6677" width="0" style="462" hidden="1" customWidth="1"/>
    <col min="6678" max="6906" width="9" style="462"/>
    <col min="6907" max="6907" width="1.5" style="462" customWidth="1"/>
    <col min="6908" max="6908" width="4.625" style="462" customWidth="1"/>
    <col min="6909" max="6909" width="8.625" style="462" customWidth="1"/>
    <col min="6910" max="6910" width="37.25" style="462" customWidth="1"/>
    <col min="6911" max="6911" width="8.625" style="462" customWidth="1"/>
    <col min="6912" max="6912" width="10.625" style="462" customWidth="1"/>
    <col min="6913" max="6914" width="7.75" style="462" customWidth="1"/>
    <col min="6915" max="6915" width="18.625" style="462" customWidth="1"/>
    <col min="6916" max="6916" width="1.5" style="462" customWidth="1"/>
    <col min="6917" max="6933" width="0" style="462" hidden="1" customWidth="1"/>
    <col min="6934" max="7162" width="9" style="462"/>
    <col min="7163" max="7163" width="1.5" style="462" customWidth="1"/>
    <col min="7164" max="7164" width="4.625" style="462" customWidth="1"/>
    <col min="7165" max="7165" width="8.625" style="462" customWidth="1"/>
    <col min="7166" max="7166" width="37.25" style="462" customWidth="1"/>
    <col min="7167" max="7167" width="8.625" style="462" customWidth="1"/>
    <col min="7168" max="7168" width="10.625" style="462" customWidth="1"/>
    <col min="7169" max="7170" width="7.75" style="462" customWidth="1"/>
    <col min="7171" max="7171" width="18.625" style="462" customWidth="1"/>
    <col min="7172" max="7172" width="1.5" style="462" customWidth="1"/>
    <col min="7173" max="7189" width="0" style="462" hidden="1" customWidth="1"/>
    <col min="7190" max="7418" width="9" style="462"/>
    <col min="7419" max="7419" width="1.5" style="462" customWidth="1"/>
    <col min="7420" max="7420" width="4.625" style="462" customWidth="1"/>
    <col min="7421" max="7421" width="8.625" style="462" customWidth="1"/>
    <col min="7422" max="7422" width="37.25" style="462" customWidth="1"/>
    <col min="7423" max="7423" width="8.625" style="462" customWidth="1"/>
    <col min="7424" max="7424" width="10.625" style="462" customWidth="1"/>
    <col min="7425" max="7426" width="7.75" style="462" customWidth="1"/>
    <col min="7427" max="7427" width="18.625" style="462" customWidth="1"/>
    <col min="7428" max="7428" width="1.5" style="462" customWidth="1"/>
    <col min="7429" max="7445" width="0" style="462" hidden="1" customWidth="1"/>
    <col min="7446" max="7674" width="9" style="462"/>
    <col min="7675" max="7675" width="1.5" style="462" customWidth="1"/>
    <col min="7676" max="7676" width="4.625" style="462" customWidth="1"/>
    <col min="7677" max="7677" width="8.625" style="462" customWidth="1"/>
    <col min="7678" max="7678" width="37.25" style="462" customWidth="1"/>
    <col min="7679" max="7679" width="8.625" style="462" customWidth="1"/>
    <col min="7680" max="7680" width="10.625" style="462" customWidth="1"/>
    <col min="7681" max="7682" width="7.75" style="462" customWidth="1"/>
    <col min="7683" max="7683" width="18.625" style="462" customWidth="1"/>
    <col min="7684" max="7684" width="1.5" style="462" customWidth="1"/>
    <col min="7685" max="7701" width="0" style="462" hidden="1" customWidth="1"/>
    <col min="7702" max="7930" width="9" style="462"/>
    <col min="7931" max="7931" width="1.5" style="462" customWidth="1"/>
    <col min="7932" max="7932" width="4.625" style="462" customWidth="1"/>
    <col min="7933" max="7933" width="8.625" style="462" customWidth="1"/>
    <col min="7934" max="7934" width="37.25" style="462" customWidth="1"/>
    <col min="7935" max="7935" width="8.625" style="462" customWidth="1"/>
    <col min="7936" max="7936" width="10.625" style="462" customWidth="1"/>
    <col min="7937" max="7938" width="7.75" style="462" customWidth="1"/>
    <col min="7939" max="7939" width="18.625" style="462" customWidth="1"/>
    <col min="7940" max="7940" width="1.5" style="462" customWidth="1"/>
    <col min="7941" max="7957" width="0" style="462" hidden="1" customWidth="1"/>
    <col min="7958" max="8186" width="9" style="462"/>
    <col min="8187" max="8187" width="1.5" style="462" customWidth="1"/>
    <col min="8188" max="8188" width="4.625" style="462" customWidth="1"/>
    <col min="8189" max="8189" width="8.625" style="462" customWidth="1"/>
    <col min="8190" max="8190" width="37.25" style="462" customWidth="1"/>
    <col min="8191" max="8191" width="8.625" style="462" customWidth="1"/>
    <col min="8192" max="8192" width="10.625" style="462" customWidth="1"/>
    <col min="8193" max="8194" width="7.75" style="462" customWidth="1"/>
    <col min="8195" max="8195" width="18.625" style="462" customWidth="1"/>
    <col min="8196" max="8196" width="1.5" style="462" customWidth="1"/>
    <col min="8197" max="8213" width="0" style="462" hidden="1" customWidth="1"/>
    <col min="8214" max="8442" width="9" style="462"/>
    <col min="8443" max="8443" width="1.5" style="462" customWidth="1"/>
    <col min="8444" max="8444" width="4.625" style="462" customWidth="1"/>
    <col min="8445" max="8445" width="8.625" style="462" customWidth="1"/>
    <col min="8446" max="8446" width="37.25" style="462" customWidth="1"/>
    <col min="8447" max="8447" width="8.625" style="462" customWidth="1"/>
    <col min="8448" max="8448" width="10.625" style="462" customWidth="1"/>
    <col min="8449" max="8450" width="7.75" style="462" customWidth="1"/>
    <col min="8451" max="8451" width="18.625" style="462" customWidth="1"/>
    <col min="8452" max="8452" width="1.5" style="462" customWidth="1"/>
    <col min="8453" max="8469" width="0" style="462" hidden="1" customWidth="1"/>
    <col min="8470" max="8698" width="9" style="462"/>
    <col min="8699" max="8699" width="1.5" style="462" customWidth="1"/>
    <col min="8700" max="8700" width="4.625" style="462" customWidth="1"/>
    <col min="8701" max="8701" width="8.625" style="462" customWidth="1"/>
    <col min="8702" max="8702" width="37.25" style="462" customWidth="1"/>
    <col min="8703" max="8703" width="8.625" style="462" customWidth="1"/>
    <col min="8704" max="8704" width="10.625" style="462" customWidth="1"/>
    <col min="8705" max="8706" width="7.75" style="462" customWidth="1"/>
    <col min="8707" max="8707" width="18.625" style="462" customWidth="1"/>
    <col min="8708" max="8708" width="1.5" style="462" customWidth="1"/>
    <col min="8709" max="8725" width="0" style="462" hidden="1" customWidth="1"/>
    <col min="8726" max="8954" width="9" style="462"/>
    <col min="8955" max="8955" width="1.5" style="462" customWidth="1"/>
    <col min="8956" max="8956" width="4.625" style="462" customWidth="1"/>
    <col min="8957" max="8957" width="8.625" style="462" customWidth="1"/>
    <col min="8958" max="8958" width="37.25" style="462" customWidth="1"/>
    <col min="8959" max="8959" width="8.625" style="462" customWidth="1"/>
    <col min="8960" max="8960" width="10.625" style="462" customWidth="1"/>
    <col min="8961" max="8962" width="7.75" style="462" customWidth="1"/>
    <col min="8963" max="8963" width="18.625" style="462" customWidth="1"/>
    <col min="8964" max="8964" width="1.5" style="462" customWidth="1"/>
    <col min="8965" max="8981" width="0" style="462" hidden="1" customWidth="1"/>
    <col min="8982" max="9210" width="9" style="462"/>
    <col min="9211" max="9211" width="1.5" style="462" customWidth="1"/>
    <col min="9212" max="9212" width="4.625" style="462" customWidth="1"/>
    <col min="9213" max="9213" width="8.625" style="462" customWidth="1"/>
    <col min="9214" max="9214" width="37.25" style="462" customWidth="1"/>
    <col min="9215" max="9215" width="8.625" style="462" customWidth="1"/>
    <col min="9216" max="9216" width="10.625" style="462" customWidth="1"/>
    <col min="9217" max="9218" width="7.75" style="462" customWidth="1"/>
    <col min="9219" max="9219" width="18.625" style="462" customWidth="1"/>
    <col min="9220" max="9220" width="1.5" style="462" customWidth="1"/>
    <col min="9221" max="9237" width="0" style="462" hidden="1" customWidth="1"/>
    <col min="9238" max="9466" width="9" style="462"/>
    <col min="9467" max="9467" width="1.5" style="462" customWidth="1"/>
    <col min="9468" max="9468" width="4.625" style="462" customWidth="1"/>
    <col min="9469" max="9469" width="8.625" style="462" customWidth="1"/>
    <col min="9470" max="9470" width="37.25" style="462" customWidth="1"/>
    <col min="9471" max="9471" width="8.625" style="462" customWidth="1"/>
    <col min="9472" max="9472" width="10.625" style="462" customWidth="1"/>
    <col min="9473" max="9474" width="7.75" style="462" customWidth="1"/>
    <col min="9475" max="9475" width="18.625" style="462" customWidth="1"/>
    <col min="9476" max="9476" width="1.5" style="462" customWidth="1"/>
    <col min="9477" max="9493" width="0" style="462" hidden="1" customWidth="1"/>
    <col min="9494" max="9722" width="9" style="462"/>
    <col min="9723" max="9723" width="1.5" style="462" customWidth="1"/>
    <col min="9724" max="9724" width="4.625" style="462" customWidth="1"/>
    <col min="9725" max="9725" width="8.625" style="462" customWidth="1"/>
    <col min="9726" max="9726" width="37.25" style="462" customWidth="1"/>
    <col min="9727" max="9727" width="8.625" style="462" customWidth="1"/>
    <col min="9728" max="9728" width="10.625" style="462" customWidth="1"/>
    <col min="9729" max="9730" width="7.75" style="462" customWidth="1"/>
    <col min="9731" max="9731" width="18.625" style="462" customWidth="1"/>
    <col min="9732" max="9732" width="1.5" style="462" customWidth="1"/>
    <col min="9733" max="9749" width="0" style="462" hidden="1" customWidth="1"/>
    <col min="9750" max="9978" width="9" style="462"/>
    <col min="9979" max="9979" width="1.5" style="462" customWidth="1"/>
    <col min="9980" max="9980" width="4.625" style="462" customWidth="1"/>
    <col min="9981" max="9981" width="8.625" style="462" customWidth="1"/>
    <col min="9982" max="9982" width="37.25" style="462" customWidth="1"/>
    <col min="9983" max="9983" width="8.625" style="462" customWidth="1"/>
    <col min="9984" max="9984" width="10.625" style="462" customWidth="1"/>
    <col min="9985" max="9986" width="7.75" style="462" customWidth="1"/>
    <col min="9987" max="9987" width="18.625" style="462" customWidth="1"/>
    <col min="9988" max="9988" width="1.5" style="462" customWidth="1"/>
    <col min="9989" max="10005" width="0" style="462" hidden="1" customWidth="1"/>
    <col min="10006" max="10234" width="9" style="462"/>
    <col min="10235" max="10235" width="1.5" style="462" customWidth="1"/>
    <col min="10236" max="10236" width="4.625" style="462" customWidth="1"/>
    <col min="10237" max="10237" width="8.625" style="462" customWidth="1"/>
    <col min="10238" max="10238" width="37.25" style="462" customWidth="1"/>
    <col min="10239" max="10239" width="8.625" style="462" customWidth="1"/>
    <col min="10240" max="10240" width="10.625" style="462" customWidth="1"/>
    <col min="10241" max="10242" width="7.75" style="462" customWidth="1"/>
    <col min="10243" max="10243" width="18.625" style="462" customWidth="1"/>
    <col min="10244" max="10244" width="1.5" style="462" customWidth="1"/>
    <col min="10245" max="10261" width="0" style="462" hidden="1" customWidth="1"/>
    <col min="10262" max="10490" width="9" style="462"/>
    <col min="10491" max="10491" width="1.5" style="462" customWidth="1"/>
    <col min="10492" max="10492" width="4.625" style="462" customWidth="1"/>
    <col min="10493" max="10493" width="8.625" style="462" customWidth="1"/>
    <col min="10494" max="10494" width="37.25" style="462" customWidth="1"/>
    <col min="10495" max="10495" width="8.625" style="462" customWidth="1"/>
    <col min="10496" max="10496" width="10.625" style="462" customWidth="1"/>
    <col min="10497" max="10498" width="7.75" style="462" customWidth="1"/>
    <col min="10499" max="10499" width="18.625" style="462" customWidth="1"/>
    <col min="10500" max="10500" width="1.5" style="462" customWidth="1"/>
    <col min="10501" max="10517" width="0" style="462" hidden="1" customWidth="1"/>
    <col min="10518" max="10746" width="9" style="462"/>
    <col min="10747" max="10747" width="1.5" style="462" customWidth="1"/>
    <col min="10748" max="10748" width="4.625" style="462" customWidth="1"/>
    <col min="10749" max="10749" width="8.625" style="462" customWidth="1"/>
    <col min="10750" max="10750" width="37.25" style="462" customWidth="1"/>
    <col min="10751" max="10751" width="8.625" style="462" customWidth="1"/>
    <col min="10752" max="10752" width="10.625" style="462" customWidth="1"/>
    <col min="10753" max="10754" width="7.75" style="462" customWidth="1"/>
    <col min="10755" max="10755" width="18.625" style="462" customWidth="1"/>
    <col min="10756" max="10756" width="1.5" style="462" customWidth="1"/>
    <col min="10757" max="10773" width="0" style="462" hidden="1" customWidth="1"/>
    <col min="10774" max="11002" width="9" style="462"/>
    <col min="11003" max="11003" width="1.5" style="462" customWidth="1"/>
    <col min="11004" max="11004" width="4.625" style="462" customWidth="1"/>
    <col min="11005" max="11005" width="8.625" style="462" customWidth="1"/>
    <col min="11006" max="11006" width="37.25" style="462" customWidth="1"/>
    <col min="11007" max="11007" width="8.625" style="462" customWidth="1"/>
    <col min="11008" max="11008" width="10.625" style="462" customWidth="1"/>
    <col min="11009" max="11010" width="7.75" style="462" customWidth="1"/>
    <col min="11011" max="11011" width="18.625" style="462" customWidth="1"/>
    <col min="11012" max="11012" width="1.5" style="462" customWidth="1"/>
    <col min="11013" max="11029" width="0" style="462" hidden="1" customWidth="1"/>
    <col min="11030" max="11258" width="9" style="462"/>
    <col min="11259" max="11259" width="1.5" style="462" customWidth="1"/>
    <col min="11260" max="11260" width="4.625" style="462" customWidth="1"/>
    <col min="11261" max="11261" width="8.625" style="462" customWidth="1"/>
    <col min="11262" max="11262" width="37.25" style="462" customWidth="1"/>
    <col min="11263" max="11263" width="8.625" style="462" customWidth="1"/>
    <col min="11264" max="11264" width="10.625" style="462" customWidth="1"/>
    <col min="11265" max="11266" width="7.75" style="462" customWidth="1"/>
    <col min="11267" max="11267" width="18.625" style="462" customWidth="1"/>
    <col min="11268" max="11268" width="1.5" style="462" customWidth="1"/>
    <col min="11269" max="11285" width="0" style="462" hidden="1" customWidth="1"/>
    <col min="11286" max="11514" width="9" style="462"/>
    <col min="11515" max="11515" width="1.5" style="462" customWidth="1"/>
    <col min="11516" max="11516" width="4.625" style="462" customWidth="1"/>
    <col min="11517" max="11517" width="8.625" style="462" customWidth="1"/>
    <col min="11518" max="11518" width="37.25" style="462" customWidth="1"/>
    <col min="11519" max="11519" width="8.625" style="462" customWidth="1"/>
    <col min="11520" max="11520" width="10.625" style="462" customWidth="1"/>
    <col min="11521" max="11522" width="7.75" style="462" customWidth="1"/>
    <col min="11523" max="11523" width="18.625" style="462" customWidth="1"/>
    <col min="11524" max="11524" width="1.5" style="462" customWidth="1"/>
    <col min="11525" max="11541" width="0" style="462" hidden="1" customWidth="1"/>
    <col min="11542" max="11770" width="9" style="462"/>
    <col min="11771" max="11771" width="1.5" style="462" customWidth="1"/>
    <col min="11772" max="11772" width="4.625" style="462" customWidth="1"/>
    <col min="11773" max="11773" width="8.625" style="462" customWidth="1"/>
    <col min="11774" max="11774" width="37.25" style="462" customWidth="1"/>
    <col min="11775" max="11775" width="8.625" style="462" customWidth="1"/>
    <col min="11776" max="11776" width="10.625" style="462" customWidth="1"/>
    <col min="11777" max="11778" width="7.75" style="462" customWidth="1"/>
    <col min="11779" max="11779" width="18.625" style="462" customWidth="1"/>
    <col min="11780" max="11780" width="1.5" style="462" customWidth="1"/>
    <col min="11781" max="11797" width="0" style="462" hidden="1" customWidth="1"/>
    <col min="11798" max="12026" width="9" style="462"/>
    <col min="12027" max="12027" width="1.5" style="462" customWidth="1"/>
    <col min="12028" max="12028" width="4.625" style="462" customWidth="1"/>
    <col min="12029" max="12029" width="8.625" style="462" customWidth="1"/>
    <col min="12030" max="12030" width="37.25" style="462" customWidth="1"/>
    <col min="12031" max="12031" width="8.625" style="462" customWidth="1"/>
    <col min="12032" max="12032" width="10.625" style="462" customWidth="1"/>
    <col min="12033" max="12034" width="7.75" style="462" customWidth="1"/>
    <col min="12035" max="12035" width="18.625" style="462" customWidth="1"/>
    <col min="12036" max="12036" width="1.5" style="462" customWidth="1"/>
    <col min="12037" max="12053" width="0" style="462" hidden="1" customWidth="1"/>
    <col min="12054" max="12282" width="9" style="462"/>
    <col min="12283" max="12283" width="1.5" style="462" customWidth="1"/>
    <col min="12284" max="12284" width="4.625" style="462" customWidth="1"/>
    <col min="12285" max="12285" width="8.625" style="462" customWidth="1"/>
    <col min="12286" max="12286" width="37.25" style="462" customWidth="1"/>
    <col min="12287" max="12287" width="8.625" style="462" customWidth="1"/>
    <col min="12288" max="12288" width="10.625" style="462" customWidth="1"/>
    <col min="12289" max="12290" width="7.75" style="462" customWidth="1"/>
    <col min="12291" max="12291" width="18.625" style="462" customWidth="1"/>
    <col min="12292" max="12292" width="1.5" style="462" customWidth="1"/>
    <col min="12293" max="12309" width="0" style="462" hidden="1" customWidth="1"/>
    <col min="12310" max="12538" width="9" style="462"/>
    <col min="12539" max="12539" width="1.5" style="462" customWidth="1"/>
    <col min="12540" max="12540" width="4.625" style="462" customWidth="1"/>
    <col min="12541" max="12541" width="8.625" style="462" customWidth="1"/>
    <col min="12542" max="12542" width="37.25" style="462" customWidth="1"/>
    <col min="12543" max="12543" width="8.625" style="462" customWidth="1"/>
    <col min="12544" max="12544" width="10.625" style="462" customWidth="1"/>
    <col min="12545" max="12546" width="7.75" style="462" customWidth="1"/>
    <col min="12547" max="12547" width="18.625" style="462" customWidth="1"/>
    <col min="12548" max="12548" width="1.5" style="462" customWidth="1"/>
    <col min="12549" max="12565" width="0" style="462" hidden="1" customWidth="1"/>
    <col min="12566" max="12794" width="9" style="462"/>
    <col min="12795" max="12795" width="1.5" style="462" customWidth="1"/>
    <col min="12796" max="12796" width="4.625" style="462" customWidth="1"/>
    <col min="12797" max="12797" width="8.625" style="462" customWidth="1"/>
    <col min="12798" max="12798" width="37.25" style="462" customWidth="1"/>
    <col min="12799" max="12799" width="8.625" style="462" customWidth="1"/>
    <col min="12800" max="12800" width="10.625" style="462" customWidth="1"/>
    <col min="12801" max="12802" width="7.75" style="462" customWidth="1"/>
    <col min="12803" max="12803" width="18.625" style="462" customWidth="1"/>
    <col min="12804" max="12804" width="1.5" style="462" customWidth="1"/>
    <col min="12805" max="12821" width="0" style="462" hidden="1" customWidth="1"/>
    <col min="12822" max="13050" width="9" style="462"/>
    <col min="13051" max="13051" width="1.5" style="462" customWidth="1"/>
    <col min="13052" max="13052" width="4.625" style="462" customWidth="1"/>
    <col min="13053" max="13053" width="8.625" style="462" customWidth="1"/>
    <col min="13054" max="13054" width="37.25" style="462" customWidth="1"/>
    <col min="13055" max="13055" width="8.625" style="462" customWidth="1"/>
    <col min="13056" max="13056" width="10.625" style="462" customWidth="1"/>
    <col min="13057" max="13058" width="7.75" style="462" customWidth="1"/>
    <col min="13059" max="13059" width="18.625" style="462" customWidth="1"/>
    <col min="13060" max="13060" width="1.5" style="462" customWidth="1"/>
    <col min="13061" max="13077" width="0" style="462" hidden="1" customWidth="1"/>
    <col min="13078" max="13306" width="9" style="462"/>
    <col min="13307" max="13307" width="1.5" style="462" customWidth="1"/>
    <col min="13308" max="13308" width="4.625" style="462" customWidth="1"/>
    <col min="13309" max="13309" width="8.625" style="462" customWidth="1"/>
    <col min="13310" max="13310" width="37.25" style="462" customWidth="1"/>
    <col min="13311" max="13311" width="8.625" style="462" customWidth="1"/>
    <col min="13312" max="13312" width="10.625" style="462" customWidth="1"/>
    <col min="13313" max="13314" width="7.75" style="462" customWidth="1"/>
    <col min="13315" max="13315" width="18.625" style="462" customWidth="1"/>
    <col min="13316" max="13316" width="1.5" style="462" customWidth="1"/>
    <col min="13317" max="13333" width="0" style="462" hidden="1" customWidth="1"/>
    <col min="13334" max="13562" width="9" style="462"/>
    <col min="13563" max="13563" width="1.5" style="462" customWidth="1"/>
    <col min="13564" max="13564" width="4.625" style="462" customWidth="1"/>
    <col min="13565" max="13565" width="8.625" style="462" customWidth="1"/>
    <col min="13566" max="13566" width="37.25" style="462" customWidth="1"/>
    <col min="13567" max="13567" width="8.625" style="462" customWidth="1"/>
    <col min="13568" max="13568" width="10.625" style="462" customWidth="1"/>
    <col min="13569" max="13570" width="7.75" style="462" customWidth="1"/>
    <col min="13571" max="13571" width="18.625" style="462" customWidth="1"/>
    <col min="13572" max="13572" width="1.5" style="462" customWidth="1"/>
    <col min="13573" max="13589" width="0" style="462" hidden="1" customWidth="1"/>
    <col min="13590" max="13818" width="9" style="462"/>
    <col min="13819" max="13819" width="1.5" style="462" customWidth="1"/>
    <col min="13820" max="13820" width="4.625" style="462" customWidth="1"/>
    <col min="13821" max="13821" width="8.625" style="462" customWidth="1"/>
    <col min="13822" max="13822" width="37.25" style="462" customWidth="1"/>
    <col min="13823" max="13823" width="8.625" style="462" customWidth="1"/>
    <col min="13824" max="13824" width="10.625" style="462" customWidth="1"/>
    <col min="13825" max="13826" width="7.75" style="462" customWidth="1"/>
    <col min="13827" max="13827" width="18.625" style="462" customWidth="1"/>
    <col min="13828" max="13828" width="1.5" style="462" customWidth="1"/>
    <col min="13829" max="13845" width="0" style="462" hidden="1" customWidth="1"/>
    <col min="13846" max="14074" width="9" style="462"/>
    <col min="14075" max="14075" width="1.5" style="462" customWidth="1"/>
    <col min="14076" max="14076" width="4.625" style="462" customWidth="1"/>
    <col min="14077" max="14077" width="8.625" style="462" customWidth="1"/>
    <col min="14078" max="14078" width="37.25" style="462" customWidth="1"/>
    <col min="14079" max="14079" width="8.625" style="462" customWidth="1"/>
    <col min="14080" max="14080" width="10.625" style="462" customWidth="1"/>
    <col min="14081" max="14082" width="7.75" style="462" customWidth="1"/>
    <col min="14083" max="14083" width="18.625" style="462" customWidth="1"/>
    <col min="14084" max="14084" width="1.5" style="462" customWidth="1"/>
    <col min="14085" max="14101" width="0" style="462" hidden="1" customWidth="1"/>
    <col min="14102" max="14330" width="9" style="462"/>
    <col min="14331" max="14331" width="1.5" style="462" customWidth="1"/>
    <col min="14332" max="14332" width="4.625" style="462" customWidth="1"/>
    <col min="14333" max="14333" width="8.625" style="462" customWidth="1"/>
    <col min="14334" max="14334" width="37.25" style="462" customWidth="1"/>
    <col min="14335" max="14335" width="8.625" style="462" customWidth="1"/>
    <col min="14336" max="14336" width="10.625" style="462" customWidth="1"/>
    <col min="14337" max="14338" width="7.75" style="462" customWidth="1"/>
    <col min="14339" max="14339" width="18.625" style="462" customWidth="1"/>
    <col min="14340" max="14340" width="1.5" style="462" customWidth="1"/>
    <col min="14341" max="14357" width="0" style="462" hidden="1" customWidth="1"/>
    <col min="14358" max="14586" width="9" style="462"/>
    <col min="14587" max="14587" width="1.5" style="462" customWidth="1"/>
    <col min="14588" max="14588" width="4.625" style="462" customWidth="1"/>
    <col min="14589" max="14589" width="8.625" style="462" customWidth="1"/>
    <col min="14590" max="14590" width="37.25" style="462" customWidth="1"/>
    <col min="14591" max="14591" width="8.625" style="462" customWidth="1"/>
    <col min="14592" max="14592" width="10.625" style="462" customWidth="1"/>
    <col min="14593" max="14594" width="7.75" style="462" customWidth="1"/>
    <col min="14595" max="14595" width="18.625" style="462" customWidth="1"/>
    <col min="14596" max="14596" width="1.5" style="462" customWidth="1"/>
    <col min="14597" max="14613" width="0" style="462" hidden="1" customWidth="1"/>
    <col min="14614" max="14842" width="9" style="462"/>
    <col min="14843" max="14843" width="1.5" style="462" customWidth="1"/>
    <col min="14844" max="14844" width="4.625" style="462" customWidth="1"/>
    <col min="14845" max="14845" width="8.625" style="462" customWidth="1"/>
    <col min="14846" max="14846" width="37.25" style="462" customWidth="1"/>
    <col min="14847" max="14847" width="8.625" style="462" customWidth="1"/>
    <col min="14848" max="14848" width="10.625" style="462" customWidth="1"/>
    <col min="14849" max="14850" width="7.75" style="462" customWidth="1"/>
    <col min="14851" max="14851" width="18.625" style="462" customWidth="1"/>
    <col min="14852" max="14852" width="1.5" style="462" customWidth="1"/>
    <col min="14853" max="14869" width="0" style="462" hidden="1" customWidth="1"/>
    <col min="14870" max="15098" width="9" style="462"/>
    <col min="15099" max="15099" width="1.5" style="462" customWidth="1"/>
    <col min="15100" max="15100" width="4.625" style="462" customWidth="1"/>
    <col min="15101" max="15101" width="8.625" style="462" customWidth="1"/>
    <col min="15102" max="15102" width="37.25" style="462" customWidth="1"/>
    <col min="15103" max="15103" width="8.625" style="462" customWidth="1"/>
    <col min="15104" max="15104" width="10.625" style="462" customWidth="1"/>
    <col min="15105" max="15106" width="7.75" style="462" customWidth="1"/>
    <col min="15107" max="15107" width="18.625" style="462" customWidth="1"/>
    <col min="15108" max="15108" width="1.5" style="462" customWidth="1"/>
    <col min="15109" max="15125" width="0" style="462" hidden="1" customWidth="1"/>
    <col min="15126" max="15354" width="9" style="462"/>
    <col min="15355" max="15355" width="1.5" style="462" customWidth="1"/>
    <col min="15356" max="15356" width="4.625" style="462" customWidth="1"/>
    <col min="15357" max="15357" width="8.625" style="462" customWidth="1"/>
    <col min="15358" max="15358" width="37.25" style="462" customWidth="1"/>
    <col min="15359" max="15359" width="8.625" style="462" customWidth="1"/>
    <col min="15360" max="15360" width="10.625" style="462" customWidth="1"/>
    <col min="15361" max="15362" width="7.75" style="462" customWidth="1"/>
    <col min="15363" max="15363" width="18.625" style="462" customWidth="1"/>
    <col min="15364" max="15364" width="1.5" style="462" customWidth="1"/>
    <col min="15365" max="15381" width="0" style="462" hidden="1" customWidth="1"/>
    <col min="15382" max="15610" width="9" style="462"/>
    <col min="15611" max="15611" width="1.5" style="462" customWidth="1"/>
    <col min="15612" max="15612" width="4.625" style="462" customWidth="1"/>
    <col min="15613" max="15613" width="8.625" style="462" customWidth="1"/>
    <col min="15614" max="15614" width="37.25" style="462" customWidth="1"/>
    <col min="15615" max="15615" width="8.625" style="462" customWidth="1"/>
    <col min="15616" max="15616" width="10.625" style="462" customWidth="1"/>
    <col min="15617" max="15618" width="7.75" style="462" customWidth="1"/>
    <col min="15619" max="15619" width="18.625" style="462" customWidth="1"/>
    <col min="15620" max="15620" width="1.5" style="462" customWidth="1"/>
    <col min="15621" max="15637" width="0" style="462" hidden="1" customWidth="1"/>
    <col min="15638" max="15866" width="9" style="462"/>
    <col min="15867" max="15867" width="1.5" style="462" customWidth="1"/>
    <col min="15868" max="15868" width="4.625" style="462" customWidth="1"/>
    <col min="15869" max="15869" width="8.625" style="462" customWidth="1"/>
    <col min="15870" max="15870" width="37.25" style="462" customWidth="1"/>
    <col min="15871" max="15871" width="8.625" style="462" customWidth="1"/>
    <col min="15872" max="15872" width="10.625" style="462" customWidth="1"/>
    <col min="15873" max="15874" width="7.75" style="462" customWidth="1"/>
    <col min="15875" max="15875" width="18.625" style="462" customWidth="1"/>
    <col min="15876" max="15876" width="1.5" style="462" customWidth="1"/>
    <col min="15877" max="15893" width="0" style="462" hidden="1" customWidth="1"/>
    <col min="15894" max="16122" width="9" style="462"/>
    <col min="16123" max="16123" width="1.5" style="462" customWidth="1"/>
    <col min="16124" max="16124" width="4.625" style="462" customWidth="1"/>
    <col min="16125" max="16125" width="8.625" style="462" customWidth="1"/>
    <col min="16126" max="16126" width="37.25" style="462" customWidth="1"/>
    <col min="16127" max="16127" width="8.625" style="462" customWidth="1"/>
    <col min="16128" max="16128" width="10.625" style="462" customWidth="1"/>
    <col min="16129" max="16130" width="7.75" style="462" customWidth="1"/>
    <col min="16131" max="16131" width="18.625" style="462" customWidth="1"/>
    <col min="16132" max="16132" width="1.5" style="462" customWidth="1"/>
    <col min="16133" max="16149" width="0" style="462" hidden="1" customWidth="1"/>
    <col min="16150" max="16384" width="9" style="462"/>
  </cols>
  <sheetData>
    <row r="1" spans="1:66" ht="7.5" customHeight="1" x14ac:dyDescent="0.15">
      <c r="A1" s="421"/>
      <c r="B1" s="268"/>
      <c r="C1" s="395"/>
      <c r="D1" s="268"/>
      <c r="E1" s="268"/>
      <c r="F1" s="268"/>
      <c r="G1" s="268"/>
      <c r="H1" s="268"/>
      <c r="I1" s="268"/>
      <c r="J1" s="265"/>
      <c r="K1" s="461"/>
      <c r="M1" s="463"/>
      <c r="N1" s="463"/>
      <c r="O1" s="463"/>
      <c r="P1" s="463"/>
      <c r="Q1" s="463"/>
      <c r="R1" s="463"/>
      <c r="S1" s="463"/>
      <c r="T1" s="463"/>
      <c r="U1" s="463"/>
      <c r="V1" s="463"/>
      <c r="W1" s="463"/>
      <c r="X1" s="463"/>
      <c r="Y1" s="463"/>
      <c r="Z1" s="463"/>
      <c r="AA1" s="463"/>
      <c r="AB1" s="463"/>
      <c r="AC1" s="463"/>
      <c r="AD1" s="463"/>
      <c r="AE1" s="463"/>
      <c r="AF1" s="463"/>
      <c r="AG1" s="463"/>
      <c r="AH1" s="463"/>
    </row>
    <row r="2" spans="1:66" ht="51.75" customHeight="1" x14ac:dyDescent="0.15">
      <c r="A2" s="421"/>
      <c r="B2" s="464"/>
      <c r="C2" s="464"/>
      <c r="D2" s="464"/>
      <c r="E2" s="464"/>
      <c r="F2" s="464"/>
      <c r="G2" s="464"/>
      <c r="H2" s="464"/>
      <c r="I2" s="465"/>
      <c r="J2" s="265"/>
      <c r="K2" s="461"/>
      <c r="L2" s="466"/>
      <c r="M2" s="463"/>
      <c r="N2" s="463"/>
      <c r="O2" s="463"/>
      <c r="P2" s="463"/>
      <c r="Q2" s="463"/>
      <c r="R2" s="463"/>
      <c r="S2" s="463"/>
      <c r="T2" s="463"/>
      <c r="U2" s="463"/>
      <c r="V2" s="463"/>
      <c r="W2" s="463"/>
      <c r="X2" s="463"/>
      <c r="Y2" s="463"/>
      <c r="Z2" s="463"/>
      <c r="AA2" s="463"/>
      <c r="AB2" s="463"/>
      <c r="AC2" s="463"/>
      <c r="AD2" s="463"/>
      <c r="AE2" s="463"/>
      <c r="AF2" s="463"/>
      <c r="AG2" s="463"/>
      <c r="AH2" s="463"/>
      <c r="AI2" s="467"/>
      <c r="AJ2" s="467"/>
      <c r="AK2" s="467"/>
      <c r="AL2" s="467"/>
      <c r="AM2" s="467"/>
      <c r="AN2" s="467"/>
      <c r="AO2" s="467"/>
      <c r="AP2" s="467"/>
      <c r="AQ2" s="467"/>
      <c r="AR2" s="467"/>
      <c r="AS2" s="463"/>
      <c r="AT2" s="468"/>
      <c r="AU2" s="468"/>
      <c r="AV2" s="468"/>
      <c r="AW2" s="468"/>
      <c r="AX2" s="468"/>
      <c r="AY2" s="468"/>
      <c r="AZ2" s="468"/>
      <c r="BA2" s="468"/>
      <c r="BB2" s="468"/>
      <c r="BC2" s="468"/>
      <c r="BD2" s="469"/>
      <c r="BE2" s="468"/>
      <c r="BF2" s="468"/>
      <c r="BG2" s="468"/>
      <c r="BH2" s="468"/>
      <c r="BI2" s="468"/>
      <c r="BJ2" s="468"/>
      <c r="BK2" s="468"/>
      <c r="BL2" s="468"/>
      <c r="BM2" s="468"/>
      <c r="BN2" s="468"/>
    </row>
    <row r="3" spans="1:66" ht="23.25" customHeight="1" x14ac:dyDescent="0.15">
      <c r="A3" s="421"/>
      <c r="B3" s="464" t="s">
        <v>237</v>
      </c>
      <c r="C3" s="464"/>
      <c r="D3" s="464"/>
      <c r="E3" s="464"/>
      <c r="F3" s="464" t="s">
        <v>108</v>
      </c>
      <c r="G3" s="459"/>
      <c r="H3" s="459"/>
      <c r="I3" s="460"/>
      <c r="J3" s="265"/>
      <c r="K3" s="461"/>
      <c r="L3" s="466"/>
      <c r="M3" s="463"/>
      <c r="N3" s="463"/>
      <c r="O3" s="463"/>
      <c r="P3" s="463"/>
      <c r="Q3" s="463"/>
      <c r="R3" s="463"/>
      <c r="S3" s="463"/>
      <c r="T3" s="463"/>
      <c r="U3" s="463"/>
      <c r="V3" s="463"/>
      <c r="W3" s="463"/>
      <c r="X3" s="463"/>
      <c r="Y3" s="463"/>
      <c r="Z3" s="463"/>
      <c r="AA3" s="463"/>
      <c r="AB3" s="463"/>
      <c r="AC3" s="463"/>
      <c r="AD3" s="463"/>
      <c r="AE3" s="463"/>
      <c r="AF3" s="463"/>
      <c r="AG3" s="463"/>
      <c r="AH3" s="463"/>
      <c r="AI3" s="467"/>
      <c r="AJ3" s="467"/>
      <c r="AK3" s="467"/>
      <c r="AL3" s="467"/>
      <c r="AM3" s="467"/>
      <c r="AN3" s="467"/>
      <c r="AO3" s="467"/>
      <c r="AP3" s="467"/>
      <c r="AQ3" s="467"/>
      <c r="AR3" s="467"/>
      <c r="AS3" s="463"/>
      <c r="AT3" s="468"/>
      <c r="AU3" s="468"/>
      <c r="AV3" s="468"/>
      <c r="AW3" s="468"/>
      <c r="AX3" s="468"/>
      <c r="AY3" s="468"/>
      <c r="AZ3" s="468"/>
      <c r="BA3" s="468"/>
      <c r="BB3" s="468"/>
      <c r="BC3" s="468"/>
      <c r="BD3" s="469"/>
      <c r="BE3" s="468"/>
      <c r="BF3" s="468"/>
      <c r="BG3" s="468"/>
      <c r="BH3" s="468"/>
      <c r="BI3" s="468"/>
      <c r="BJ3" s="468"/>
      <c r="BK3" s="468"/>
      <c r="BL3" s="468"/>
      <c r="BM3" s="468"/>
      <c r="BN3" s="468"/>
    </row>
    <row r="4" spans="1:66" ht="26.1" customHeight="1" x14ac:dyDescent="0.15">
      <c r="A4" s="421"/>
      <c r="B4" s="698" t="s">
        <v>316</v>
      </c>
      <c r="C4" s="698"/>
      <c r="D4" s="698"/>
      <c r="E4" s="698"/>
      <c r="F4" s="698"/>
      <c r="G4" s="698"/>
      <c r="H4" s="698"/>
      <c r="I4" s="698"/>
      <c r="J4" s="470"/>
      <c r="K4" s="471"/>
      <c r="L4" s="472"/>
      <c r="M4" s="467" t="s">
        <v>28</v>
      </c>
      <c r="N4" s="467" t="s">
        <v>28</v>
      </c>
      <c r="O4" s="467" t="s">
        <v>28</v>
      </c>
      <c r="P4" s="467" t="s">
        <v>28</v>
      </c>
      <c r="Q4" s="467" t="s">
        <v>28</v>
      </c>
      <c r="R4" s="467" t="s">
        <v>28</v>
      </c>
      <c r="S4" s="467" t="s">
        <v>28</v>
      </c>
      <c r="T4" s="467" t="s">
        <v>28</v>
      </c>
      <c r="U4" s="467" t="s">
        <v>28</v>
      </c>
      <c r="V4" s="467" t="s">
        <v>28</v>
      </c>
      <c r="W4" s="473"/>
      <c r="X4" s="467" t="s">
        <v>24</v>
      </c>
      <c r="Y4" s="467" t="s">
        <v>24</v>
      </c>
      <c r="Z4" s="467" t="s">
        <v>24</v>
      </c>
      <c r="AA4" s="467" t="s">
        <v>24</v>
      </c>
      <c r="AB4" s="467" t="s">
        <v>24</v>
      </c>
      <c r="AC4" s="467" t="s">
        <v>24</v>
      </c>
      <c r="AD4" s="467" t="s">
        <v>24</v>
      </c>
      <c r="AE4" s="467" t="s">
        <v>24</v>
      </c>
      <c r="AF4" s="467" t="s">
        <v>24</v>
      </c>
      <c r="AG4" s="467" t="s">
        <v>24</v>
      </c>
      <c r="AH4" s="473"/>
      <c r="AI4" s="467" t="s">
        <v>254</v>
      </c>
      <c r="AJ4" s="467" t="s">
        <v>255</v>
      </c>
      <c r="AK4" s="467" t="s">
        <v>255</v>
      </c>
      <c r="AL4" s="467" t="s">
        <v>255</v>
      </c>
      <c r="AM4" s="467" t="s">
        <v>255</v>
      </c>
      <c r="AN4" s="467" t="s">
        <v>255</v>
      </c>
      <c r="AO4" s="467" t="s">
        <v>255</v>
      </c>
      <c r="AP4" s="467" t="s">
        <v>255</v>
      </c>
      <c r="AQ4" s="467" t="s">
        <v>255</v>
      </c>
      <c r="AR4" s="467" t="s">
        <v>255</v>
      </c>
      <c r="AS4" s="463"/>
      <c r="AT4" s="467" t="s">
        <v>25</v>
      </c>
      <c r="AU4" s="467" t="s">
        <v>25</v>
      </c>
      <c r="AV4" s="467" t="s">
        <v>25</v>
      </c>
      <c r="AW4" s="467" t="s">
        <v>25</v>
      </c>
      <c r="AX4" s="467" t="s">
        <v>25</v>
      </c>
      <c r="AY4" s="467" t="s">
        <v>25</v>
      </c>
      <c r="AZ4" s="467" t="s">
        <v>25</v>
      </c>
      <c r="BA4" s="467" t="s">
        <v>25</v>
      </c>
      <c r="BB4" s="467" t="s">
        <v>25</v>
      </c>
      <c r="BC4" s="467" t="s">
        <v>25</v>
      </c>
      <c r="BD4" s="469"/>
      <c r="BE4" s="468" t="s">
        <v>48</v>
      </c>
      <c r="BF4" s="468" t="s">
        <v>48</v>
      </c>
      <c r="BG4" s="468" t="s">
        <v>48</v>
      </c>
      <c r="BH4" s="468" t="s">
        <v>48</v>
      </c>
      <c r="BI4" s="468" t="s">
        <v>48</v>
      </c>
      <c r="BJ4" s="468" t="s">
        <v>48</v>
      </c>
      <c r="BK4" s="468" t="s">
        <v>48</v>
      </c>
      <c r="BL4" s="468" t="s">
        <v>48</v>
      </c>
      <c r="BM4" s="468" t="s">
        <v>48</v>
      </c>
      <c r="BN4" s="468" t="s">
        <v>48</v>
      </c>
    </row>
    <row r="5" spans="1:66" ht="15" customHeight="1" x14ac:dyDescent="0.15">
      <c r="A5" s="421"/>
      <c r="B5" s="997" t="s">
        <v>20</v>
      </c>
      <c r="C5" s="997" t="s">
        <v>21</v>
      </c>
      <c r="D5" s="938" t="s">
        <v>103</v>
      </c>
      <c r="E5" s="998"/>
      <c r="F5" s="943" t="s">
        <v>22</v>
      </c>
      <c r="G5" s="1001" t="s">
        <v>104</v>
      </c>
      <c r="H5" s="1002"/>
      <c r="I5" s="1003" t="s">
        <v>105</v>
      </c>
      <c r="J5" s="265"/>
      <c r="K5" s="461"/>
      <c r="L5" s="466"/>
      <c r="M5" s="467"/>
      <c r="N5" s="467"/>
      <c r="O5" s="467"/>
      <c r="P5" s="467"/>
      <c r="Q5" s="467"/>
      <c r="R5" s="467"/>
      <c r="S5" s="467"/>
      <c r="T5" s="467"/>
      <c r="U5" s="467"/>
      <c r="V5" s="467"/>
      <c r="W5" s="473"/>
      <c r="X5" s="467"/>
      <c r="Y5" s="467"/>
      <c r="Z5" s="467"/>
      <c r="AA5" s="467"/>
      <c r="AB5" s="467"/>
      <c r="AC5" s="467"/>
      <c r="AD5" s="467"/>
      <c r="AE5" s="467"/>
      <c r="AF5" s="467"/>
      <c r="AG5" s="467"/>
      <c r="AH5" s="473"/>
      <c r="AI5" s="467"/>
      <c r="AJ5" s="467"/>
      <c r="AK5" s="467"/>
      <c r="AL5" s="467"/>
      <c r="AM5" s="467"/>
      <c r="AN5" s="467"/>
      <c r="AO5" s="467"/>
      <c r="AP5" s="467"/>
      <c r="AQ5" s="467"/>
      <c r="AR5" s="467"/>
      <c r="AS5" s="473"/>
      <c r="AT5" s="468"/>
      <c r="AU5" s="468"/>
      <c r="AV5" s="468"/>
      <c r="AW5" s="468"/>
      <c r="AX5" s="468"/>
      <c r="AY5" s="468"/>
      <c r="AZ5" s="468"/>
      <c r="BA5" s="468"/>
      <c r="BB5" s="468"/>
      <c r="BC5" s="468"/>
      <c r="BD5" s="469"/>
      <c r="BE5" s="468"/>
      <c r="BF5" s="468"/>
      <c r="BG5" s="468"/>
      <c r="BH5" s="468"/>
      <c r="BI5" s="468"/>
      <c r="BJ5" s="468"/>
      <c r="BK5" s="468"/>
      <c r="BL5" s="468"/>
      <c r="BM5" s="468"/>
      <c r="BN5" s="468"/>
    </row>
    <row r="6" spans="1:66" ht="15" customHeight="1" x14ac:dyDescent="0.15">
      <c r="A6" s="421"/>
      <c r="B6" s="997"/>
      <c r="C6" s="997"/>
      <c r="D6" s="999"/>
      <c r="E6" s="1000"/>
      <c r="F6" s="943"/>
      <c r="G6" s="64" t="s">
        <v>106</v>
      </c>
      <c r="H6" s="64" t="s">
        <v>107</v>
      </c>
      <c r="I6" s="970"/>
      <c r="J6" s="265"/>
      <c r="K6" s="461"/>
      <c r="L6" s="466"/>
      <c r="M6" s="474" t="s">
        <v>72</v>
      </c>
      <c r="N6" s="462" t="s">
        <v>246</v>
      </c>
      <c r="O6" s="462" t="s">
        <v>245</v>
      </c>
      <c r="P6" s="462" t="s">
        <v>284</v>
      </c>
      <c r="Q6" s="474" t="s">
        <v>73</v>
      </c>
      <c r="R6" s="474" t="s">
        <v>74</v>
      </c>
      <c r="S6" s="474" t="s">
        <v>75</v>
      </c>
      <c r="T6" s="474" t="s">
        <v>76</v>
      </c>
      <c r="U6" s="474" t="s">
        <v>77</v>
      </c>
      <c r="V6" s="474" t="s">
        <v>78</v>
      </c>
      <c r="W6" s="475"/>
      <c r="X6" s="474" t="s">
        <v>72</v>
      </c>
      <c r="Y6" s="462" t="s">
        <v>247</v>
      </c>
      <c r="Z6" s="462" t="s">
        <v>245</v>
      </c>
      <c r="AA6" s="462" t="s">
        <v>284</v>
      </c>
      <c r="AB6" s="474" t="s">
        <v>73</v>
      </c>
      <c r="AC6" s="474" t="s">
        <v>74</v>
      </c>
      <c r="AD6" s="474" t="s">
        <v>75</v>
      </c>
      <c r="AE6" s="474" t="s">
        <v>76</v>
      </c>
      <c r="AF6" s="474" t="s">
        <v>77</v>
      </c>
      <c r="AG6" s="474" t="s">
        <v>78</v>
      </c>
      <c r="AH6" s="475"/>
      <c r="AI6" s="474" t="s">
        <v>72</v>
      </c>
      <c r="AJ6" s="462" t="s">
        <v>247</v>
      </c>
      <c r="AK6" s="462" t="s">
        <v>245</v>
      </c>
      <c r="AL6" s="462" t="s">
        <v>284</v>
      </c>
      <c r="AM6" s="474" t="s">
        <v>73</v>
      </c>
      <c r="AN6" s="474" t="s">
        <v>74</v>
      </c>
      <c r="AO6" s="474" t="s">
        <v>75</v>
      </c>
      <c r="AP6" s="474" t="s">
        <v>76</v>
      </c>
      <c r="AQ6" s="474" t="s">
        <v>77</v>
      </c>
      <c r="AR6" s="474" t="s">
        <v>78</v>
      </c>
      <c r="AS6" s="475"/>
      <c r="AT6" s="474" t="s">
        <v>72</v>
      </c>
      <c r="AU6" s="462" t="s">
        <v>247</v>
      </c>
      <c r="AV6" s="462" t="s">
        <v>245</v>
      </c>
      <c r="AW6" s="462" t="s">
        <v>284</v>
      </c>
      <c r="AX6" s="474" t="s">
        <v>73</v>
      </c>
      <c r="AY6" s="474" t="s">
        <v>74</v>
      </c>
      <c r="AZ6" s="474" t="s">
        <v>75</v>
      </c>
      <c r="BA6" s="474" t="s">
        <v>76</v>
      </c>
      <c r="BB6" s="474" t="s">
        <v>77</v>
      </c>
      <c r="BC6" s="474" t="s">
        <v>78</v>
      </c>
      <c r="BD6" s="476"/>
      <c r="BE6" s="474" t="s">
        <v>72</v>
      </c>
      <c r="BF6" s="462" t="s">
        <v>247</v>
      </c>
      <c r="BG6" s="462" t="s">
        <v>245</v>
      </c>
      <c r="BH6" s="462" t="s">
        <v>284</v>
      </c>
      <c r="BI6" s="474" t="s">
        <v>73</v>
      </c>
      <c r="BJ6" s="474" t="s">
        <v>74</v>
      </c>
      <c r="BK6" s="474" t="s">
        <v>75</v>
      </c>
      <c r="BL6" s="474" t="s">
        <v>76</v>
      </c>
      <c r="BM6" s="474" t="s">
        <v>77</v>
      </c>
      <c r="BN6" s="474" t="s">
        <v>78</v>
      </c>
    </row>
    <row r="7" spans="1:66" ht="21.95" customHeight="1" x14ac:dyDescent="0.15">
      <c r="A7" s="421"/>
      <c r="B7" s="477">
        <v>9</v>
      </c>
      <c r="C7" s="31"/>
      <c r="D7" s="1004"/>
      <c r="E7" s="1005"/>
      <c r="F7" s="30"/>
      <c r="G7" s="31"/>
      <c r="H7" s="31"/>
      <c r="I7" s="32"/>
      <c r="J7" s="265"/>
      <c r="K7" s="478" t="str">
        <f t="shared" ref="K7:K31" si="0">IF(F7=$M$4,$M$4&amp;G7,IF(F7=$X$4,$X$4&amp;G7,IF(F7=$AI$4,$AI$4&amp;G7,IF(F7=$AT$4,$AT$4&amp;G7,IF(F7="","",$BE$4&amp;G7)))))</f>
        <v/>
      </c>
      <c r="M7" s="462">
        <f>COUNTIF($K7,M$4&amp;M$6)*$H7</f>
        <v>0</v>
      </c>
      <c r="N7" s="462">
        <f t="shared" ref="N7:V22" si="1">COUNTIF($K7,N$4&amp;N$6)*$H7</f>
        <v>0</v>
      </c>
      <c r="O7" s="462">
        <f t="shared" si="1"/>
        <v>0</v>
      </c>
      <c r="P7" s="462">
        <f t="shared" si="1"/>
        <v>0</v>
      </c>
      <c r="Q7" s="462">
        <f>COUNTIF($K7,Q$4&amp;Q$6)*$H7</f>
        <v>0</v>
      </c>
      <c r="R7" s="462">
        <f t="shared" si="1"/>
        <v>0</v>
      </c>
      <c r="S7" s="462">
        <f t="shared" si="1"/>
        <v>0</v>
      </c>
      <c r="T7" s="462">
        <f t="shared" si="1"/>
        <v>0</v>
      </c>
      <c r="U7" s="462">
        <f t="shared" si="1"/>
        <v>0</v>
      </c>
      <c r="V7" s="462">
        <f t="shared" si="1"/>
        <v>0</v>
      </c>
      <c r="X7" s="462">
        <f>COUNTIF($K7,X$4&amp;X$6)*$H7</f>
        <v>0</v>
      </c>
      <c r="Y7" s="462">
        <f t="shared" ref="Y7:AG22" si="2">COUNTIF($K7,Y$4&amp;Y$6)*$H7</f>
        <v>0</v>
      </c>
      <c r="Z7" s="462">
        <f t="shared" si="2"/>
        <v>0</v>
      </c>
      <c r="AA7" s="462">
        <f t="shared" si="2"/>
        <v>0</v>
      </c>
      <c r="AB7" s="462">
        <f t="shared" si="2"/>
        <v>0</v>
      </c>
      <c r="AC7" s="462">
        <f t="shared" si="2"/>
        <v>0</v>
      </c>
      <c r="AD7" s="462">
        <f t="shared" si="2"/>
        <v>0</v>
      </c>
      <c r="AE7" s="462">
        <f t="shared" si="2"/>
        <v>0</v>
      </c>
      <c r="AF7" s="462">
        <f t="shared" si="2"/>
        <v>0</v>
      </c>
      <c r="AG7" s="462">
        <f t="shared" si="2"/>
        <v>0</v>
      </c>
      <c r="AI7" s="462">
        <f t="shared" ref="AI7:AR22" si="3">COUNTIF($K7,AI$4&amp;AI$6)*$H7</f>
        <v>0</v>
      </c>
      <c r="AJ7" s="462">
        <f t="shared" si="3"/>
        <v>0</v>
      </c>
      <c r="AK7" s="462">
        <f t="shared" si="3"/>
        <v>0</v>
      </c>
      <c r="AL7" s="462">
        <f t="shared" si="3"/>
        <v>0</v>
      </c>
      <c r="AM7" s="462">
        <f t="shared" si="3"/>
        <v>0</v>
      </c>
      <c r="AN7" s="462">
        <f t="shared" si="3"/>
        <v>0</v>
      </c>
      <c r="AO7" s="462">
        <f t="shared" si="3"/>
        <v>0</v>
      </c>
      <c r="AP7" s="462">
        <f t="shared" si="3"/>
        <v>0</v>
      </c>
      <c r="AQ7" s="462">
        <f t="shared" si="3"/>
        <v>0</v>
      </c>
      <c r="AR7" s="462">
        <f t="shared" si="3"/>
        <v>0</v>
      </c>
      <c r="AT7" s="462">
        <f>COUNTIF($K7,AT$4&amp;AT$6)*$H7</f>
        <v>0</v>
      </c>
      <c r="AU7" s="462">
        <f t="shared" ref="AU7:BC22" si="4">COUNTIF($K7,AU$4&amp;AU$6)*$H7</f>
        <v>0</v>
      </c>
      <c r="AV7" s="462">
        <f t="shared" si="4"/>
        <v>0</v>
      </c>
      <c r="AW7" s="462">
        <f t="shared" si="4"/>
        <v>0</v>
      </c>
      <c r="AX7" s="462">
        <f t="shared" si="4"/>
        <v>0</v>
      </c>
      <c r="AY7" s="462">
        <f t="shared" si="4"/>
        <v>0</v>
      </c>
      <c r="AZ7" s="462">
        <f t="shared" si="4"/>
        <v>0</v>
      </c>
      <c r="BA7" s="462">
        <f t="shared" si="4"/>
        <v>0</v>
      </c>
      <c r="BB7" s="462">
        <f t="shared" si="4"/>
        <v>0</v>
      </c>
      <c r="BC7" s="462">
        <f t="shared" si="4"/>
        <v>0</v>
      </c>
      <c r="BE7" s="462">
        <f t="shared" ref="BE7:BN22" si="5">COUNTIF($K7,BE$4&amp;BE$6)*$H7</f>
        <v>0</v>
      </c>
      <c r="BF7" s="462">
        <f t="shared" si="5"/>
        <v>0</v>
      </c>
      <c r="BG7" s="462">
        <f t="shared" si="5"/>
        <v>0</v>
      </c>
      <c r="BH7" s="462">
        <f t="shared" si="5"/>
        <v>0</v>
      </c>
      <c r="BI7" s="462">
        <f t="shared" si="5"/>
        <v>0</v>
      </c>
      <c r="BJ7" s="462">
        <f t="shared" si="5"/>
        <v>0</v>
      </c>
      <c r="BK7" s="462">
        <f t="shared" si="5"/>
        <v>0</v>
      </c>
      <c r="BL7" s="462">
        <f t="shared" si="5"/>
        <v>0</v>
      </c>
      <c r="BM7" s="462">
        <f t="shared" si="5"/>
        <v>0</v>
      </c>
      <c r="BN7" s="462">
        <f t="shared" si="5"/>
        <v>0</v>
      </c>
    </row>
    <row r="8" spans="1:66" ht="21.75" customHeight="1" x14ac:dyDescent="0.15">
      <c r="A8" s="421"/>
      <c r="B8" s="479"/>
      <c r="C8" s="29"/>
      <c r="D8" s="992" t="s">
        <v>113</v>
      </c>
      <c r="E8" s="993"/>
      <c r="F8" s="34"/>
      <c r="G8" s="29" t="s">
        <v>321</v>
      </c>
      <c r="H8" s="29"/>
      <c r="I8" s="35"/>
      <c r="J8" s="265"/>
      <c r="K8" s="478" t="str">
        <f t="shared" si="0"/>
        <v/>
      </c>
      <c r="M8" s="462">
        <f t="shared" ref="M8:AD31" si="6">COUNTIF($K8,M$4&amp;M$6)*$H8</f>
        <v>0</v>
      </c>
      <c r="N8" s="462">
        <f t="shared" si="1"/>
        <v>0</v>
      </c>
      <c r="O8" s="462">
        <f t="shared" si="1"/>
        <v>0</v>
      </c>
      <c r="P8" s="462">
        <f t="shared" si="1"/>
        <v>0</v>
      </c>
      <c r="Q8" s="462">
        <f t="shared" si="1"/>
        <v>0</v>
      </c>
      <c r="R8" s="462">
        <f t="shared" si="1"/>
        <v>0</v>
      </c>
      <c r="S8" s="462">
        <f t="shared" si="1"/>
        <v>0</v>
      </c>
      <c r="T8" s="462">
        <f t="shared" si="1"/>
        <v>0</v>
      </c>
      <c r="U8" s="462">
        <f t="shared" si="1"/>
        <v>0</v>
      </c>
      <c r="V8" s="462">
        <f t="shared" si="1"/>
        <v>0</v>
      </c>
      <c r="X8" s="462">
        <f t="shared" si="6"/>
        <v>0</v>
      </c>
      <c r="Y8" s="462">
        <f t="shared" si="2"/>
        <v>0</v>
      </c>
      <c r="Z8" s="462">
        <f t="shared" si="2"/>
        <v>0</v>
      </c>
      <c r="AA8" s="462">
        <f t="shared" si="2"/>
        <v>0</v>
      </c>
      <c r="AB8" s="462">
        <f t="shared" si="2"/>
        <v>0</v>
      </c>
      <c r="AC8" s="462">
        <f t="shared" si="2"/>
        <v>0</v>
      </c>
      <c r="AD8" s="462">
        <f t="shared" si="2"/>
        <v>0</v>
      </c>
      <c r="AE8" s="462">
        <f t="shared" si="2"/>
        <v>0</v>
      </c>
      <c r="AF8" s="462">
        <f t="shared" si="2"/>
        <v>0</v>
      </c>
      <c r="AG8" s="462">
        <f t="shared" si="2"/>
        <v>0</v>
      </c>
      <c r="AI8" s="462">
        <f t="shared" si="3"/>
        <v>0</v>
      </c>
      <c r="AJ8" s="462">
        <f t="shared" si="3"/>
        <v>0</v>
      </c>
      <c r="AK8" s="462">
        <f t="shared" si="3"/>
        <v>0</v>
      </c>
      <c r="AL8" s="462">
        <f t="shared" si="3"/>
        <v>0</v>
      </c>
      <c r="AM8" s="462">
        <f t="shared" si="3"/>
        <v>0</v>
      </c>
      <c r="AN8" s="462">
        <f t="shared" si="3"/>
        <v>0</v>
      </c>
      <c r="AO8" s="462">
        <f t="shared" si="3"/>
        <v>0</v>
      </c>
      <c r="AP8" s="462">
        <f t="shared" si="3"/>
        <v>0</v>
      </c>
      <c r="AQ8" s="462">
        <f t="shared" si="3"/>
        <v>0</v>
      </c>
      <c r="AR8" s="462">
        <f t="shared" si="3"/>
        <v>0</v>
      </c>
      <c r="AT8" s="462">
        <f t="shared" ref="AT8:BC31" si="7">COUNTIF($K8,AT$4&amp;AT$6)*$H8</f>
        <v>0</v>
      </c>
      <c r="AU8" s="462">
        <f t="shared" si="4"/>
        <v>0</v>
      </c>
      <c r="AV8" s="462">
        <f t="shared" si="4"/>
        <v>0</v>
      </c>
      <c r="AW8" s="462">
        <f t="shared" si="4"/>
        <v>0</v>
      </c>
      <c r="AX8" s="462">
        <f t="shared" si="4"/>
        <v>0</v>
      </c>
      <c r="AY8" s="462">
        <f t="shared" si="4"/>
        <v>0</v>
      </c>
      <c r="AZ8" s="462">
        <f t="shared" si="4"/>
        <v>0</v>
      </c>
      <c r="BA8" s="462">
        <f t="shared" si="4"/>
        <v>0</v>
      </c>
      <c r="BB8" s="462">
        <f t="shared" si="4"/>
        <v>0</v>
      </c>
      <c r="BC8" s="462">
        <f t="shared" si="4"/>
        <v>0</v>
      </c>
      <c r="BE8" s="462">
        <f t="shared" si="5"/>
        <v>0</v>
      </c>
      <c r="BF8" s="462">
        <f t="shared" si="5"/>
        <v>0</v>
      </c>
      <c r="BG8" s="462">
        <f t="shared" si="5"/>
        <v>0</v>
      </c>
      <c r="BH8" s="462">
        <f t="shared" si="5"/>
        <v>0</v>
      </c>
      <c r="BI8" s="462">
        <f t="shared" si="5"/>
        <v>0</v>
      </c>
      <c r="BJ8" s="462">
        <f t="shared" si="5"/>
        <v>0</v>
      </c>
      <c r="BK8" s="462">
        <f t="shared" si="5"/>
        <v>0</v>
      </c>
      <c r="BL8" s="462">
        <f t="shared" si="5"/>
        <v>0</v>
      </c>
      <c r="BM8" s="462">
        <f t="shared" si="5"/>
        <v>0</v>
      </c>
      <c r="BN8" s="462">
        <f t="shared" si="5"/>
        <v>0</v>
      </c>
    </row>
    <row r="9" spans="1:66" ht="21.95" customHeight="1" x14ac:dyDescent="0.15">
      <c r="A9" s="421"/>
      <c r="B9" s="479"/>
      <c r="C9" s="29"/>
      <c r="D9" s="992"/>
      <c r="E9" s="993"/>
      <c r="F9" s="34"/>
      <c r="G9" s="29"/>
      <c r="H9" s="39"/>
      <c r="I9" s="37"/>
      <c r="J9" s="265"/>
      <c r="K9" s="478" t="str">
        <f t="shared" si="0"/>
        <v/>
      </c>
      <c r="M9" s="462">
        <f t="shared" si="6"/>
        <v>0</v>
      </c>
      <c r="N9" s="462">
        <f t="shared" si="1"/>
        <v>0</v>
      </c>
      <c r="O9" s="462">
        <f t="shared" si="1"/>
        <v>0</v>
      </c>
      <c r="P9" s="462">
        <f t="shared" si="1"/>
        <v>0</v>
      </c>
      <c r="Q9" s="462">
        <f t="shared" si="1"/>
        <v>0</v>
      </c>
      <c r="R9" s="462">
        <f t="shared" si="1"/>
        <v>0</v>
      </c>
      <c r="S9" s="462">
        <f t="shared" si="1"/>
        <v>0</v>
      </c>
      <c r="T9" s="462">
        <f t="shared" si="1"/>
        <v>0</v>
      </c>
      <c r="U9" s="462">
        <f t="shared" si="1"/>
        <v>0</v>
      </c>
      <c r="V9" s="462">
        <f t="shared" si="1"/>
        <v>0</v>
      </c>
      <c r="X9" s="462">
        <f t="shared" si="6"/>
        <v>0</v>
      </c>
      <c r="Y9" s="462">
        <f t="shared" si="2"/>
        <v>0</v>
      </c>
      <c r="Z9" s="462">
        <f t="shared" si="2"/>
        <v>0</v>
      </c>
      <c r="AA9" s="462">
        <f t="shared" si="2"/>
        <v>0</v>
      </c>
      <c r="AB9" s="462">
        <f t="shared" si="2"/>
        <v>0</v>
      </c>
      <c r="AC9" s="462">
        <f t="shared" si="2"/>
        <v>0</v>
      </c>
      <c r="AD9" s="462">
        <f t="shared" si="2"/>
        <v>0</v>
      </c>
      <c r="AE9" s="462">
        <f t="shared" si="2"/>
        <v>0</v>
      </c>
      <c r="AF9" s="462">
        <f t="shared" si="2"/>
        <v>0</v>
      </c>
      <c r="AG9" s="462">
        <f t="shared" si="2"/>
        <v>0</v>
      </c>
      <c r="AI9" s="462">
        <f t="shared" si="3"/>
        <v>0</v>
      </c>
      <c r="AJ9" s="462">
        <f t="shared" si="3"/>
        <v>0</v>
      </c>
      <c r="AK9" s="462">
        <f t="shared" si="3"/>
        <v>0</v>
      </c>
      <c r="AL9" s="462">
        <f t="shared" si="3"/>
        <v>0</v>
      </c>
      <c r="AM9" s="462">
        <f t="shared" si="3"/>
        <v>0</v>
      </c>
      <c r="AN9" s="462">
        <f t="shared" si="3"/>
        <v>0</v>
      </c>
      <c r="AO9" s="462">
        <f t="shared" si="3"/>
        <v>0</v>
      </c>
      <c r="AP9" s="462">
        <f t="shared" si="3"/>
        <v>0</v>
      </c>
      <c r="AQ9" s="462">
        <f t="shared" si="3"/>
        <v>0</v>
      </c>
      <c r="AR9" s="462">
        <f t="shared" si="3"/>
        <v>0</v>
      </c>
      <c r="AT9" s="462">
        <f t="shared" si="7"/>
        <v>0</v>
      </c>
      <c r="AU9" s="462">
        <f t="shared" si="4"/>
        <v>0</v>
      </c>
      <c r="AV9" s="462">
        <f t="shared" si="4"/>
        <v>0</v>
      </c>
      <c r="AW9" s="462">
        <f t="shared" si="4"/>
        <v>0</v>
      </c>
      <c r="AX9" s="462">
        <f t="shared" si="4"/>
        <v>0</v>
      </c>
      <c r="AY9" s="462">
        <f t="shared" si="4"/>
        <v>0</v>
      </c>
      <c r="AZ9" s="462">
        <f t="shared" si="4"/>
        <v>0</v>
      </c>
      <c r="BA9" s="462">
        <f t="shared" si="4"/>
        <v>0</v>
      </c>
      <c r="BB9" s="462">
        <f t="shared" si="4"/>
        <v>0</v>
      </c>
      <c r="BC9" s="462">
        <f t="shared" si="4"/>
        <v>0</v>
      </c>
      <c r="BE9" s="462">
        <f t="shared" si="5"/>
        <v>0</v>
      </c>
      <c r="BF9" s="462">
        <f t="shared" si="5"/>
        <v>0</v>
      </c>
      <c r="BG9" s="462">
        <f t="shared" si="5"/>
        <v>0</v>
      </c>
      <c r="BH9" s="462">
        <f t="shared" si="5"/>
        <v>0</v>
      </c>
      <c r="BI9" s="462">
        <f t="shared" si="5"/>
        <v>0</v>
      </c>
      <c r="BJ9" s="462">
        <f t="shared" si="5"/>
        <v>0</v>
      </c>
      <c r="BK9" s="462">
        <f t="shared" si="5"/>
        <v>0</v>
      </c>
      <c r="BL9" s="462">
        <f t="shared" si="5"/>
        <v>0</v>
      </c>
      <c r="BM9" s="462">
        <f t="shared" si="5"/>
        <v>0</v>
      </c>
      <c r="BN9" s="462">
        <f t="shared" si="5"/>
        <v>0</v>
      </c>
    </row>
    <row r="10" spans="1:66" ht="21.95" customHeight="1" x14ac:dyDescent="0.15">
      <c r="A10" s="421"/>
      <c r="B10" s="479"/>
      <c r="C10" s="29"/>
      <c r="D10" s="992"/>
      <c r="E10" s="993"/>
      <c r="F10" s="34"/>
      <c r="G10" s="29"/>
      <c r="H10" s="39"/>
      <c r="I10" s="40"/>
      <c r="J10" s="265"/>
      <c r="K10" s="478" t="str">
        <f t="shared" si="0"/>
        <v/>
      </c>
      <c r="M10" s="462">
        <f t="shared" si="6"/>
        <v>0</v>
      </c>
      <c r="N10" s="462">
        <f t="shared" si="1"/>
        <v>0</v>
      </c>
      <c r="O10" s="462">
        <f t="shared" si="1"/>
        <v>0</v>
      </c>
      <c r="P10" s="462">
        <f t="shared" si="1"/>
        <v>0</v>
      </c>
      <c r="Q10" s="462">
        <f t="shared" si="1"/>
        <v>0</v>
      </c>
      <c r="R10" s="462">
        <f t="shared" si="1"/>
        <v>0</v>
      </c>
      <c r="S10" s="462">
        <f t="shared" si="1"/>
        <v>0</v>
      </c>
      <c r="T10" s="462">
        <f t="shared" si="1"/>
        <v>0</v>
      </c>
      <c r="U10" s="462">
        <f t="shared" si="1"/>
        <v>0</v>
      </c>
      <c r="V10" s="462">
        <f t="shared" si="1"/>
        <v>0</v>
      </c>
      <c r="X10" s="462">
        <f t="shared" si="6"/>
        <v>0</v>
      </c>
      <c r="Y10" s="462">
        <f t="shared" si="2"/>
        <v>0</v>
      </c>
      <c r="Z10" s="462">
        <f t="shared" si="2"/>
        <v>0</v>
      </c>
      <c r="AA10" s="462">
        <f t="shared" si="2"/>
        <v>0</v>
      </c>
      <c r="AB10" s="462">
        <f t="shared" si="2"/>
        <v>0</v>
      </c>
      <c r="AC10" s="462">
        <f t="shared" si="2"/>
        <v>0</v>
      </c>
      <c r="AD10" s="462">
        <f t="shared" si="2"/>
        <v>0</v>
      </c>
      <c r="AE10" s="462">
        <f t="shared" si="2"/>
        <v>0</v>
      </c>
      <c r="AF10" s="462">
        <f t="shared" si="2"/>
        <v>0</v>
      </c>
      <c r="AG10" s="462">
        <f t="shared" si="2"/>
        <v>0</v>
      </c>
      <c r="AI10" s="462">
        <f t="shared" si="3"/>
        <v>0</v>
      </c>
      <c r="AJ10" s="462">
        <f t="shared" si="3"/>
        <v>0</v>
      </c>
      <c r="AK10" s="462">
        <f t="shared" si="3"/>
        <v>0</v>
      </c>
      <c r="AL10" s="462">
        <f t="shared" si="3"/>
        <v>0</v>
      </c>
      <c r="AM10" s="462">
        <f t="shared" si="3"/>
        <v>0</v>
      </c>
      <c r="AN10" s="462">
        <f t="shared" si="3"/>
        <v>0</v>
      </c>
      <c r="AO10" s="462">
        <f t="shared" si="3"/>
        <v>0</v>
      </c>
      <c r="AP10" s="462">
        <f t="shared" si="3"/>
        <v>0</v>
      </c>
      <c r="AQ10" s="462">
        <f t="shared" si="3"/>
        <v>0</v>
      </c>
      <c r="AR10" s="462">
        <f t="shared" si="3"/>
        <v>0</v>
      </c>
      <c r="AT10" s="462">
        <f t="shared" si="7"/>
        <v>0</v>
      </c>
      <c r="AU10" s="462">
        <f t="shared" si="4"/>
        <v>0</v>
      </c>
      <c r="AV10" s="462">
        <f t="shared" si="4"/>
        <v>0</v>
      </c>
      <c r="AW10" s="462">
        <f t="shared" si="4"/>
        <v>0</v>
      </c>
      <c r="AX10" s="462">
        <f t="shared" si="4"/>
        <v>0</v>
      </c>
      <c r="AY10" s="462">
        <f t="shared" si="4"/>
        <v>0</v>
      </c>
      <c r="AZ10" s="462">
        <f t="shared" si="4"/>
        <v>0</v>
      </c>
      <c r="BA10" s="462">
        <f t="shared" si="4"/>
        <v>0</v>
      </c>
      <c r="BB10" s="462">
        <f t="shared" si="4"/>
        <v>0</v>
      </c>
      <c r="BC10" s="462">
        <f t="shared" si="4"/>
        <v>0</v>
      </c>
      <c r="BE10" s="462">
        <f t="shared" si="5"/>
        <v>0</v>
      </c>
      <c r="BF10" s="462">
        <f t="shared" si="5"/>
        <v>0</v>
      </c>
      <c r="BG10" s="462">
        <f t="shared" si="5"/>
        <v>0</v>
      </c>
      <c r="BH10" s="462">
        <f t="shared" si="5"/>
        <v>0</v>
      </c>
      <c r="BI10" s="462">
        <f t="shared" si="5"/>
        <v>0</v>
      </c>
      <c r="BJ10" s="462">
        <f t="shared" si="5"/>
        <v>0</v>
      </c>
      <c r="BK10" s="462">
        <f t="shared" si="5"/>
        <v>0</v>
      </c>
      <c r="BL10" s="462">
        <f t="shared" si="5"/>
        <v>0</v>
      </c>
      <c r="BM10" s="462">
        <f t="shared" si="5"/>
        <v>0</v>
      </c>
      <c r="BN10" s="462">
        <f t="shared" si="5"/>
        <v>0</v>
      </c>
    </row>
    <row r="11" spans="1:66" ht="21.95" customHeight="1" x14ac:dyDescent="0.15">
      <c r="A11" s="421"/>
      <c r="B11" s="479"/>
      <c r="C11" s="29"/>
      <c r="D11" s="992"/>
      <c r="E11" s="993"/>
      <c r="F11" s="34"/>
      <c r="G11" s="29"/>
      <c r="H11" s="39"/>
      <c r="I11" s="35"/>
      <c r="J11" s="265"/>
      <c r="K11" s="478" t="str">
        <f t="shared" si="0"/>
        <v/>
      </c>
      <c r="M11" s="462">
        <f t="shared" si="6"/>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X11" s="462">
        <f t="shared" si="6"/>
        <v>0</v>
      </c>
      <c r="Y11" s="462">
        <f t="shared" si="2"/>
        <v>0</v>
      </c>
      <c r="Z11" s="462">
        <f t="shared" si="2"/>
        <v>0</v>
      </c>
      <c r="AA11" s="462">
        <f t="shared" si="2"/>
        <v>0</v>
      </c>
      <c r="AB11" s="462">
        <f t="shared" si="2"/>
        <v>0</v>
      </c>
      <c r="AC11" s="462">
        <f t="shared" si="2"/>
        <v>0</v>
      </c>
      <c r="AD11" s="462">
        <f t="shared" si="2"/>
        <v>0</v>
      </c>
      <c r="AE11" s="462">
        <f t="shared" si="2"/>
        <v>0</v>
      </c>
      <c r="AF11" s="462">
        <f t="shared" si="2"/>
        <v>0</v>
      </c>
      <c r="AG11" s="462">
        <f t="shared" si="2"/>
        <v>0</v>
      </c>
      <c r="AI11" s="462">
        <f t="shared" si="3"/>
        <v>0</v>
      </c>
      <c r="AJ11" s="462">
        <f t="shared" si="3"/>
        <v>0</v>
      </c>
      <c r="AK11" s="462">
        <f t="shared" si="3"/>
        <v>0</v>
      </c>
      <c r="AL11" s="462">
        <f t="shared" si="3"/>
        <v>0</v>
      </c>
      <c r="AM11" s="462">
        <f t="shared" si="3"/>
        <v>0</v>
      </c>
      <c r="AN11" s="462">
        <f t="shared" si="3"/>
        <v>0</v>
      </c>
      <c r="AO11" s="462">
        <f t="shared" si="3"/>
        <v>0</v>
      </c>
      <c r="AP11" s="462">
        <f t="shared" si="3"/>
        <v>0</v>
      </c>
      <c r="AQ11" s="462">
        <f t="shared" si="3"/>
        <v>0</v>
      </c>
      <c r="AR11" s="462">
        <f t="shared" si="3"/>
        <v>0</v>
      </c>
      <c r="AT11" s="462">
        <f t="shared" si="7"/>
        <v>0</v>
      </c>
      <c r="AU11" s="462">
        <f t="shared" si="4"/>
        <v>0</v>
      </c>
      <c r="AV11" s="462">
        <f t="shared" si="4"/>
        <v>0</v>
      </c>
      <c r="AW11" s="462">
        <f t="shared" si="4"/>
        <v>0</v>
      </c>
      <c r="AX11" s="462">
        <f t="shared" si="4"/>
        <v>0</v>
      </c>
      <c r="AY11" s="462">
        <f t="shared" si="4"/>
        <v>0</v>
      </c>
      <c r="AZ11" s="462">
        <f t="shared" si="4"/>
        <v>0</v>
      </c>
      <c r="BA11" s="462">
        <f t="shared" si="4"/>
        <v>0</v>
      </c>
      <c r="BB11" s="462">
        <f t="shared" si="4"/>
        <v>0</v>
      </c>
      <c r="BC11" s="462">
        <f t="shared" si="4"/>
        <v>0</v>
      </c>
      <c r="BE11" s="462">
        <f t="shared" si="5"/>
        <v>0</v>
      </c>
      <c r="BF11" s="462">
        <f t="shared" si="5"/>
        <v>0</v>
      </c>
      <c r="BG11" s="462">
        <f t="shared" si="5"/>
        <v>0</v>
      </c>
      <c r="BH11" s="462">
        <f t="shared" si="5"/>
        <v>0</v>
      </c>
      <c r="BI11" s="462">
        <f t="shared" si="5"/>
        <v>0</v>
      </c>
      <c r="BJ11" s="462">
        <f t="shared" si="5"/>
        <v>0</v>
      </c>
      <c r="BK11" s="462">
        <f t="shared" si="5"/>
        <v>0</v>
      </c>
      <c r="BL11" s="462">
        <f t="shared" si="5"/>
        <v>0</v>
      </c>
      <c r="BM11" s="462">
        <f t="shared" si="5"/>
        <v>0</v>
      </c>
      <c r="BN11" s="462">
        <f t="shared" si="5"/>
        <v>0</v>
      </c>
    </row>
    <row r="12" spans="1:66" ht="21.95" customHeight="1" x14ac:dyDescent="0.15">
      <c r="A12" s="421"/>
      <c r="B12" s="479"/>
      <c r="C12" s="29"/>
      <c r="D12" s="992"/>
      <c r="E12" s="993"/>
      <c r="F12" s="34"/>
      <c r="G12" s="29"/>
      <c r="H12" s="39"/>
      <c r="I12" s="37"/>
      <c r="J12" s="480"/>
      <c r="K12" s="478" t="str">
        <f t="shared" si="0"/>
        <v/>
      </c>
      <c r="M12" s="462">
        <f t="shared" si="6"/>
        <v>0</v>
      </c>
      <c r="N12" s="462">
        <f t="shared" si="1"/>
        <v>0</v>
      </c>
      <c r="O12" s="462">
        <f t="shared" si="1"/>
        <v>0</v>
      </c>
      <c r="P12" s="462">
        <f t="shared" si="1"/>
        <v>0</v>
      </c>
      <c r="Q12" s="462">
        <f t="shared" si="1"/>
        <v>0</v>
      </c>
      <c r="R12" s="462">
        <f t="shared" si="1"/>
        <v>0</v>
      </c>
      <c r="S12" s="462">
        <f t="shared" si="1"/>
        <v>0</v>
      </c>
      <c r="T12" s="462">
        <f t="shared" si="1"/>
        <v>0</v>
      </c>
      <c r="U12" s="462">
        <f t="shared" si="1"/>
        <v>0</v>
      </c>
      <c r="V12" s="462">
        <f t="shared" si="1"/>
        <v>0</v>
      </c>
      <c r="X12" s="462">
        <f t="shared" si="6"/>
        <v>0</v>
      </c>
      <c r="Y12" s="462">
        <f t="shared" si="2"/>
        <v>0</v>
      </c>
      <c r="Z12" s="462">
        <f t="shared" si="2"/>
        <v>0</v>
      </c>
      <c r="AA12" s="462">
        <f t="shared" si="2"/>
        <v>0</v>
      </c>
      <c r="AB12" s="462">
        <f t="shared" si="2"/>
        <v>0</v>
      </c>
      <c r="AC12" s="462">
        <f t="shared" si="2"/>
        <v>0</v>
      </c>
      <c r="AD12" s="462">
        <f t="shared" si="2"/>
        <v>0</v>
      </c>
      <c r="AE12" s="462">
        <f t="shared" si="2"/>
        <v>0</v>
      </c>
      <c r="AF12" s="462">
        <f t="shared" si="2"/>
        <v>0</v>
      </c>
      <c r="AG12" s="462">
        <f t="shared" si="2"/>
        <v>0</v>
      </c>
      <c r="AI12" s="462">
        <f t="shared" si="3"/>
        <v>0</v>
      </c>
      <c r="AJ12" s="462">
        <f t="shared" si="3"/>
        <v>0</v>
      </c>
      <c r="AK12" s="462">
        <f t="shared" si="3"/>
        <v>0</v>
      </c>
      <c r="AL12" s="462">
        <f t="shared" si="3"/>
        <v>0</v>
      </c>
      <c r="AM12" s="462">
        <f t="shared" si="3"/>
        <v>0</v>
      </c>
      <c r="AN12" s="462">
        <f t="shared" si="3"/>
        <v>0</v>
      </c>
      <c r="AO12" s="462">
        <f t="shared" si="3"/>
        <v>0</v>
      </c>
      <c r="AP12" s="462">
        <f t="shared" si="3"/>
        <v>0</v>
      </c>
      <c r="AQ12" s="462">
        <f t="shared" si="3"/>
        <v>0</v>
      </c>
      <c r="AR12" s="462">
        <f t="shared" si="3"/>
        <v>0</v>
      </c>
      <c r="AT12" s="462">
        <f t="shared" si="7"/>
        <v>0</v>
      </c>
      <c r="AU12" s="462">
        <f t="shared" si="4"/>
        <v>0</v>
      </c>
      <c r="AV12" s="462">
        <f t="shared" si="4"/>
        <v>0</v>
      </c>
      <c r="AW12" s="462">
        <f t="shared" si="4"/>
        <v>0</v>
      </c>
      <c r="AX12" s="462">
        <f t="shared" si="4"/>
        <v>0</v>
      </c>
      <c r="AY12" s="462">
        <f t="shared" si="4"/>
        <v>0</v>
      </c>
      <c r="AZ12" s="462">
        <f t="shared" si="4"/>
        <v>0</v>
      </c>
      <c r="BA12" s="462">
        <f t="shared" si="4"/>
        <v>0</v>
      </c>
      <c r="BB12" s="462">
        <f t="shared" si="4"/>
        <v>0</v>
      </c>
      <c r="BC12" s="462">
        <f t="shared" si="4"/>
        <v>0</v>
      </c>
      <c r="BE12" s="462">
        <f t="shared" si="5"/>
        <v>0</v>
      </c>
      <c r="BF12" s="462">
        <f t="shared" si="5"/>
        <v>0</v>
      </c>
      <c r="BG12" s="462">
        <f t="shared" si="5"/>
        <v>0</v>
      </c>
      <c r="BH12" s="462">
        <f t="shared" si="5"/>
        <v>0</v>
      </c>
      <c r="BI12" s="462">
        <f t="shared" si="5"/>
        <v>0</v>
      </c>
      <c r="BJ12" s="462">
        <f t="shared" si="5"/>
        <v>0</v>
      </c>
      <c r="BK12" s="462">
        <f t="shared" si="5"/>
        <v>0</v>
      </c>
      <c r="BL12" s="462">
        <f t="shared" si="5"/>
        <v>0</v>
      </c>
      <c r="BM12" s="462">
        <f t="shared" si="5"/>
        <v>0</v>
      </c>
      <c r="BN12" s="462">
        <f t="shared" si="5"/>
        <v>0</v>
      </c>
    </row>
    <row r="13" spans="1:66" s="483" customFormat="1" ht="21.95" customHeight="1" x14ac:dyDescent="0.15">
      <c r="A13" s="481"/>
      <c r="B13" s="482"/>
      <c r="C13" s="29"/>
      <c r="D13" s="992"/>
      <c r="E13" s="993"/>
      <c r="F13" s="34"/>
      <c r="G13" s="29"/>
      <c r="H13" s="29"/>
      <c r="I13" s="40"/>
      <c r="J13" s="437"/>
      <c r="K13" s="478" t="str">
        <f t="shared" si="0"/>
        <v/>
      </c>
      <c r="M13" s="462">
        <f t="shared" si="6"/>
        <v>0</v>
      </c>
      <c r="N13" s="462">
        <f t="shared" si="1"/>
        <v>0</v>
      </c>
      <c r="O13" s="462">
        <f t="shared" si="1"/>
        <v>0</v>
      </c>
      <c r="P13" s="462">
        <f t="shared" si="1"/>
        <v>0</v>
      </c>
      <c r="Q13" s="462">
        <f t="shared" si="1"/>
        <v>0</v>
      </c>
      <c r="R13" s="462">
        <f t="shared" si="1"/>
        <v>0</v>
      </c>
      <c r="S13" s="462">
        <f t="shared" si="1"/>
        <v>0</v>
      </c>
      <c r="T13" s="462">
        <f t="shared" si="1"/>
        <v>0</v>
      </c>
      <c r="U13" s="462">
        <f t="shared" si="1"/>
        <v>0</v>
      </c>
      <c r="V13" s="462">
        <f t="shared" si="1"/>
        <v>0</v>
      </c>
      <c r="X13" s="462">
        <f t="shared" si="6"/>
        <v>0</v>
      </c>
      <c r="Y13" s="462">
        <f t="shared" si="2"/>
        <v>0</v>
      </c>
      <c r="Z13" s="462">
        <f t="shared" si="2"/>
        <v>0</v>
      </c>
      <c r="AA13" s="462">
        <f t="shared" si="2"/>
        <v>0</v>
      </c>
      <c r="AB13" s="462">
        <f t="shared" si="2"/>
        <v>0</v>
      </c>
      <c r="AC13" s="462">
        <f t="shared" si="2"/>
        <v>0</v>
      </c>
      <c r="AD13" s="462">
        <f t="shared" si="2"/>
        <v>0</v>
      </c>
      <c r="AE13" s="462">
        <f t="shared" si="2"/>
        <v>0</v>
      </c>
      <c r="AF13" s="462">
        <f t="shared" si="2"/>
        <v>0</v>
      </c>
      <c r="AG13" s="462">
        <f t="shared" si="2"/>
        <v>0</v>
      </c>
      <c r="AI13" s="462">
        <f t="shared" si="3"/>
        <v>0</v>
      </c>
      <c r="AJ13" s="462">
        <f t="shared" si="3"/>
        <v>0</v>
      </c>
      <c r="AK13" s="462">
        <f t="shared" si="3"/>
        <v>0</v>
      </c>
      <c r="AL13" s="462">
        <f t="shared" si="3"/>
        <v>0</v>
      </c>
      <c r="AM13" s="462">
        <f t="shared" si="3"/>
        <v>0</v>
      </c>
      <c r="AN13" s="462">
        <f t="shared" si="3"/>
        <v>0</v>
      </c>
      <c r="AO13" s="462">
        <f t="shared" si="3"/>
        <v>0</v>
      </c>
      <c r="AP13" s="462">
        <f t="shared" si="3"/>
        <v>0</v>
      </c>
      <c r="AQ13" s="462">
        <f t="shared" si="3"/>
        <v>0</v>
      </c>
      <c r="AR13" s="462">
        <f t="shared" si="3"/>
        <v>0</v>
      </c>
      <c r="AT13" s="462">
        <f t="shared" si="7"/>
        <v>0</v>
      </c>
      <c r="AU13" s="462">
        <f t="shared" si="4"/>
        <v>0</v>
      </c>
      <c r="AV13" s="462">
        <f t="shared" si="4"/>
        <v>0</v>
      </c>
      <c r="AW13" s="462">
        <f t="shared" si="4"/>
        <v>0</v>
      </c>
      <c r="AX13" s="462">
        <f t="shared" si="4"/>
        <v>0</v>
      </c>
      <c r="AY13" s="462">
        <f t="shared" si="4"/>
        <v>0</v>
      </c>
      <c r="AZ13" s="462">
        <f t="shared" si="4"/>
        <v>0</v>
      </c>
      <c r="BA13" s="462">
        <f t="shared" si="4"/>
        <v>0</v>
      </c>
      <c r="BB13" s="462">
        <f t="shared" si="4"/>
        <v>0</v>
      </c>
      <c r="BC13" s="462">
        <f t="shared" si="4"/>
        <v>0</v>
      </c>
      <c r="BE13" s="462">
        <f t="shared" si="5"/>
        <v>0</v>
      </c>
      <c r="BF13" s="462">
        <f t="shared" si="5"/>
        <v>0</v>
      </c>
      <c r="BG13" s="462">
        <f t="shared" si="5"/>
        <v>0</v>
      </c>
      <c r="BH13" s="462">
        <f t="shared" si="5"/>
        <v>0</v>
      </c>
      <c r="BI13" s="462">
        <f t="shared" si="5"/>
        <v>0</v>
      </c>
      <c r="BJ13" s="462">
        <f t="shared" si="5"/>
        <v>0</v>
      </c>
      <c r="BK13" s="462">
        <f t="shared" si="5"/>
        <v>0</v>
      </c>
      <c r="BL13" s="462">
        <f t="shared" si="5"/>
        <v>0</v>
      </c>
      <c r="BM13" s="462">
        <f t="shared" si="5"/>
        <v>0</v>
      </c>
      <c r="BN13" s="462">
        <f t="shared" si="5"/>
        <v>0</v>
      </c>
    </row>
    <row r="14" spans="1:66" s="483" customFormat="1" ht="21.95" customHeight="1" x14ac:dyDescent="0.15">
      <c r="A14" s="481"/>
      <c r="B14" s="479"/>
      <c r="C14" s="29"/>
      <c r="D14" s="992"/>
      <c r="E14" s="993"/>
      <c r="F14" s="34"/>
      <c r="G14" s="29"/>
      <c r="H14" s="39"/>
      <c r="I14" s="35"/>
      <c r="J14" s="437"/>
      <c r="K14" s="478" t="str">
        <f t="shared" si="0"/>
        <v/>
      </c>
      <c r="M14" s="462">
        <f t="shared" si="6"/>
        <v>0</v>
      </c>
      <c r="N14" s="462">
        <f t="shared" si="1"/>
        <v>0</v>
      </c>
      <c r="O14" s="462">
        <f t="shared" si="1"/>
        <v>0</v>
      </c>
      <c r="P14" s="462">
        <f t="shared" si="1"/>
        <v>0</v>
      </c>
      <c r="Q14" s="462">
        <f t="shared" si="1"/>
        <v>0</v>
      </c>
      <c r="R14" s="462">
        <f t="shared" si="1"/>
        <v>0</v>
      </c>
      <c r="S14" s="462">
        <f t="shared" si="1"/>
        <v>0</v>
      </c>
      <c r="T14" s="462">
        <f t="shared" si="1"/>
        <v>0</v>
      </c>
      <c r="U14" s="462">
        <f t="shared" si="1"/>
        <v>0</v>
      </c>
      <c r="V14" s="462">
        <f t="shared" si="1"/>
        <v>0</v>
      </c>
      <c r="X14" s="462">
        <f t="shared" si="6"/>
        <v>0</v>
      </c>
      <c r="Y14" s="462">
        <f t="shared" si="2"/>
        <v>0</v>
      </c>
      <c r="Z14" s="462">
        <f t="shared" si="2"/>
        <v>0</v>
      </c>
      <c r="AA14" s="462">
        <f t="shared" si="2"/>
        <v>0</v>
      </c>
      <c r="AB14" s="462">
        <f t="shared" si="2"/>
        <v>0</v>
      </c>
      <c r="AC14" s="462">
        <f t="shared" si="2"/>
        <v>0</v>
      </c>
      <c r="AD14" s="462">
        <f t="shared" si="2"/>
        <v>0</v>
      </c>
      <c r="AE14" s="462">
        <f t="shared" si="2"/>
        <v>0</v>
      </c>
      <c r="AF14" s="462">
        <f t="shared" si="2"/>
        <v>0</v>
      </c>
      <c r="AG14" s="462">
        <f t="shared" si="2"/>
        <v>0</v>
      </c>
      <c r="AI14" s="462">
        <f t="shared" si="3"/>
        <v>0</v>
      </c>
      <c r="AJ14" s="462">
        <f t="shared" si="3"/>
        <v>0</v>
      </c>
      <c r="AK14" s="462">
        <f t="shared" si="3"/>
        <v>0</v>
      </c>
      <c r="AL14" s="462">
        <f t="shared" si="3"/>
        <v>0</v>
      </c>
      <c r="AM14" s="462">
        <f t="shared" si="3"/>
        <v>0</v>
      </c>
      <c r="AN14" s="462">
        <f t="shared" si="3"/>
        <v>0</v>
      </c>
      <c r="AO14" s="462">
        <f t="shared" si="3"/>
        <v>0</v>
      </c>
      <c r="AP14" s="462">
        <f t="shared" si="3"/>
        <v>0</v>
      </c>
      <c r="AQ14" s="462">
        <f t="shared" si="3"/>
        <v>0</v>
      </c>
      <c r="AR14" s="462">
        <f t="shared" si="3"/>
        <v>0</v>
      </c>
      <c r="AT14" s="462">
        <f t="shared" si="7"/>
        <v>0</v>
      </c>
      <c r="AU14" s="462">
        <f t="shared" si="4"/>
        <v>0</v>
      </c>
      <c r="AV14" s="462">
        <f t="shared" si="4"/>
        <v>0</v>
      </c>
      <c r="AW14" s="462">
        <f t="shared" si="4"/>
        <v>0</v>
      </c>
      <c r="AX14" s="462">
        <f t="shared" si="4"/>
        <v>0</v>
      </c>
      <c r="AY14" s="462">
        <f t="shared" si="4"/>
        <v>0</v>
      </c>
      <c r="AZ14" s="462">
        <f t="shared" si="4"/>
        <v>0</v>
      </c>
      <c r="BA14" s="462">
        <f t="shared" si="4"/>
        <v>0</v>
      </c>
      <c r="BB14" s="462">
        <f t="shared" si="4"/>
        <v>0</v>
      </c>
      <c r="BC14" s="462">
        <f t="shared" si="4"/>
        <v>0</v>
      </c>
      <c r="BE14" s="462">
        <f t="shared" si="5"/>
        <v>0</v>
      </c>
      <c r="BF14" s="462">
        <f t="shared" si="5"/>
        <v>0</v>
      </c>
      <c r="BG14" s="462">
        <f t="shared" si="5"/>
        <v>0</v>
      </c>
      <c r="BH14" s="462">
        <f t="shared" si="5"/>
        <v>0</v>
      </c>
      <c r="BI14" s="462">
        <f t="shared" si="5"/>
        <v>0</v>
      </c>
      <c r="BJ14" s="462">
        <f t="shared" si="5"/>
        <v>0</v>
      </c>
      <c r="BK14" s="462">
        <f t="shared" si="5"/>
        <v>0</v>
      </c>
      <c r="BL14" s="462">
        <f t="shared" si="5"/>
        <v>0</v>
      </c>
      <c r="BM14" s="462">
        <f t="shared" si="5"/>
        <v>0</v>
      </c>
      <c r="BN14" s="462">
        <f t="shared" si="5"/>
        <v>0</v>
      </c>
    </row>
    <row r="15" spans="1:66" s="483" customFormat="1" ht="21.95" customHeight="1" x14ac:dyDescent="0.15">
      <c r="A15" s="481"/>
      <c r="B15" s="484"/>
      <c r="C15" s="29"/>
      <c r="D15" s="992"/>
      <c r="E15" s="993"/>
      <c r="F15" s="34"/>
      <c r="G15" s="29"/>
      <c r="H15" s="39"/>
      <c r="I15" s="35"/>
      <c r="J15" s="437"/>
      <c r="K15" s="478" t="str">
        <f t="shared" si="0"/>
        <v/>
      </c>
      <c r="M15" s="462">
        <f t="shared" si="6"/>
        <v>0</v>
      </c>
      <c r="N15" s="462">
        <f t="shared" si="1"/>
        <v>0</v>
      </c>
      <c r="O15" s="462">
        <f t="shared" si="1"/>
        <v>0</v>
      </c>
      <c r="P15" s="462">
        <f t="shared" si="1"/>
        <v>0</v>
      </c>
      <c r="Q15" s="462">
        <f t="shared" si="1"/>
        <v>0</v>
      </c>
      <c r="R15" s="462">
        <f t="shared" si="1"/>
        <v>0</v>
      </c>
      <c r="S15" s="462">
        <f t="shared" si="1"/>
        <v>0</v>
      </c>
      <c r="T15" s="462">
        <f t="shared" si="1"/>
        <v>0</v>
      </c>
      <c r="U15" s="462">
        <f t="shared" si="1"/>
        <v>0</v>
      </c>
      <c r="V15" s="462">
        <f t="shared" si="1"/>
        <v>0</v>
      </c>
      <c r="X15" s="462">
        <f t="shared" si="6"/>
        <v>0</v>
      </c>
      <c r="Y15" s="462">
        <f t="shared" si="2"/>
        <v>0</v>
      </c>
      <c r="Z15" s="462">
        <f t="shared" si="2"/>
        <v>0</v>
      </c>
      <c r="AA15" s="462">
        <f t="shared" si="2"/>
        <v>0</v>
      </c>
      <c r="AB15" s="462">
        <f t="shared" si="2"/>
        <v>0</v>
      </c>
      <c r="AC15" s="462">
        <f t="shared" si="2"/>
        <v>0</v>
      </c>
      <c r="AD15" s="462">
        <f t="shared" si="2"/>
        <v>0</v>
      </c>
      <c r="AE15" s="462">
        <f t="shared" si="2"/>
        <v>0</v>
      </c>
      <c r="AF15" s="462">
        <f t="shared" si="2"/>
        <v>0</v>
      </c>
      <c r="AG15" s="462">
        <f t="shared" si="2"/>
        <v>0</v>
      </c>
      <c r="AI15" s="462">
        <f t="shared" si="3"/>
        <v>0</v>
      </c>
      <c r="AJ15" s="462">
        <f t="shared" si="3"/>
        <v>0</v>
      </c>
      <c r="AK15" s="462">
        <f t="shared" si="3"/>
        <v>0</v>
      </c>
      <c r="AL15" s="462">
        <f t="shared" si="3"/>
        <v>0</v>
      </c>
      <c r="AM15" s="462">
        <f t="shared" si="3"/>
        <v>0</v>
      </c>
      <c r="AN15" s="462">
        <f t="shared" si="3"/>
        <v>0</v>
      </c>
      <c r="AO15" s="462">
        <f t="shared" si="3"/>
        <v>0</v>
      </c>
      <c r="AP15" s="462">
        <f t="shared" si="3"/>
        <v>0</v>
      </c>
      <c r="AQ15" s="462">
        <f t="shared" si="3"/>
        <v>0</v>
      </c>
      <c r="AR15" s="462">
        <f t="shared" si="3"/>
        <v>0</v>
      </c>
      <c r="AT15" s="462">
        <f t="shared" si="7"/>
        <v>0</v>
      </c>
      <c r="AU15" s="462">
        <f t="shared" si="4"/>
        <v>0</v>
      </c>
      <c r="AV15" s="462">
        <f t="shared" si="4"/>
        <v>0</v>
      </c>
      <c r="AW15" s="462">
        <f t="shared" si="4"/>
        <v>0</v>
      </c>
      <c r="AX15" s="462">
        <f t="shared" si="4"/>
        <v>0</v>
      </c>
      <c r="AY15" s="462">
        <f t="shared" si="4"/>
        <v>0</v>
      </c>
      <c r="AZ15" s="462">
        <f t="shared" si="4"/>
        <v>0</v>
      </c>
      <c r="BA15" s="462">
        <f t="shared" si="4"/>
        <v>0</v>
      </c>
      <c r="BB15" s="462">
        <f t="shared" si="4"/>
        <v>0</v>
      </c>
      <c r="BC15" s="462">
        <f t="shared" si="4"/>
        <v>0</v>
      </c>
      <c r="BE15" s="462">
        <f t="shared" si="5"/>
        <v>0</v>
      </c>
      <c r="BF15" s="462">
        <f t="shared" si="5"/>
        <v>0</v>
      </c>
      <c r="BG15" s="462">
        <f t="shared" si="5"/>
        <v>0</v>
      </c>
      <c r="BH15" s="462">
        <f t="shared" si="5"/>
        <v>0</v>
      </c>
      <c r="BI15" s="462">
        <f t="shared" si="5"/>
        <v>0</v>
      </c>
      <c r="BJ15" s="462">
        <f t="shared" si="5"/>
        <v>0</v>
      </c>
      <c r="BK15" s="462">
        <f t="shared" si="5"/>
        <v>0</v>
      </c>
      <c r="BL15" s="462">
        <f t="shared" si="5"/>
        <v>0</v>
      </c>
      <c r="BM15" s="462">
        <f t="shared" si="5"/>
        <v>0</v>
      </c>
      <c r="BN15" s="462">
        <f t="shared" si="5"/>
        <v>0</v>
      </c>
    </row>
    <row r="16" spans="1:66" s="483" customFormat="1" ht="21.95" customHeight="1" x14ac:dyDescent="0.15">
      <c r="A16" s="481"/>
      <c r="B16" s="484"/>
      <c r="C16" s="29"/>
      <c r="D16" s="992"/>
      <c r="E16" s="993"/>
      <c r="F16" s="34"/>
      <c r="G16" s="29"/>
      <c r="H16" s="29"/>
      <c r="I16" s="37"/>
      <c r="J16" s="437"/>
      <c r="K16" s="478" t="str">
        <f t="shared" si="0"/>
        <v/>
      </c>
      <c r="M16" s="462">
        <f t="shared" si="6"/>
        <v>0</v>
      </c>
      <c r="N16" s="462">
        <f t="shared" si="1"/>
        <v>0</v>
      </c>
      <c r="O16" s="462">
        <f t="shared" si="1"/>
        <v>0</v>
      </c>
      <c r="P16" s="462">
        <f t="shared" si="1"/>
        <v>0</v>
      </c>
      <c r="Q16" s="462">
        <f t="shared" si="1"/>
        <v>0</v>
      </c>
      <c r="R16" s="462">
        <f t="shared" si="1"/>
        <v>0</v>
      </c>
      <c r="S16" s="462">
        <f t="shared" si="1"/>
        <v>0</v>
      </c>
      <c r="T16" s="462">
        <f t="shared" si="1"/>
        <v>0</v>
      </c>
      <c r="U16" s="462">
        <f t="shared" si="1"/>
        <v>0</v>
      </c>
      <c r="V16" s="462">
        <f t="shared" si="1"/>
        <v>0</v>
      </c>
      <c r="X16" s="462">
        <f t="shared" si="6"/>
        <v>0</v>
      </c>
      <c r="Y16" s="462">
        <f t="shared" si="2"/>
        <v>0</v>
      </c>
      <c r="Z16" s="462">
        <f t="shared" si="2"/>
        <v>0</v>
      </c>
      <c r="AA16" s="462">
        <f t="shared" si="2"/>
        <v>0</v>
      </c>
      <c r="AB16" s="462">
        <f t="shared" si="2"/>
        <v>0</v>
      </c>
      <c r="AC16" s="462">
        <f t="shared" si="2"/>
        <v>0</v>
      </c>
      <c r="AD16" s="462">
        <f t="shared" si="2"/>
        <v>0</v>
      </c>
      <c r="AE16" s="462">
        <f t="shared" si="2"/>
        <v>0</v>
      </c>
      <c r="AF16" s="462">
        <f t="shared" si="2"/>
        <v>0</v>
      </c>
      <c r="AG16" s="462">
        <f t="shared" si="2"/>
        <v>0</v>
      </c>
      <c r="AI16" s="462">
        <f t="shared" si="3"/>
        <v>0</v>
      </c>
      <c r="AJ16" s="462">
        <f t="shared" si="3"/>
        <v>0</v>
      </c>
      <c r="AK16" s="462">
        <f t="shared" si="3"/>
        <v>0</v>
      </c>
      <c r="AL16" s="462">
        <f t="shared" si="3"/>
        <v>0</v>
      </c>
      <c r="AM16" s="462">
        <f t="shared" si="3"/>
        <v>0</v>
      </c>
      <c r="AN16" s="462">
        <f t="shared" si="3"/>
        <v>0</v>
      </c>
      <c r="AO16" s="462">
        <f t="shared" si="3"/>
        <v>0</v>
      </c>
      <c r="AP16" s="462">
        <f t="shared" si="3"/>
        <v>0</v>
      </c>
      <c r="AQ16" s="462">
        <f t="shared" si="3"/>
        <v>0</v>
      </c>
      <c r="AR16" s="462">
        <f t="shared" si="3"/>
        <v>0</v>
      </c>
      <c r="AT16" s="462">
        <f t="shared" si="7"/>
        <v>0</v>
      </c>
      <c r="AU16" s="462">
        <f t="shared" si="4"/>
        <v>0</v>
      </c>
      <c r="AV16" s="462">
        <f t="shared" si="4"/>
        <v>0</v>
      </c>
      <c r="AW16" s="462">
        <f t="shared" si="4"/>
        <v>0</v>
      </c>
      <c r="AX16" s="462">
        <f t="shared" si="4"/>
        <v>0</v>
      </c>
      <c r="AY16" s="462">
        <f t="shared" si="4"/>
        <v>0</v>
      </c>
      <c r="AZ16" s="462">
        <f t="shared" si="4"/>
        <v>0</v>
      </c>
      <c r="BA16" s="462">
        <f t="shared" si="4"/>
        <v>0</v>
      </c>
      <c r="BB16" s="462">
        <f t="shared" si="4"/>
        <v>0</v>
      </c>
      <c r="BC16" s="462">
        <f t="shared" si="4"/>
        <v>0</v>
      </c>
      <c r="BE16" s="462">
        <f t="shared" si="5"/>
        <v>0</v>
      </c>
      <c r="BF16" s="462">
        <f t="shared" si="5"/>
        <v>0</v>
      </c>
      <c r="BG16" s="462">
        <f t="shared" si="5"/>
        <v>0</v>
      </c>
      <c r="BH16" s="462">
        <f t="shared" si="5"/>
        <v>0</v>
      </c>
      <c r="BI16" s="462">
        <f t="shared" si="5"/>
        <v>0</v>
      </c>
      <c r="BJ16" s="462">
        <f t="shared" si="5"/>
        <v>0</v>
      </c>
      <c r="BK16" s="462">
        <f t="shared" si="5"/>
        <v>0</v>
      </c>
      <c r="BL16" s="462">
        <f t="shared" si="5"/>
        <v>0</v>
      </c>
      <c r="BM16" s="462">
        <f t="shared" si="5"/>
        <v>0</v>
      </c>
      <c r="BN16" s="462">
        <f t="shared" si="5"/>
        <v>0</v>
      </c>
    </row>
    <row r="17" spans="1:66" s="483" customFormat="1" ht="21.95" customHeight="1" x14ac:dyDescent="0.15">
      <c r="A17" s="481"/>
      <c r="B17" s="484"/>
      <c r="C17" s="29"/>
      <c r="D17" s="992"/>
      <c r="E17" s="993"/>
      <c r="F17" s="34"/>
      <c r="G17" s="29"/>
      <c r="H17" s="29"/>
      <c r="I17" s="49"/>
      <c r="J17" s="437"/>
      <c r="K17" s="478" t="str">
        <f t="shared" si="0"/>
        <v/>
      </c>
      <c r="M17" s="462">
        <f t="shared" si="6"/>
        <v>0</v>
      </c>
      <c r="N17" s="462">
        <f t="shared" si="1"/>
        <v>0</v>
      </c>
      <c r="O17" s="462">
        <f t="shared" si="1"/>
        <v>0</v>
      </c>
      <c r="P17" s="462">
        <f t="shared" si="1"/>
        <v>0</v>
      </c>
      <c r="Q17" s="462">
        <f t="shared" si="1"/>
        <v>0</v>
      </c>
      <c r="R17" s="462">
        <f t="shared" si="1"/>
        <v>0</v>
      </c>
      <c r="S17" s="462">
        <f t="shared" si="1"/>
        <v>0</v>
      </c>
      <c r="T17" s="462">
        <f t="shared" si="1"/>
        <v>0</v>
      </c>
      <c r="U17" s="462">
        <f t="shared" si="1"/>
        <v>0</v>
      </c>
      <c r="V17" s="462">
        <f t="shared" si="1"/>
        <v>0</v>
      </c>
      <c r="X17" s="462">
        <f t="shared" si="6"/>
        <v>0</v>
      </c>
      <c r="Y17" s="462">
        <f t="shared" si="2"/>
        <v>0</v>
      </c>
      <c r="Z17" s="462">
        <f t="shared" si="2"/>
        <v>0</v>
      </c>
      <c r="AA17" s="462">
        <f t="shared" si="2"/>
        <v>0</v>
      </c>
      <c r="AB17" s="462">
        <f t="shared" si="2"/>
        <v>0</v>
      </c>
      <c r="AC17" s="462">
        <f t="shared" si="2"/>
        <v>0</v>
      </c>
      <c r="AD17" s="462">
        <f t="shared" si="2"/>
        <v>0</v>
      </c>
      <c r="AE17" s="462">
        <f t="shared" si="2"/>
        <v>0</v>
      </c>
      <c r="AF17" s="462">
        <f t="shared" si="2"/>
        <v>0</v>
      </c>
      <c r="AG17" s="462">
        <f t="shared" si="2"/>
        <v>0</v>
      </c>
      <c r="AI17" s="462">
        <f t="shared" si="3"/>
        <v>0</v>
      </c>
      <c r="AJ17" s="462">
        <f t="shared" si="3"/>
        <v>0</v>
      </c>
      <c r="AK17" s="462">
        <f t="shared" si="3"/>
        <v>0</v>
      </c>
      <c r="AL17" s="462">
        <f t="shared" si="3"/>
        <v>0</v>
      </c>
      <c r="AM17" s="462">
        <f t="shared" si="3"/>
        <v>0</v>
      </c>
      <c r="AN17" s="462">
        <f t="shared" si="3"/>
        <v>0</v>
      </c>
      <c r="AO17" s="462">
        <f t="shared" si="3"/>
        <v>0</v>
      </c>
      <c r="AP17" s="462">
        <f t="shared" si="3"/>
        <v>0</v>
      </c>
      <c r="AQ17" s="462">
        <f t="shared" si="3"/>
        <v>0</v>
      </c>
      <c r="AR17" s="462">
        <f t="shared" si="3"/>
        <v>0</v>
      </c>
      <c r="AT17" s="462">
        <f t="shared" si="7"/>
        <v>0</v>
      </c>
      <c r="AU17" s="462">
        <f t="shared" si="4"/>
        <v>0</v>
      </c>
      <c r="AV17" s="462">
        <f t="shared" si="4"/>
        <v>0</v>
      </c>
      <c r="AW17" s="462">
        <f t="shared" si="4"/>
        <v>0</v>
      </c>
      <c r="AX17" s="462">
        <f t="shared" si="4"/>
        <v>0</v>
      </c>
      <c r="AY17" s="462">
        <f t="shared" si="4"/>
        <v>0</v>
      </c>
      <c r="AZ17" s="462">
        <f t="shared" si="4"/>
        <v>0</v>
      </c>
      <c r="BA17" s="462">
        <f t="shared" si="4"/>
        <v>0</v>
      </c>
      <c r="BB17" s="462">
        <f t="shared" si="4"/>
        <v>0</v>
      </c>
      <c r="BC17" s="462">
        <f t="shared" si="4"/>
        <v>0</v>
      </c>
      <c r="BE17" s="462">
        <f t="shared" si="5"/>
        <v>0</v>
      </c>
      <c r="BF17" s="462">
        <f t="shared" si="5"/>
        <v>0</v>
      </c>
      <c r="BG17" s="462">
        <f t="shared" si="5"/>
        <v>0</v>
      </c>
      <c r="BH17" s="462">
        <f t="shared" si="5"/>
        <v>0</v>
      </c>
      <c r="BI17" s="462">
        <f t="shared" si="5"/>
        <v>0</v>
      </c>
      <c r="BJ17" s="462">
        <f t="shared" si="5"/>
        <v>0</v>
      </c>
      <c r="BK17" s="462">
        <f t="shared" si="5"/>
        <v>0</v>
      </c>
      <c r="BL17" s="462">
        <f t="shared" si="5"/>
        <v>0</v>
      </c>
      <c r="BM17" s="462">
        <f t="shared" si="5"/>
        <v>0</v>
      </c>
      <c r="BN17" s="462">
        <f t="shared" si="5"/>
        <v>0</v>
      </c>
    </row>
    <row r="18" spans="1:66" s="483" customFormat="1" ht="21.95" customHeight="1" x14ac:dyDescent="0.15">
      <c r="A18" s="481"/>
      <c r="B18" s="484"/>
      <c r="C18" s="29"/>
      <c r="D18" s="992"/>
      <c r="E18" s="993"/>
      <c r="F18" s="34"/>
      <c r="G18" s="29"/>
      <c r="H18" s="29"/>
      <c r="I18" s="35"/>
      <c r="J18" s="485"/>
      <c r="K18" s="478" t="str">
        <f t="shared" si="0"/>
        <v/>
      </c>
      <c r="M18" s="462">
        <f t="shared" si="6"/>
        <v>0</v>
      </c>
      <c r="N18" s="462">
        <f t="shared" si="1"/>
        <v>0</v>
      </c>
      <c r="O18" s="462">
        <f t="shared" si="1"/>
        <v>0</v>
      </c>
      <c r="P18" s="462">
        <f t="shared" si="1"/>
        <v>0</v>
      </c>
      <c r="Q18" s="462">
        <f t="shared" si="1"/>
        <v>0</v>
      </c>
      <c r="R18" s="462">
        <f t="shared" si="1"/>
        <v>0</v>
      </c>
      <c r="S18" s="462">
        <f t="shared" si="1"/>
        <v>0</v>
      </c>
      <c r="T18" s="462">
        <f t="shared" si="1"/>
        <v>0</v>
      </c>
      <c r="U18" s="462">
        <f t="shared" si="1"/>
        <v>0</v>
      </c>
      <c r="V18" s="462">
        <f t="shared" si="1"/>
        <v>0</v>
      </c>
      <c r="X18" s="462">
        <f t="shared" si="6"/>
        <v>0</v>
      </c>
      <c r="Y18" s="462">
        <f t="shared" si="2"/>
        <v>0</v>
      </c>
      <c r="Z18" s="462">
        <f t="shared" si="2"/>
        <v>0</v>
      </c>
      <c r="AA18" s="462">
        <f t="shared" si="2"/>
        <v>0</v>
      </c>
      <c r="AB18" s="462">
        <f t="shared" si="2"/>
        <v>0</v>
      </c>
      <c r="AC18" s="462">
        <f t="shared" si="2"/>
        <v>0</v>
      </c>
      <c r="AD18" s="462">
        <f t="shared" si="2"/>
        <v>0</v>
      </c>
      <c r="AE18" s="462">
        <f t="shared" si="2"/>
        <v>0</v>
      </c>
      <c r="AF18" s="462">
        <f t="shared" si="2"/>
        <v>0</v>
      </c>
      <c r="AG18" s="462">
        <f t="shared" si="2"/>
        <v>0</v>
      </c>
      <c r="AI18" s="462">
        <f t="shared" si="3"/>
        <v>0</v>
      </c>
      <c r="AJ18" s="462">
        <f t="shared" si="3"/>
        <v>0</v>
      </c>
      <c r="AK18" s="462">
        <f t="shared" si="3"/>
        <v>0</v>
      </c>
      <c r="AL18" s="462">
        <f t="shared" si="3"/>
        <v>0</v>
      </c>
      <c r="AM18" s="462">
        <f t="shared" si="3"/>
        <v>0</v>
      </c>
      <c r="AN18" s="462">
        <f t="shared" si="3"/>
        <v>0</v>
      </c>
      <c r="AO18" s="462">
        <f t="shared" si="3"/>
        <v>0</v>
      </c>
      <c r="AP18" s="462">
        <f t="shared" si="3"/>
        <v>0</v>
      </c>
      <c r="AQ18" s="462">
        <f t="shared" si="3"/>
        <v>0</v>
      </c>
      <c r="AR18" s="462">
        <f t="shared" si="3"/>
        <v>0</v>
      </c>
      <c r="AT18" s="462">
        <f t="shared" si="7"/>
        <v>0</v>
      </c>
      <c r="AU18" s="462">
        <f t="shared" si="4"/>
        <v>0</v>
      </c>
      <c r="AV18" s="462">
        <f t="shared" si="4"/>
        <v>0</v>
      </c>
      <c r="AW18" s="462">
        <f t="shared" si="4"/>
        <v>0</v>
      </c>
      <c r="AX18" s="462">
        <f t="shared" si="4"/>
        <v>0</v>
      </c>
      <c r="AY18" s="462">
        <f t="shared" si="4"/>
        <v>0</v>
      </c>
      <c r="AZ18" s="462">
        <f t="shared" si="4"/>
        <v>0</v>
      </c>
      <c r="BA18" s="462">
        <f t="shared" si="4"/>
        <v>0</v>
      </c>
      <c r="BB18" s="462">
        <f t="shared" si="4"/>
        <v>0</v>
      </c>
      <c r="BC18" s="462">
        <f t="shared" si="4"/>
        <v>0</v>
      </c>
      <c r="BE18" s="462">
        <f t="shared" si="5"/>
        <v>0</v>
      </c>
      <c r="BF18" s="462">
        <f t="shared" si="5"/>
        <v>0</v>
      </c>
      <c r="BG18" s="462">
        <f t="shared" si="5"/>
        <v>0</v>
      </c>
      <c r="BH18" s="462">
        <f t="shared" si="5"/>
        <v>0</v>
      </c>
      <c r="BI18" s="462">
        <f t="shared" si="5"/>
        <v>0</v>
      </c>
      <c r="BJ18" s="462">
        <f t="shared" si="5"/>
        <v>0</v>
      </c>
      <c r="BK18" s="462">
        <f t="shared" si="5"/>
        <v>0</v>
      </c>
      <c r="BL18" s="462">
        <f t="shared" si="5"/>
        <v>0</v>
      </c>
      <c r="BM18" s="462">
        <f t="shared" si="5"/>
        <v>0</v>
      </c>
      <c r="BN18" s="462">
        <f t="shared" si="5"/>
        <v>0</v>
      </c>
    </row>
    <row r="19" spans="1:66" s="483" customFormat="1" ht="21.95" customHeight="1" x14ac:dyDescent="0.15">
      <c r="A19" s="481"/>
      <c r="B19" s="484"/>
      <c r="C19" s="29"/>
      <c r="D19" s="992"/>
      <c r="E19" s="993"/>
      <c r="F19" s="34"/>
      <c r="G19" s="29"/>
      <c r="H19" s="29"/>
      <c r="I19" s="35"/>
      <c r="J19" s="486"/>
      <c r="K19" s="478" t="str">
        <f t="shared" si="0"/>
        <v/>
      </c>
      <c r="M19" s="462">
        <f t="shared" si="6"/>
        <v>0</v>
      </c>
      <c r="N19" s="462">
        <f t="shared" si="1"/>
        <v>0</v>
      </c>
      <c r="O19" s="462">
        <f t="shared" si="1"/>
        <v>0</v>
      </c>
      <c r="P19" s="462">
        <f t="shared" si="1"/>
        <v>0</v>
      </c>
      <c r="Q19" s="462">
        <f t="shared" si="1"/>
        <v>0</v>
      </c>
      <c r="R19" s="462">
        <f t="shared" si="1"/>
        <v>0</v>
      </c>
      <c r="S19" s="462">
        <f t="shared" si="1"/>
        <v>0</v>
      </c>
      <c r="T19" s="462">
        <f t="shared" si="1"/>
        <v>0</v>
      </c>
      <c r="U19" s="462">
        <f t="shared" si="1"/>
        <v>0</v>
      </c>
      <c r="V19" s="462">
        <f t="shared" si="1"/>
        <v>0</v>
      </c>
      <c r="X19" s="462">
        <f t="shared" si="6"/>
        <v>0</v>
      </c>
      <c r="Y19" s="462">
        <f t="shared" si="2"/>
        <v>0</v>
      </c>
      <c r="Z19" s="462">
        <f t="shared" si="2"/>
        <v>0</v>
      </c>
      <c r="AA19" s="462">
        <f t="shared" si="2"/>
        <v>0</v>
      </c>
      <c r="AB19" s="462">
        <f t="shared" si="2"/>
        <v>0</v>
      </c>
      <c r="AC19" s="462">
        <f t="shared" si="2"/>
        <v>0</v>
      </c>
      <c r="AD19" s="462">
        <f t="shared" si="2"/>
        <v>0</v>
      </c>
      <c r="AE19" s="462">
        <f t="shared" si="2"/>
        <v>0</v>
      </c>
      <c r="AF19" s="462">
        <f t="shared" si="2"/>
        <v>0</v>
      </c>
      <c r="AG19" s="462">
        <f t="shared" si="2"/>
        <v>0</v>
      </c>
      <c r="AI19" s="462">
        <f t="shared" si="3"/>
        <v>0</v>
      </c>
      <c r="AJ19" s="462">
        <f t="shared" si="3"/>
        <v>0</v>
      </c>
      <c r="AK19" s="462">
        <f t="shared" si="3"/>
        <v>0</v>
      </c>
      <c r="AL19" s="462">
        <f t="shared" si="3"/>
        <v>0</v>
      </c>
      <c r="AM19" s="462">
        <f t="shared" si="3"/>
        <v>0</v>
      </c>
      <c r="AN19" s="462">
        <f t="shared" si="3"/>
        <v>0</v>
      </c>
      <c r="AO19" s="462">
        <f t="shared" si="3"/>
        <v>0</v>
      </c>
      <c r="AP19" s="462">
        <f t="shared" si="3"/>
        <v>0</v>
      </c>
      <c r="AQ19" s="462">
        <f t="shared" si="3"/>
        <v>0</v>
      </c>
      <c r="AR19" s="462">
        <f t="shared" si="3"/>
        <v>0</v>
      </c>
      <c r="AT19" s="462">
        <f t="shared" si="7"/>
        <v>0</v>
      </c>
      <c r="AU19" s="462">
        <f t="shared" si="4"/>
        <v>0</v>
      </c>
      <c r="AV19" s="462">
        <f t="shared" si="4"/>
        <v>0</v>
      </c>
      <c r="AW19" s="462">
        <f t="shared" si="4"/>
        <v>0</v>
      </c>
      <c r="AX19" s="462">
        <f t="shared" si="4"/>
        <v>0</v>
      </c>
      <c r="AY19" s="462">
        <f t="shared" si="4"/>
        <v>0</v>
      </c>
      <c r="AZ19" s="462">
        <f t="shared" si="4"/>
        <v>0</v>
      </c>
      <c r="BA19" s="462">
        <f t="shared" si="4"/>
        <v>0</v>
      </c>
      <c r="BB19" s="462">
        <f t="shared" si="4"/>
        <v>0</v>
      </c>
      <c r="BC19" s="462">
        <f t="shared" si="4"/>
        <v>0</v>
      </c>
      <c r="BE19" s="462">
        <f t="shared" si="5"/>
        <v>0</v>
      </c>
      <c r="BF19" s="462">
        <f t="shared" si="5"/>
        <v>0</v>
      </c>
      <c r="BG19" s="462">
        <f t="shared" si="5"/>
        <v>0</v>
      </c>
      <c r="BH19" s="462">
        <f t="shared" si="5"/>
        <v>0</v>
      </c>
      <c r="BI19" s="462">
        <f t="shared" si="5"/>
        <v>0</v>
      </c>
      <c r="BJ19" s="462">
        <f t="shared" si="5"/>
        <v>0</v>
      </c>
      <c r="BK19" s="462">
        <f t="shared" si="5"/>
        <v>0</v>
      </c>
      <c r="BL19" s="462">
        <f t="shared" si="5"/>
        <v>0</v>
      </c>
      <c r="BM19" s="462">
        <f t="shared" si="5"/>
        <v>0</v>
      </c>
      <c r="BN19" s="462">
        <f t="shared" si="5"/>
        <v>0</v>
      </c>
    </row>
    <row r="20" spans="1:66" s="483" customFormat="1" ht="21.95" customHeight="1" x14ac:dyDescent="0.15">
      <c r="A20" s="481"/>
      <c r="B20" s="484"/>
      <c r="C20" s="29"/>
      <c r="D20" s="992"/>
      <c r="E20" s="993"/>
      <c r="F20" s="34"/>
      <c r="G20" s="29"/>
      <c r="H20" s="29"/>
      <c r="I20" s="47"/>
      <c r="J20" s="485"/>
      <c r="K20" s="478" t="str">
        <f t="shared" si="0"/>
        <v/>
      </c>
      <c r="M20" s="462">
        <f t="shared" si="6"/>
        <v>0</v>
      </c>
      <c r="N20" s="462">
        <f t="shared" si="1"/>
        <v>0</v>
      </c>
      <c r="O20" s="462">
        <f t="shared" si="1"/>
        <v>0</v>
      </c>
      <c r="P20" s="462">
        <f t="shared" si="1"/>
        <v>0</v>
      </c>
      <c r="Q20" s="462">
        <f t="shared" si="1"/>
        <v>0</v>
      </c>
      <c r="R20" s="462">
        <f t="shared" si="1"/>
        <v>0</v>
      </c>
      <c r="S20" s="462">
        <f t="shared" si="1"/>
        <v>0</v>
      </c>
      <c r="T20" s="462">
        <f t="shared" si="1"/>
        <v>0</v>
      </c>
      <c r="U20" s="462">
        <f t="shared" si="1"/>
        <v>0</v>
      </c>
      <c r="V20" s="462">
        <f t="shared" si="1"/>
        <v>0</v>
      </c>
      <c r="X20" s="462">
        <f t="shared" si="6"/>
        <v>0</v>
      </c>
      <c r="Y20" s="462">
        <f t="shared" si="2"/>
        <v>0</v>
      </c>
      <c r="Z20" s="462">
        <f t="shared" si="2"/>
        <v>0</v>
      </c>
      <c r="AA20" s="462">
        <f t="shared" si="2"/>
        <v>0</v>
      </c>
      <c r="AB20" s="462">
        <f t="shared" si="2"/>
        <v>0</v>
      </c>
      <c r="AC20" s="462">
        <f t="shared" si="2"/>
        <v>0</v>
      </c>
      <c r="AD20" s="462">
        <f t="shared" si="2"/>
        <v>0</v>
      </c>
      <c r="AE20" s="462">
        <f t="shared" si="2"/>
        <v>0</v>
      </c>
      <c r="AF20" s="462">
        <f t="shared" si="2"/>
        <v>0</v>
      </c>
      <c r="AG20" s="462">
        <f t="shared" si="2"/>
        <v>0</v>
      </c>
      <c r="AI20" s="462">
        <f t="shared" si="3"/>
        <v>0</v>
      </c>
      <c r="AJ20" s="462">
        <f t="shared" si="3"/>
        <v>0</v>
      </c>
      <c r="AK20" s="462">
        <f t="shared" si="3"/>
        <v>0</v>
      </c>
      <c r="AL20" s="462">
        <f t="shared" si="3"/>
        <v>0</v>
      </c>
      <c r="AM20" s="462">
        <f t="shared" si="3"/>
        <v>0</v>
      </c>
      <c r="AN20" s="462">
        <f t="shared" si="3"/>
        <v>0</v>
      </c>
      <c r="AO20" s="462">
        <f t="shared" si="3"/>
        <v>0</v>
      </c>
      <c r="AP20" s="462">
        <f t="shared" si="3"/>
        <v>0</v>
      </c>
      <c r="AQ20" s="462">
        <f t="shared" si="3"/>
        <v>0</v>
      </c>
      <c r="AR20" s="462">
        <f t="shared" si="3"/>
        <v>0</v>
      </c>
      <c r="AT20" s="462">
        <f t="shared" si="7"/>
        <v>0</v>
      </c>
      <c r="AU20" s="462">
        <f t="shared" si="4"/>
        <v>0</v>
      </c>
      <c r="AV20" s="462">
        <f t="shared" si="4"/>
        <v>0</v>
      </c>
      <c r="AW20" s="462">
        <f t="shared" si="4"/>
        <v>0</v>
      </c>
      <c r="AX20" s="462">
        <f t="shared" si="4"/>
        <v>0</v>
      </c>
      <c r="AY20" s="462">
        <f t="shared" si="4"/>
        <v>0</v>
      </c>
      <c r="AZ20" s="462">
        <f t="shared" si="4"/>
        <v>0</v>
      </c>
      <c r="BA20" s="462">
        <f t="shared" si="4"/>
        <v>0</v>
      </c>
      <c r="BB20" s="462">
        <f t="shared" si="4"/>
        <v>0</v>
      </c>
      <c r="BC20" s="462">
        <f t="shared" si="4"/>
        <v>0</v>
      </c>
      <c r="BE20" s="462">
        <f t="shared" si="5"/>
        <v>0</v>
      </c>
      <c r="BF20" s="462">
        <f t="shared" si="5"/>
        <v>0</v>
      </c>
      <c r="BG20" s="462">
        <f t="shared" si="5"/>
        <v>0</v>
      </c>
      <c r="BH20" s="462">
        <f t="shared" si="5"/>
        <v>0</v>
      </c>
      <c r="BI20" s="462">
        <f t="shared" si="5"/>
        <v>0</v>
      </c>
      <c r="BJ20" s="462">
        <f t="shared" si="5"/>
        <v>0</v>
      </c>
      <c r="BK20" s="462">
        <f t="shared" si="5"/>
        <v>0</v>
      </c>
      <c r="BL20" s="462">
        <f t="shared" si="5"/>
        <v>0</v>
      </c>
      <c r="BM20" s="462">
        <f t="shared" si="5"/>
        <v>0</v>
      </c>
      <c r="BN20" s="462">
        <f t="shared" si="5"/>
        <v>0</v>
      </c>
    </row>
    <row r="21" spans="1:66" s="483" customFormat="1" ht="21.95" customHeight="1" x14ac:dyDescent="0.15">
      <c r="A21" s="481"/>
      <c r="B21" s="484"/>
      <c r="C21" s="29"/>
      <c r="D21" s="992"/>
      <c r="E21" s="993"/>
      <c r="F21" s="34"/>
      <c r="G21" s="29"/>
      <c r="H21" s="29"/>
      <c r="I21" s="47"/>
      <c r="J21" s="487"/>
      <c r="K21" s="478" t="str">
        <f t="shared" si="0"/>
        <v/>
      </c>
      <c r="M21" s="462">
        <f t="shared" si="6"/>
        <v>0</v>
      </c>
      <c r="N21" s="462">
        <f t="shared" si="1"/>
        <v>0</v>
      </c>
      <c r="O21" s="462">
        <f t="shared" si="1"/>
        <v>0</v>
      </c>
      <c r="P21" s="462">
        <f t="shared" si="1"/>
        <v>0</v>
      </c>
      <c r="Q21" s="462">
        <f t="shared" si="1"/>
        <v>0</v>
      </c>
      <c r="R21" s="462">
        <f t="shared" si="1"/>
        <v>0</v>
      </c>
      <c r="S21" s="462">
        <f t="shared" si="1"/>
        <v>0</v>
      </c>
      <c r="T21" s="462">
        <f t="shared" si="1"/>
        <v>0</v>
      </c>
      <c r="U21" s="462">
        <f t="shared" si="1"/>
        <v>0</v>
      </c>
      <c r="V21" s="462">
        <f t="shared" si="1"/>
        <v>0</v>
      </c>
      <c r="X21" s="462">
        <f t="shared" si="6"/>
        <v>0</v>
      </c>
      <c r="Y21" s="462">
        <f t="shared" si="2"/>
        <v>0</v>
      </c>
      <c r="Z21" s="462">
        <f t="shared" si="2"/>
        <v>0</v>
      </c>
      <c r="AA21" s="462">
        <f t="shared" si="2"/>
        <v>0</v>
      </c>
      <c r="AB21" s="462">
        <f t="shared" si="2"/>
        <v>0</v>
      </c>
      <c r="AC21" s="462">
        <f t="shared" si="2"/>
        <v>0</v>
      </c>
      <c r="AD21" s="462">
        <f t="shared" si="2"/>
        <v>0</v>
      </c>
      <c r="AE21" s="462">
        <f t="shared" si="2"/>
        <v>0</v>
      </c>
      <c r="AF21" s="462">
        <f t="shared" si="2"/>
        <v>0</v>
      </c>
      <c r="AG21" s="462">
        <f t="shared" si="2"/>
        <v>0</v>
      </c>
      <c r="AI21" s="462">
        <f t="shared" si="3"/>
        <v>0</v>
      </c>
      <c r="AJ21" s="462">
        <f t="shared" si="3"/>
        <v>0</v>
      </c>
      <c r="AK21" s="462">
        <f t="shared" si="3"/>
        <v>0</v>
      </c>
      <c r="AL21" s="462">
        <f t="shared" si="3"/>
        <v>0</v>
      </c>
      <c r="AM21" s="462">
        <f t="shared" si="3"/>
        <v>0</v>
      </c>
      <c r="AN21" s="462">
        <f t="shared" si="3"/>
        <v>0</v>
      </c>
      <c r="AO21" s="462">
        <f t="shared" si="3"/>
        <v>0</v>
      </c>
      <c r="AP21" s="462">
        <f t="shared" si="3"/>
        <v>0</v>
      </c>
      <c r="AQ21" s="462">
        <f t="shared" si="3"/>
        <v>0</v>
      </c>
      <c r="AR21" s="462">
        <f t="shared" si="3"/>
        <v>0</v>
      </c>
      <c r="AT21" s="462">
        <f t="shared" si="7"/>
        <v>0</v>
      </c>
      <c r="AU21" s="462">
        <f t="shared" si="4"/>
        <v>0</v>
      </c>
      <c r="AV21" s="462">
        <f t="shared" si="4"/>
        <v>0</v>
      </c>
      <c r="AW21" s="462">
        <f t="shared" si="4"/>
        <v>0</v>
      </c>
      <c r="AX21" s="462">
        <f t="shared" si="4"/>
        <v>0</v>
      </c>
      <c r="AY21" s="462">
        <f t="shared" si="4"/>
        <v>0</v>
      </c>
      <c r="AZ21" s="462">
        <f t="shared" si="4"/>
        <v>0</v>
      </c>
      <c r="BA21" s="462">
        <f t="shared" si="4"/>
        <v>0</v>
      </c>
      <c r="BB21" s="462">
        <f t="shared" si="4"/>
        <v>0</v>
      </c>
      <c r="BC21" s="462">
        <f t="shared" si="4"/>
        <v>0</v>
      </c>
      <c r="BE21" s="462">
        <f t="shared" si="5"/>
        <v>0</v>
      </c>
      <c r="BF21" s="462">
        <f t="shared" si="5"/>
        <v>0</v>
      </c>
      <c r="BG21" s="462">
        <f t="shared" si="5"/>
        <v>0</v>
      </c>
      <c r="BH21" s="462">
        <f t="shared" si="5"/>
        <v>0</v>
      </c>
      <c r="BI21" s="462">
        <f t="shared" si="5"/>
        <v>0</v>
      </c>
      <c r="BJ21" s="462">
        <f t="shared" si="5"/>
        <v>0</v>
      </c>
      <c r="BK21" s="462">
        <f t="shared" si="5"/>
        <v>0</v>
      </c>
      <c r="BL21" s="462">
        <f t="shared" si="5"/>
        <v>0</v>
      </c>
      <c r="BM21" s="462">
        <f t="shared" si="5"/>
        <v>0</v>
      </c>
      <c r="BN21" s="462">
        <f t="shared" si="5"/>
        <v>0</v>
      </c>
    </row>
    <row r="22" spans="1:66" s="483" customFormat="1" ht="21.95" customHeight="1" x14ac:dyDescent="0.15">
      <c r="A22" s="481"/>
      <c r="B22" s="484"/>
      <c r="C22" s="29"/>
      <c r="D22" s="992"/>
      <c r="E22" s="993"/>
      <c r="F22" s="34"/>
      <c r="G22" s="29"/>
      <c r="H22" s="29"/>
      <c r="I22" s="47"/>
      <c r="J22" s="487"/>
      <c r="K22" s="478" t="str">
        <f t="shared" si="0"/>
        <v/>
      </c>
      <c r="M22" s="462">
        <f t="shared" si="6"/>
        <v>0</v>
      </c>
      <c r="N22" s="462">
        <f t="shared" si="1"/>
        <v>0</v>
      </c>
      <c r="O22" s="462">
        <f t="shared" si="1"/>
        <v>0</v>
      </c>
      <c r="P22" s="462">
        <f t="shared" si="1"/>
        <v>0</v>
      </c>
      <c r="Q22" s="462">
        <f t="shared" si="1"/>
        <v>0</v>
      </c>
      <c r="R22" s="462">
        <f t="shared" si="1"/>
        <v>0</v>
      </c>
      <c r="S22" s="462">
        <f t="shared" si="1"/>
        <v>0</v>
      </c>
      <c r="T22" s="462">
        <f t="shared" si="1"/>
        <v>0</v>
      </c>
      <c r="U22" s="462">
        <f t="shared" si="1"/>
        <v>0</v>
      </c>
      <c r="V22" s="462">
        <f t="shared" si="1"/>
        <v>0</v>
      </c>
      <c r="X22" s="462">
        <f t="shared" si="6"/>
        <v>0</v>
      </c>
      <c r="Y22" s="462">
        <f t="shared" si="2"/>
        <v>0</v>
      </c>
      <c r="Z22" s="462">
        <f t="shared" si="2"/>
        <v>0</v>
      </c>
      <c r="AA22" s="462">
        <f t="shared" si="2"/>
        <v>0</v>
      </c>
      <c r="AB22" s="462">
        <f t="shared" si="2"/>
        <v>0</v>
      </c>
      <c r="AC22" s="462">
        <f t="shared" si="2"/>
        <v>0</v>
      </c>
      <c r="AD22" s="462">
        <f t="shared" si="2"/>
        <v>0</v>
      </c>
      <c r="AE22" s="462">
        <f t="shared" si="2"/>
        <v>0</v>
      </c>
      <c r="AF22" s="462">
        <f t="shared" si="2"/>
        <v>0</v>
      </c>
      <c r="AG22" s="462">
        <f t="shared" si="2"/>
        <v>0</v>
      </c>
      <c r="AI22" s="462">
        <f t="shared" si="3"/>
        <v>0</v>
      </c>
      <c r="AJ22" s="462">
        <f t="shared" si="3"/>
        <v>0</v>
      </c>
      <c r="AK22" s="462">
        <f t="shared" si="3"/>
        <v>0</v>
      </c>
      <c r="AL22" s="462">
        <f t="shared" si="3"/>
        <v>0</v>
      </c>
      <c r="AM22" s="462">
        <f t="shared" si="3"/>
        <v>0</v>
      </c>
      <c r="AN22" s="462">
        <f t="shared" si="3"/>
        <v>0</v>
      </c>
      <c r="AO22" s="462">
        <f t="shared" si="3"/>
        <v>0</v>
      </c>
      <c r="AP22" s="462">
        <f t="shared" si="3"/>
        <v>0</v>
      </c>
      <c r="AQ22" s="462">
        <f t="shared" si="3"/>
        <v>0</v>
      </c>
      <c r="AR22" s="462">
        <f t="shared" si="3"/>
        <v>0</v>
      </c>
      <c r="AT22" s="462">
        <f t="shared" si="7"/>
        <v>0</v>
      </c>
      <c r="AU22" s="462">
        <f t="shared" si="4"/>
        <v>0</v>
      </c>
      <c r="AV22" s="462">
        <f t="shared" si="4"/>
        <v>0</v>
      </c>
      <c r="AW22" s="462">
        <f t="shared" si="4"/>
        <v>0</v>
      </c>
      <c r="AX22" s="462">
        <f t="shared" si="4"/>
        <v>0</v>
      </c>
      <c r="AY22" s="462">
        <f t="shared" si="4"/>
        <v>0</v>
      </c>
      <c r="AZ22" s="462">
        <f t="shared" si="4"/>
        <v>0</v>
      </c>
      <c r="BA22" s="462">
        <f t="shared" si="4"/>
        <v>0</v>
      </c>
      <c r="BB22" s="462">
        <f t="shared" si="4"/>
        <v>0</v>
      </c>
      <c r="BC22" s="462">
        <f t="shared" si="4"/>
        <v>0</v>
      </c>
      <c r="BE22" s="462">
        <f t="shared" si="5"/>
        <v>0</v>
      </c>
      <c r="BF22" s="462">
        <f t="shared" si="5"/>
        <v>0</v>
      </c>
      <c r="BG22" s="462">
        <f t="shared" si="5"/>
        <v>0</v>
      </c>
      <c r="BH22" s="462">
        <f t="shared" si="5"/>
        <v>0</v>
      </c>
      <c r="BI22" s="462">
        <f t="shared" si="5"/>
        <v>0</v>
      </c>
      <c r="BJ22" s="462">
        <f t="shared" si="5"/>
        <v>0</v>
      </c>
      <c r="BK22" s="462">
        <f t="shared" si="5"/>
        <v>0</v>
      </c>
      <c r="BL22" s="462">
        <f t="shared" si="5"/>
        <v>0</v>
      </c>
      <c r="BM22" s="462">
        <f t="shared" si="5"/>
        <v>0</v>
      </c>
      <c r="BN22" s="462">
        <f t="shared" si="5"/>
        <v>0</v>
      </c>
    </row>
    <row r="23" spans="1:66" s="483" customFormat="1" ht="21.95" customHeight="1" x14ac:dyDescent="0.15">
      <c r="A23" s="481"/>
      <c r="B23" s="484"/>
      <c r="C23" s="29"/>
      <c r="D23" s="992"/>
      <c r="E23" s="993"/>
      <c r="F23" s="34"/>
      <c r="G23" s="29"/>
      <c r="H23" s="29"/>
      <c r="I23" s="47"/>
      <c r="J23" s="437"/>
      <c r="K23" s="478" t="str">
        <f t="shared" si="0"/>
        <v/>
      </c>
      <c r="M23" s="462">
        <f t="shared" si="6"/>
        <v>0</v>
      </c>
      <c r="N23" s="462">
        <f t="shared" si="6"/>
        <v>0</v>
      </c>
      <c r="O23" s="462">
        <f t="shared" si="6"/>
        <v>0</v>
      </c>
      <c r="P23" s="462">
        <f t="shared" si="6"/>
        <v>0</v>
      </c>
      <c r="Q23" s="462">
        <f t="shared" si="6"/>
        <v>0</v>
      </c>
      <c r="R23" s="462">
        <f t="shared" si="6"/>
        <v>0</v>
      </c>
      <c r="S23" s="462">
        <f t="shared" si="6"/>
        <v>0</v>
      </c>
      <c r="T23" s="462">
        <f t="shared" si="6"/>
        <v>0</v>
      </c>
      <c r="U23" s="462">
        <f t="shared" si="6"/>
        <v>0</v>
      </c>
      <c r="V23" s="462">
        <f t="shared" si="6"/>
        <v>0</v>
      </c>
      <c r="X23" s="462">
        <f t="shared" si="6"/>
        <v>0</v>
      </c>
      <c r="Y23" s="462">
        <f t="shared" si="6"/>
        <v>0</v>
      </c>
      <c r="Z23" s="462">
        <f t="shared" si="6"/>
        <v>0</v>
      </c>
      <c r="AA23" s="462">
        <f t="shared" si="6"/>
        <v>0</v>
      </c>
      <c r="AB23" s="462">
        <f t="shared" si="6"/>
        <v>0</v>
      </c>
      <c r="AC23" s="462">
        <f t="shared" si="6"/>
        <v>0</v>
      </c>
      <c r="AD23" s="462">
        <f t="shared" si="6"/>
        <v>0</v>
      </c>
      <c r="AE23" s="462">
        <f t="shared" ref="AE23:AG31" si="8">COUNTIF($K23,AE$4&amp;AE$6)*$H23</f>
        <v>0</v>
      </c>
      <c r="AF23" s="462">
        <f t="shared" si="8"/>
        <v>0</v>
      </c>
      <c r="AG23" s="462">
        <f t="shared" si="8"/>
        <v>0</v>
      </c>
      <c r="AI23" s="462">
        <f t="shared" ref="AI23:AR31" si="9">COUNTIF($K23,AI$4&amp;AI$6)*$H23</f>
        <v>0</v>
      </c>
      <c r="AJ23" s="462">
        <f t="shared" si="9"/>
        <v>0</v>
      </c>
      <c r="AK23" s="462">
        <f t="shared" si="9"/>
        <v>0</v>
      </c>
      <c r="AL23" s="462">
        <f t="shared" si="9"/>
        <v>0</v>
      </c>
      <c r="AM23" s="462">
        <f t="shared" si="9"/>
        <v>0</v>
      </c>
      <c r="AN23" s="462">
        <f t="shared" si="9"/>
        <v>0</v>
      </c>
      <c r="AO23" s="462">
        <f t="shared" si="9"/>
        <v>0</v>
      </c>
      <c r="AP23" s="462">
        <f t="shared" si="9"/>
        <v>0</v>
      </c>
      <c r="AQ23" s="462">
        <f t="shared" si="9"/>
        <v>0</v>
      </c>
      <c r="AR23" s="462">
        <f t="shared" si="9"/>
        <v>0</v>
      </c>
      <c r="AT23" s="462">
        <f t="shared" si="7"/>
        <v>0</v>
      </c>
      <c r="AU23" s="462">
        <f t="shared" si="7"/>
        <v>0</v>
      </c>
      <c r="AV23" s="462">
        <f t="shared" si="7"/>
        <v>0</v>
      </c>
      <c r="AW23" s="462">
        <f t="shared" si="7"/>
        <v>0</v>
      </c>
      <c r="AX23" s="462">
        <f t="shared" si="7"/>
        <v>0</v>
      </c>
      <c r="AY23" s="462">
        <f t="shared" si="7"/>
        <v>0</v>
      </c>
      <c r="AZ23" s="462">
        <f t="shared" si="7"/>
        <v>0</v>
      </c>
      <c r="BA23" s="462">
        <f t="shared" si="7"/>
        <v>0</v>
      </c>
      <c r="BB23" s="462">
        <f t="shared" si="7"/>
        <v>0</v>
      </c>
      <c r="BC23" s="462">
        <f t="shared" si="7"/>
        <v>0</v>
      </c>
      <c r="BE23" s="462">
        <f t="shared" ref="BE23:BN31" si="10">COUNTIF($K23,BE$4&amp;BE$6)*$H23</f>
        <v>0</v>
      </c>
      <c r="BF23" s="462">
        <f t="shared" si="10"/>
        <v>0</v>
      </c>
      <c r="BG23" s="462">
        <f t="shared" si="10"/>
        <v>0</v>
      </c>
      <c r="BH23" s="462">
        <f t="shared" si="10"/>
        <v>0</v>
      </c>
      <c r="BI23" s="462">
        <f t="shared" si="10"/>
        <v>0</v>
      </c>
      <c r="BJ23" s="462">
        <f t="shared" si="10"/>
        <v>0</v>
      </c>
      <c r="BK23" s="462">
        <f t="shared" si="10"/>
        <v>0</v>
      </c>
      <c r="BL23" s="462">
        <f t="shared" si="10"/>
        <v>0</v>
      </c>
      <c r="BM23" s="462">
        <f t="shared" si="10"/>
        <v>0</v>
      </c>
      <c r="BN23" s="462">
        <f t="shared" si="10"/>
        <v>0</v>
      </c>
    </row>
    <row r="24" spans="1:66" s="483" customFormat="1" ht="21.95" customHeight="1" x14ac:dyDescent="0.15">
      <c r="A24" s="481"/>
      <c r="B24" s="484"/>
      <c r="C24" s="29"/>
      <c r="D24" s="992"/>
      <c r="E24" s="993"/>
      <c r="F24" s="34"/>
      <c r="G24" s="29"/>
      <c r="H24" s="29"/>
      <c r="I24" s="47"/>
      <c r="J24" s="437"/>
      <c r="K24" s="478" t="str">
        <f t="shared" si="0"/>
        <v/>
      </c>
      <c r="M24" s="462">
        <f t="shared" si="6"/>
        <v>0</v>
      </c>
      <c r="N24" s="462">
        <f t="shared" si="6"/>
        <v>0</v>
      </c>
      <c r="O24" s="462">
        <f t="shared" si="6"/>
        <v>0</v>
      </c>
      <c r="P24" s="462">
        <f t="shared" si="6"/>
        <v>0</v>
      </c>
      <c r="Q24" s="462">
        <f t="shared" si="6"/>
        <v>0</v>
      </c>
      <c r="R24" s="462">
        <f t="shared" si="6"/>
        <v>0</v>
      </c>
      <c r="S24" s="462">
        <f t="shared" si="6"/>
        <v>0</v>
      </c>
      <c r="T24" s="462">
        <f t="shared" si="6"/>
        <v>0</v>
      </c>
      <c r="U24" s="462">
        <f t="shared" si="6"/>
        <v>0</v>
      </c>
      <c r="V24" s="462">
        <f t="shared" si="6"/>
        <v>0</v>
      </c>
      <c r="X24" s="462">
        <f t="shared" si="6"/>
        <v>0</v>
      </c>
      <c r="Y24" s="462">
        <f t="shared" si="6"/>
        <v>0</v>
      </c>
      <c r="Z24" s="462">
        <f t="shared" si="6"/>
        <v>0</v>
      </c>
      <c r="AA24" s="462">
        <f t="shared" si="6"/>
        <v>0</v>
      </c>
      <c r="AB24" s="462">
        <f t="shared" si="6"/>
        <v>0</v>
      </c>
      <c r="AC24" s="462">
        <f t="shared" si="6"/>
        <v>0</v>
      </c>
      <c r="AD24" s="462">
        <f t="shared" si="6"/>
        <v>0</v>
      </c>
      <c r="AE24" s="462">
        <f t="shared" si="8"/>
        <v>0</v>
      </c>
      <c r="AF24" s="462">
        <f t="shared" si="8"/>
        <v>0</v>
      </c>
      <c r="AG24" s="462">
        <f t="shared" si="8"/>
        <v>0</v>
      </c>
      <c r="AI24" s="462">
        <f t="shared" si="9"/>
        <v>0</v>
      </c>
      <c r="AJ24" s="462">
        <f t="shared" si="9"/>
        <v>0</v>
      </c>
      <c r="AK24" s="462">
        <f t="shared" si="9"/>
        <v>0</v>
      </c>
      <c r="AL24" s="462">
        <f t="shared" si="9"/>
        <v>0</v>
      </c>
      <c r="AM24" s="462">
        <f t="shared" si="9"/>
        <v>0</v>
      </c>
      <c r="AN24" s="462">
        <f t="shared" si="9"/>
        <v>0</v>
      </c>
      <c r="AO24" s="462">
        <f t="shared" si="9"/>
        <v>0</v>
      </c>
      <c r="AP24" s="462">
        <f t="shared" si="9"/>
        <v>0</v>
      </c>
      <c r="AQ24" s="462">
        <f t="shared" si="9"/>
        <v>0</v>
      </c>
      <c r="AR24" s="462">
        <f t="shared" si="9"/>
        <v>0</v>
      </c>
      <c r="AT24" s="462">
        <f t="shared" si="7"/>
        <v>0</v>
      </c>
      <c r="AU24" s="462">
        <f t="shared" si="7"/>
        <v>0</v>
      </c>
      <c r="AV24" s="462">
        <f t="shared" si="7"/>
        <v>0</v>
      </c>
      <c r="AW24" s="462">
        <f t="shared" si="7"/>
        <v>0</v>
      </c>
      <c r="AX24" s="462">
        <f t="shared" si="7"/>
        <v>0</v>
      </c>
      <c r="AY24" s="462">
        <f t="shared" si="7"/>
        <v>0</v>
      </c>
      <c r="AZ24" s="462">
        <f t="shared" si="7"/>
        <v>0</v>
      </c>
      <c r="BA24" s="462">
        <f t="shared" si="7"/>
        <v>0</v>
      </c>
      <c r="BB24" s="462">
        <f t="shared" si="7"/>
        <v>0</v>
      </c>
      <c r="BC24" s="462">
        <f t="shared" si="7"/>
        <v>0</v>
      </c>
      <c r="BE24" s="462">
        <f t="shared" si="10"/>
        <v>0</v>
      </c>
      <c r="BF24" s="462">
        <f t="shared" si="10"/>
        <v>0</v>
      </c>
      <c r="BG24" s="462">
        <f t="shared" si="10"/>
        <v>0</v>
      </c>
      <c r="BH24" s="462">
        <f t="shared" si="10"/>
        <v>0</v>
      </c>
      <c r="BI24" s="462">
        <f t="shared" si="10"/>
        <v>0</v>
      </c>
      <c r="BJ24" s="462">
        <f t="shared" si="10"/>
        <v>0</v>
      </c>
      <c r="BK24" s="462">
        <f t="shared" si="10"/>
        <v>0</v>
      </c>
      <c r="BL24" s="462">
        <f t="shared" si="10"/>
        <v>0</v>
      </c>
      <c r="BM24" s="462">
        <f t="shared" si="10"/>
        <v>0</v>
      </c>
      <c r="BN24" s="462">
        <f t="shared" si="10"/>
        <v>0</v>
      </c>
    </row>
    <row r="25" spans="1:66" s="483" customFormat="1" ht="21.95" customHeight="1" x14ac:dyDescent="0.15">
      <c r="A25" s="481"/>
      <c r="B25" s="484"/>
      <c r="C25" s="29"/>
      <c r="D25" s="992"/>
      <c r="E25" s="993"/>
      <c r="F25" s="34"/>
      <c r="G25" s="29"/>
      <c r="H25" s="29"/>
      <c r="I25" s="47"/>
      <c r="J25" s="487"/>
      <c r="K25" s="478" t="str">
        <f t="shared" si="0"/>
        <v/>
      </c>
      <c r="M25" s="462">
        <f t="shared" si="6"/>
        <v>0</v>
      </c>
      <c r="N25" s="462">
        <f t="shared" si="6"/>
        <v>0</v>
      </c>
      <c r="O25" s="462">
        <f t="shared" si="6"/>
        <v>0</v>
      </c>
      <c r="P25" s="462">
        <f t="shared" si="6"/>
        <v>0</v>
      </c>
      <c r="Q25" s="462">
        <f t="shared" si="6"/>
        <v>0</v>
      </c>
      <c r="R25" s="462">
        <f t="shared" si="6"/>
        <v>0</v>
      </c>
      <c r="S25" s="462">
        <f t="shared" si="6"/>
        <v>0</v>
      </c>
      <c r="T25" s="462">
        <f t="shared" si="6"/>
        <v>0</v>
      </c>
      <c r="U25" s="462">
        <f t="shared" si="6"/>
        <v>0</v>
      </c>
      <c r="V25" s="462">
        <f t="shared" si="6"/>
        <v>0</v>
      </c>
      <c r="X25" s="462">
        <f t="shared" si="6"/>
        <v>0</v>
      </c>
      <c r="Y25" s="462">
        <f t="shared" si="6"/>
        <v>0</v>
      </c>
      <c r="Z25" s="462">
        <f t="shared" si="6"/>
        <v>0</v>
      </c>
      <c r="AA25" s="462">
        <f t="shared" si="6"/>
        <v>0</v>
      </c>
      <c r="AB25" s="462">
        <f t="shared" si="6"/>
        <v>0</v>
      </c>
      <c r="AC25" s="462">
        <f t="shared" si="6"/>
        <v>0</v>
      </c>
      <c r="AD25" s="462">
        <f t="shared" si="6"/>
        <v>0</v>
      </c>
      <c r="AE25" s="462">
        <f t="shared" si="8"/>
        <v>0</v>
      </c>
      <c r="AF25" s="462">
        <f t="shared" si="8"/>
        <v>0</v>
      </c>
      <c r="AG25" s="462">
        <f t="shared" si="8"/>
        <v>0</v>
      </c>
      <c r="AI25" s="462">
        <f t="shared" si="9"/>
        <v>0</v>
      </c>
      <c r="AJ25" s="462">
        <f t="shared" si="9"/>
        <v>0</v>
      </c>
      <c r="AK25" s="462">
        <f t="shared" si="9"/>
        <v>0</v>
      </c>
      <c r="AL25" s="462">
        <f t="shared" si="9"/>
        <v>0</v>
      </c>
      <c r="AM25" s="462">
        <f t="shared" si="9"/>
        <v>0</v>
      </c>
      <c r="AN25" s="462">
        <f t="shared" si="9"/>
        <v>0</v>
      </c>
      <c r="AO25" s="462">
        <f t="shared" si="9"/>
        <v>0</v>
      </c>
      <c r="AP25" s="462">
        <f t="shared" si="9"/>
        <v>0</v>
      </c>
      <c r="AQ25" s="462">
        <f t="shared" si="9"/>
        <v>0</v>
      </c>
      <c r="AR25" s="462">
        <f t="shared" si="9"/>
        <v>0</v>
      </c>
      <c r="AT25" s="462">
        <f t="shared" si="7"/>
        <v>0</v>
      </c>
      <c r="AU25" s="462">
        <f t="shared" si="7"/>
        <v>0</v>
      </c>
      <c r="AV25" s="462">
        <f t="shared" si="7"/>
        <v>0</v>
      </c>
      <c r="AW25" s="462">
        <f t="shared" si="7"/>
        <v>0</v>
      </c>
      <c r="AX25" s="462">
        <f t="shared" si="7"/>
        <v>0</v>
      </c>
      <c r="AY25" s="462">
        <f t="shared" si="7"/>
        <v>0</v>
      </c>
      <c r="AZ25" s="462">
        <f t="shared" si="7"/>
        <v>0</v>
      </c>
      <c r="BA25" s="462">
        <f t="shared" si="7"/>
        <v>0</v>
      </c>
      <c r="BB25" s="462">
        <f t="shared" si="7"/>
        <v>0</v>
      </c>
      <c r="BC25" s="462">
        <f t="shared" si="7"/>
        <v>0</v>
      </c>
      <c r="BE25" s="462">
        <f t="shared" si="10"/>
        <v>0</v>
      </c>
      <c r="BF25" s="462">
        <f t="shared" si="10"/>
        <v>0</v>
      </c>
      <c r="BG25" s="462">
        <f t="shared" si="10"/>
        <v>0</v>
      </c>
      <c r="BH25" s="462">
        <f t="shared" si="10"/>
        <v>0</v>
      </c>
      <c r="BI25" s="462">
        <f t="shared" si="10"/>
        <v>0</v>
      </c>
      <c r="BJ25" s="462">
        <f t="shared" si="10"/>
        <v>0</v>
      </c>
      <c r="BK25" s="462">
        <f t="shared" si="10"/>
        <v>0</v>
      </c>
      <c r="BL25" s="462">
        <f t="shared" si="10"/>
        <v>0</v>
      </c>
      <c r="BM25" s="462">
        <f t="shared" si="10"/>
        <v>0</v>
      </c>
      <c r="BN25" s="462">
        <f t="shared" si="10"/>
        <v>0</v>
      </c>
    </row>
    <row r="26" spans="1:66" s="483" customFormat="1" ht="21.95" customHeight="1" x14ac:dyDescent="0.15">
      <c r="A26" s="481"/>
      <c r="B26" s="484"/>
      <c r="C26" s="29"/>
      <c r="D26" s="992"/>
      <c r="E26" s="993"/>
      <c r="F26" s="34"/>
      <c r="G26" s="29"/>
      <c r="H26" s="29"/>
      <c r="I26" s="47"/>
      <c r="J26" s="487"/>
      <c r="K26" s="478" t="str">
        <f t="shared" si="0"/>
        <v/>
      </c>
      <c r="M26" s="462">
        <f t="shared" si="6"/>
        <v>0</v>
      </c>
      <c r="N26" s="462">
        <f t="shared" si="6"/>
        <v>0</v>
      </c>
      <c r="O26" s="462">
        <f t="shared" si="6"/>
        <v>0</v>
      </c>
      <c r="P26" s="462">
        <f t="shared" si="6"/>
        <v>0</v>
      </c>
      <c r="Q26" s="462">
        <f t="shared" si="6"/>
        <v>0</v>
      </c>
      <c r="R26" s="462">
        <f t="shared" si="6"/>
        <v>0</v>
      </c>
      <c r="S26" s="462">
        <f t="shared" si="6"/>
        <v>0</v>
      </c>
      <c r="T26" s="462">
        <f t="shared" si="6"/>
        <v>0</v>
      </c>
      <c r="U26" s="462">
        <f t="shared" si="6"/>
        <v>0</v>
      </c>
      <c r="V26" s="462">
        <f t="shared" si="6"/>
        <v>0</v>
      </c>
      <c r="X26" s="462">
        <f t="shared" si="6"/>
        <v>0</v>
      </c>
      <c r="Y26" s="462">
        <f t="shared" si="6"/>
        <v>0</v>
      </c>
      <c r="Z26" s="462">
        <f t="shared" si="6"/>
        <v>0</v>
      </c>
      <c r="AA26" s="462">
        <f t="shared" si="6"/>
        <v>0</v>
      </c>
      <c r="AB26" s="462">
        <f t="shared" si="6"/>
        <v>0</v>
      </c>
      <c r="AC26" s="462">
        <f t="shared" si="6"/>
        <v>0</v>
      </c>
      <c r="AD26" s="462">
        <f t="shared" si="6"/>
        <v>0</v>
      </c>
      <c r="AE26" s="462">
        <f t="shared" si="8"/>
        <v>0</v>
      </c>
      <c r="AF26" s="462">
        <f t="shared" si="8"/>
        <v>0</v>
      </c>
      <c r="AG26" s="462">
        <f t="shared" si="8"/>
        <v>0</v>
      </c>
      <c r="AI26" s="462">
        <f t="shared" si="9"/>
        <v>0</v>
      </c>
      <c r="AJ26" s="462">
        <f t="shared" si="9"/>
        <v>0</v>
      </c>
      <c r="AK26" s="462">
        <f t="shared" si="9"/>
        <v>0</v>
      </c>
      <c r="AL26" s="462">
        <f t="shared" si="9"/>
        <v>0</v>
      </c>
      <c r="AM26" s="462">
        <f t="shared" si="9"/>
        <v>0</v>
      </c>
      <c r="AN26" s="462">
        <f t="shared" si="9"/>
        <v>0</v>
      </c>
      <c r="AO26" s="462">
        <f t="shared" si="9"/>
        <v>0</v>
      </c>
      <c r="AP26" s="462">
        <f t="shared" si="9"/>
        <v>0</v>
      </c>
      <c r="AQ26" s="462">
        <f t="shared" si="9"/>
        <v>0</v>
      </c>
      <c r="AR26" s="462">
        <f t="shared" si="9"/>
        <v>0</v>
      </c>
      <c r="AT26" s="462">
        <f t="shared" si="7"/>
        <v>0</v>
      </c>
      <c r="AU26" s="462">
        <f t="shared" si="7"/>
        <v>0</v>
      </c>
      <c r="AV26" s="462">
        <f t="shared" si="7"/>
        <v>0</v>
      </c>
      <c r="AW26" s="462">
        <f t="shared" si="7"/>
        <v>0</v>
      </c>
      <c r="AX26" s="462">
        <f t="shared" si="7"/>
        <v>0</v>
      </c>
      <c r="AY26" s="462">
        <f t="shared" si="7"/>
        <v>0</v>
      </c>
      <c r="AZ26" s="462">
        <f t="shared" si="7"/>
        <v>0</v>
      </c>
      <c r="BA26" s="462">
        <f t="shared" si="7"/>
        <v>0</v>
      </c>
      <c r="BB26" s="462">
        <f t="shared" si="7"/>
        <v>0</v>
      </c>
      <c r="BC26" s="462">
        <f t="shared" si="7"/>
        <v>0</v>
      </c>
      <c r="BE26" s="462">
        <f t="shared" si="10"/>
        <v>0</v>
      </c>
      <c r="BF26" s="462">
        <f t="shared" si="10"/>
        <v>0</v>
      </c>
      <c r="BG26" s="462">
        <f t="shared" si="10"/>
        <v>0</v>
      </c>
      <c r="BH26" s="462">
        <f t="shared" si="10"/>
        <v>0</v>
      </c>
      <c r="BI26" s="462">
        <f t="shared" si="10"/>
        <v>0</v>
      </c>
      <c r="BJ26" s="462">
        <f t="shared" si="10"/>
        <v>0</v>
      </c>
      <c r="BK26" s="462">
        <f t="shared" si="10"/>
        <v>0</v>
      </c>
      <c r="BL26" s="462">
        <f t="shared" si="10"/>
        <v>0</v>
      </c>
      <c r="BM26" s="462">
        <f t="shared" si="10"/>
        <v>0</v>
      </c>
      <c r="BN26" s="462">
        <f t="shared" si="10"/>
        <v>0</v>
      </c>
    </row>
    <row r="27" spans="1:66" s="483" customFormat="1" ht="21.95" customHeight="1" x14ac:dyDescent="0.15">
      <c r="A27" s="481"/>
      <c r="B27" s="484"/>
      <c r="C27" s="29"/>
      <c r="D27" s="992"/>
      <c r="E27" s="993"/>
      <c r="F27" s="34"/>
      <c r="G27" s="29"/>
      <c r="H27" s="29"/>
      <c r="I27" s="47"/>
      <c r="J27" s="487"/>
      <c r="K27" s="478" t="str">
        <f t="shared" si="0"/>
        <v/>
      </c>
      <c r="M27" s="462">
        <f t="shared" si="6"/>
        <v>0</v>
      </c>
      <c r="N27" s="462">
        <f t="shared" si="6"/>
        <v>0</v>
      </c>
      <c r="O27" s="462">
        <f t="shared" si="6"/>
        <v>0</v>
      </c>
      <c r="P27" s="462">
        <f t="shared" si="6"/>
        <v>0</v>
      </c>
      <c r="Q27" s="462">
        <f t="shared" si="6"/>
        <v>0</v>
      </c>
      <c r="R27" s="462">
        <f t="shared" si="6"/>
        <v>0</v>
      </c>
      <c r="S27" s="462">
        <f t="shared" si="6"/>
        <v>0</v>
      </c>
      <c r="T27" s="462">
        <f t="shared" si="6"/>
        <v>0</v>
      </c>
      <c r="U27" s="462">
        <f t="shared" si="6"/>
        <v>0</v>
      </c>
      <c r="V27" s="462">
        <f t="shared" si="6"/>
        <v>0</v>
      </c>
      <c r="X27" s="462">
        <f t="shared" si="6"/>
        <v>0</v>
      </c>
      <c r="Y27" s="462">
        <f t="shared" si="6"/>
        <v>0</v>
      </c>
      <c r="Z27" s="462">
        <f t="shared" si="6"/>
        <v>0</v>
      </c>
      <c r="AA27" s="462">
        <f t="shared" si="6"/>
        <v>0</v>
      </c>
      <c r="AB27" s="462">
        <f t="shared" si="6"/>
        <v>0</v>
      </c>
      <c r="AC27" s="462">
        <f t="shared" si="6"/>
        <v>0</v>
      </c>
      <c r="AD27" s="462">
        <f t="shared" si="6"/>
        <v>0</v>
      </c>
      <c r="AE27" s="462">
        <f t="shared" si="8"/>
        <v>0</v>
      </c>
      <c r="AF27" s="462">
        <f t="shared" si="8"/>
        <v>0</v>
      </c>
      <c r="AG27" s="462">
        <f t="shared" si="8"/>
        <v>0</v>
      </c>
      <c r="AI27" s="462">
        <f t="shared" si="9"/>
        <v>0</v>
      </c>
      <c r="AJ27" s="462">
        <f t="shared" si="9"/>
        <v>0</v>
      </c>
      <c r="AK27" s="462">
        <f t="shared" si="9"/>
        <v>0</v>
      </c>
      <c r="AL27" s="462">
        <f t="shared" si="9"/>
        <v>0</v>
      </c>
      <c r="AM27" s="462">
        <f t="shared" si="9"/>
        <v>0</v>
      </c>
      <c r="AN27" s="462">
        <f t="shared" si="9"/>
        <v>0</v>
      </c>
      <c r="AO27" s="462">
        <f t="shared" si="9"/>
        <v>0</v>
      </c>
      <c r="AP27" s="462">
        <f t="shared" si="9"/>
        <v>0</v>
      </c>
      <c r="AQ27" s="462">
        <f t="shared" si="9"/>
        <v>0</v>
      </c>
      <c r="AR27" s="462">
        <f t="shared" si="9"/>
        <v>0</v>
      </c>
      <c r="AT27" s="462">
        <f t="shared" si="7"/>
        <v>0</v>
      </c>
      <c r="AU27" s="462">
        <f t="shared" si="7"/>
        <v>0</v>
      </c>
      <c r="AV27" s="462">
        <f t="shared" si="7"/>
        <v>0</v>
      </c>
      <c r="AW27" s="462">
        <f t="shared" si="7"/>
        <v>0</v>
      </c>
      <c r="AX27" s="462">
        <f t="shared" si="7"/>
        <v>0</v>
      </c>
      <c r="AY27" s="462">
        <f t="shared" si="7"/>
        <v>0</v>
      </c>
      <c r="AZ27" s="462">
        <f t="shared" si="7"/>
        <v>0</v>
      </c>
      <c r="BA27" s="462">
        <f t="shared" si="7"/>
        <v>0</v>
      </c>
      <c r="BB27" s="462">
        <f t="shared" si="7"/>
        <v>0</v>
      </c>
      <c r="BC27" s="462">
        <f t="shared" si="7"/>
        <v>0</v>
      </c>
      <c r="BE27" s="462">
        <f t="shared" si="10"/>
        <v>0</v>
      </c>
      <c r="BF27" s="462">
        <f t="shared" si="10"/>
        <v>0</v>
      </c>
      <c r="BG27" s="462">
        <f t="shared" si="10"/>
        <v>0</v>
      </c>
      <c r="BH27" s="462">
        <f t="shared" si="10"/>
        <v>0</v>
      </c>
      <c r="BI27" s="462">
        <f t="shared" si="10"/>
        <v>0</v>
      </c>
      <c r="BJ27" s="462">
        <f t="shared" si="10"/>
        <v>0</v>
      </c>
      <c r="BK27" s="462">
        <f t="shared" si="10"/>
        <v>0</v>
      </c>
      <c r="BL27" s="462">
        <f t="shared" si="10"/>
        <v>0</v>
      </c>
      <c r="BM27" s="462">
        <f t="shared" si="10"/>
        <v>0</v>
      </c>
      <c r="BN27" s="462">
        <f t="shared" si="10"/>
        <v>0</v>
      </c>
    </row>
    <row r="28" spans="1:66" s="483" customFormat="1" ht="21.95" customHeight="1" x14ac:dyDescent="0.15">
      <c r="A28" s="481"/>
      <c r="B28" s="484"/>
      <c r="C28" s="29"/>
      <c r="D28" s="992"/>
      <c r="E28" s="993"/>
      <c r="F28" s="34"/>
      <c r="G28" s="29"/>
      <c r="H28" s="29"/>
      <c r="I28" s="47"/>
      <c r="J28" s="487"/>
      <c r="K28" s="478" t="str">
        <f t="shared" si="0"/>
        <v/>
      </c>
      <c r="M28" s="462">
        <f t="shared" si="6"/>
        <v>0</v>
      </c>
      <c r="N28" s="462">
        <f t="shared" si="6"/>
        <v>0</v>
      </c>
      <c r="O28" s="462">
        <f t="shared" si="6"/>
        <v>0</v>
      </c>
      <c r="P28" s="462">
        <f t="shared" si="6"/>
        <v>0</v>
      </c>
      <c r="Q28" s="462">
        <f t="shared" si="6"/>
        <v>0</v>
      </c>
      <c r="R28" s="462">
        <f t="shared" si="6"/>
        <v>0</v>
      </c>
      <c r="S28" s="462">
        <f t="shared" si="6"/>
        <v>0</v>
      </c>
      <c r="T28" s="462">
        <f t="shared" si="6"/>
        <v>0</v>
      </c>
      <c r="U28" s="462">
        <f t="shared" si="6"/>
        <v>0</v>
      </c>
      <c r="V28" s="462">
        <f t="shared" si="6"/>
        <v>0</v>
      </c>
      <c r="X28" s="462">
        <f t="shared" si="6"/>
        <v>0</v>
      </c>
      <c r="Y28" s="462">
        <f t="shared" si="6"/>
        <v>0</v>
      </c>
      <c r="Z28" s="462">
        <f t="shared" si="6"/>
        <v>0</v>
      </c>
      <c r="AA28" s="462">
        <f t="shared" si="6"/>
        <v>0</v>
      </c>
      <c r="AB28" s="462">
        <f t="shared" si="6"/>
        <v>0</v>
      </c>
      <c r="AC28" s="462">
        <f t="shared" si="6"/>
        <v>0</v>
      </c>
      <c r="AD28" s="462">
        <f t="shared" si="6"/>
        <v>0</v>
      </c>
      <c r="AE28" s="462">
        <f t="shared" si="8"/>
        <v>0</v>
      </c>
      <c r="AF28" s="462">
        <f t="shared" si="8"/>
        <v>0</v>
      </c>
      <c r="AG28" s="462">
        <f t="shared" si="8"/>
        <v>0</v>
      </c>
      <c r="AI28" s="462">
        <f t="shared" si="9"/>
        <v>0</v>
      </c>
      <c r="AJ28" s="462">
        <f t="shared" si="9"/>
        <v>0</v>
      </c>
      <c r="AK28" s="462">
        <f t="shared" si="9"/>
        <v>0</v>
      </c>
      <c r="AL28" s="462">
        <f t="shared" si="9"/>
        <v>0</v>
      </c>
      <c r="AM28" s="462">
        <f t="shared" si="9"/>
        <v>0</v>
      </c>
      <c r="AN28" s="462">
        <f t="shared" si="9"/>
        <v>0</v>
      </c>
      <c r="AO28" s="462">
        <f t="shared" si="9"/>
        <v>0</v>
      </c>
      <c r="AP28" s="462">
        <f t="shared" si="9"/>
        <v>0</v>
      </c>
      <c r="AQ28" s="462">
        <f t="shared" si="9"/>
        <v>0</v>
      </c>
      <c r="AR28" s="462">
        <f t="shared" si="9"/>
        <v>0</v>
      </c>
      <c r="AT28" s="462">
        <f t="shared" si="7"/>
        <v>0</v>
      </c>
      <c r="AU28" s="462">
        <f t="shared" si="7"/>
        <v>0</v>
      </c>
      <c r="AV28" s="462">
        <f t="shared" si="7"/>
        <v>0</v>
      </c>
      <c r="AW28" s="462">
        <f t="shared" si="7"/>
        <v>0</v>
      </c>
      <c r="AX28" s="462">
        <f t="shared" si="7"/>
        <v>0</v>
      </c>
      <c r="AY28" s="462">
        <f t="shared" si="7"/>
        <v>0</v>
      </c>
      <c r="AZ28" s="462">
        <f t="shared" si="7"/>
        <v>0</v>
      </c>
      <c r="BA28" s="462">
        <f t="shared" si="7"/>
        <v>0</v>
      </c>
      <c r="BB28" s="462">
        <f t="shared" si="7"/>
        <v>0</v>
      </c>
      <c r="BC28" s="462">
        <f t="shared" si="7"/>
        <v>0</v>
      </c>
      <c r="BE28" s="462">
        <f t="shared" si="10"/>
        <v>0</v>
      </c>
      <c r="BF28" s="462">
        <f t="shared" si="10"/>
        <v>0</v>
      </c>
      <c r="BG28" s="462">
        <f t="shared" si="10"/>
        <v>0</v>
      </c>
      <c r="BH28" s="462">
        <f t="shared" si="10"/>
        <v>0</v>
      </c>
      <c r="BI28" s="462">
        <f t="shared" si="10"/>
        <v>0</v>
      </c>
      <c r="BJ28" s="462">
        <f t="shared" si="10"/>
        <v>0</v>
      </c>
      <c r="BK28" s="462">
        <f t="shared" si="10"/>
        <v>0</v>
      </c>
      <c r="BL28" s="462">
        <f t="shared" si="10"/>
        <v>0</v>
      </c>
      <c r="BM28" s="462">
        <f t="shared" si="10"/>
        <v>0</v>
      </c>
      <c r="BN28" s="462">
        <f t="shared" si="10"/>
        <v>0</v>
      </c>
    </row>
    <row r="29" spans="1:66" s="483" customFormat="1" ht="21.95" customHeight="1" x14ac:dyDescent="0.15">
      <c r="A29" s="481"/>
      <c r="B29" s="484"/>
      <c r="C29" s="29"/>
      <c r="D29" s="992"/>
      <c r="E29" s="993"/>
      <c r="F29" s="34"/>
      <c r="G29" s="29"/>
      <c r="H29" s="29"/>
      <c r="I29" s="47"/>
      <c r="J29" s="487"/>
      <c r="K29" s="478" t="str">
        <f t="shared" si="0"/>
        <v/>
      </c>
      <c r="M29" s="462">
        <f t="shared" si="6"/>
        <v>0</v>
      </c>
      <c r="N29" s="462">
        <f t="shared" si="6"/>
        <v>0</v>
      </c>
      <c r="O29" s="462">
        <f t="shared" si="6"/>
        <v>0</v>
      </c>
      <c r="P29" s="462">
        <f t="shared" si="6"/>
        <v>0</v>
      </c>
      <c r="Q29" s="462">
        <f t="shared" si="6"/>
        <v>0</v>
      </c>
      <c r="R29" s="462">
        <f t="shared" si="6"/>
        <v>0</v>
      </c>
      <c r="S29" s="462">
        <f t="shared" si="6"/>
        <v>0</v>
      </c>
      <c r="T29" s="462">
        <f t="shared" si="6"/>
        <v>0</v>
      </c>
      <c r="U29" s="462">
        <f t="shared" si="6"/>
        <v>0</v>
      </c>
      <c r="V29" s="462">
        <f t="shared" si="6"/>
        <v>0</v>
      </c>
      <c r="X29" s="462">
        <f t="shared" si="6"/>
        <v>0</v>
      </c>
      <c r="Y29" s="462">
        <f t="shared" si="6"/>
        <v>0</v>
      </c>
      <c r="Z29" s="462">
        <f t="shared" si="6"/>
        <v>0</v>
      </c>
      <c r="AA29" s="462">
        <f t="shared" si="6"/>
        <v>0</v>
      </c>
      <c r="AB29" s="462">
        <f t="shared" si="6"/>
        <v>0</v>
      </c>
      <c r="AC29" s="462">
        <f t="shared" si="6"/>
        <v>0</v>
      </c>
      <c r="AD29" s="462">
        <f t="shared" si="6"/>
        <v>0</v>
      </c>
      <c r="AE29" s="462">
        <f t="shared" si="8"/>
        <v>0</v>
      </c>
      <c r="AF29" s="462">
        <f t="shared" si="8"/>
        <v>0</v>
      </c>
      <c r="AG29" s="462">
        <f t="shared" si="8"/>
        <v>0</v>
      </c>
      <c r="AI29" s="462">
        <f t="shared" si="9"/>
        <v>0</v>
      </c>
      <c r="AJ29" s="462">
        <f t="shared" si="9"/>
        <v>0</v>
      </c>
      <c r="AK29" s="462">
        <f t="shared" si="9"/>
        <v>0</v>
      </c>
      <c r="AL29" s="462">
        <f t="shared" si="9"/>
        <v>0</v>
      </c>
      <c r="AM29" s="462">
        <f t="shared" si="9"/>
        <v>0</v>
      </c>
      <c r="AN29" s="462">
        <f t="shared" si="9"/>
        <v>0</v>
      </c>
      <c r="AO29" s="462">
        <f t="shared" si="9"/>
        <v>0</v>
      </c>
      <c r="AP29" s="462">
        <f t="shared" si="9"/>
        <v>0</v>
      </c>
      <c r="AQ29" s="462">
        <f t="shared" si="9"/>
        <v>0</v>
      </c>
      <c r="AR29" s="462">
        <f t="shared" si="9"/>
        <v>0</v>
      </c>
      <c r="AT29" s="462">
        <f t="shared" si="7"/>
        <v>0</v>
      </c>
      <c r="AU29" s="462">
        <f t="shared" si="7"/>
        <v>0</v>
      </c>
      <c r="AV29" s="462">
        <f t="shared" si="7"/>
        <v>0</v>
      </c>
      <c r="AW29" s="462">
        <f t="shared" si="7"/>
        <v>0</v>
      </c>
      <c r="AX29" s="462">
        <f t="shared" si="7"/>
        <v>0</v>
      </c>
      <c r="AY29" s="462">
        <f t="shared" si="7"/>
        <v>0</v>
      </c>
      <c r="AZ29" s="462">
        <f t="shared" si="7"/>
        <v>0</v>
      </c>
      <c r="BA29" s="462">
        <f t="shared" si="7"/>
        <v>0</v>
      </c>
      <c r="BB29" s="462">
        <f t="shared" si="7"/>
        <v>0</v>
      </c>
      <c r="BC29" s="462">
        <f t="shared" si="7"/>
        <v>0</v>
      </c>
      <c r="BE29" s="462">
        <f t="shared" si="10"/>
        <v>0</v>
      </c>
      <c r="BF29" s="462">
        <f t="shared" si="10"/>
        <v>0</v>
      </c>
      <c r="BG29" s="462">
        <f t="shared" si="10"/>
        <v>0</v>
      </c>
      <c r="BH29" s="462">
        <f t="shared" si="10"/>
        <v>0</v>
      </c>
      <c r="BI29" s="462">
        <f t="shared" si="10"/>
        <v>0</v>
      </c>
      <c r="BJ29" s="462">
        <f t="shared" si="10"/>
        <v>0</v>
      </c>
      <c r="BK29" s="462">
        <f t="shared" si="10"/>
        <v>0</v>
      </c>
      <c r="BL29" s="462">
        <f t="shared" si="10"/>
        <v>0</v>
      </c>
      <c r="BM29" s="462">
        <f t="shared" si="10"/>
        <v>0</v>
      </c>
      <c r="BN29" s="462">
        <f t="shared" si="10"/>
        <v>0</v>
      </c>
    </row>
    <row r="30" spans="1:66" s="483" customFormat="1" ht="21.95" customHeight="1" x14ac:dyDescent="0.15">
      <c r="A30" s="481"/>
      <c r="B30" s="484"/>
      <c r="C30" s="29"/>
      <c r="D30" s="992"/>
      <c r="E30" s="993"/>
      <c r="F30" s="34"/>
      <c r="G30" s="29"/>
      <c r="H30" s="29"/>
      <c r="I30" s="47"/>
      <c r="J30" s="487"/>
      <c r="K30" s="478" t="str">
        <f t="shared" si="0"/>
        <v/>
      </c>
      <c r="M30" s="462">
        <f t="shared" si="6"/>
        <v>0</v>
      </c>
      <c r="N30" s="462">
        <f t="shared" si="6"/>
        <v>0</v>
      </c>
      <c r="O30" s="462">
        <f t="shared" si="6"/>
        <v>0</v>
      </c>
      <c r="P30" s="462">
        <f t="shared" si="6"/>
        <v>0</v>
      </c>
      <c r="Q30" s="462">
        <f t="shared" si="6"/>
        <v>0</v>
      </c>
      <c r="R30" s="462">
        <f t="shared" si="6"/>
        <v>0</v>
      </c>
      <c r="S30" s="462">
        <f t="shared" si="6"/>
        <v>0</v>
      </c>
      <c r="T30" s="462">
        <f t="shared" si="6"/>
        <v>0</v>
      </c>
      <c r="U30" s="462">
        <f t="shared" si="6"/>
        <v>0</v>
      </c>
      <c r="V30" s="462">
        <f t="shared" si="6"/>
        <v>0</v>
      </c>
      <c r="X30" s="462">
        <f t="shared" si="6"/>
        <v>0</v>
      </c>
      <c r="Y30" s="462">
        <f t="shared" si="6"/>
        <v>0</v>
      </c>
      <c r="Z30" s="462">
        <f t="shared" si="6"/>
        <v>0</v>
      </c>
      <c r="AA30" s="462">
        <f t="shared" si="6"/>
        <v>0</v>
      </c>
      <c r="AB30" s="462">
        <f t="shared" si="6"/>
        <v>0</v>
      </c>
      <c r="AC30" s="462">
        <f t="shared" si="6"/>
        <v>0</v>
      </c>
      <c r="AD30" s="462">
        <f t="shared" si="6"/>
        <v>0</v>
      </c>
      <c r="AE30" s="462">
        <f t="shared" si="8"/>
        <v>0</v>
      </c>
      <c r="AF30" s="462">
        <f t="shared" si="8"/>
        <v>0</v>
      </c>
      <c r="AG30" s="462">
        <f t="shared" si="8"/>
        <v>0</v>
      </c>
      <c r="AI30" s="462">
        <f t="shared" si="9"/>
        <v>0</v>
      </c>
      <c r="AJ30" s="462">
        <f t="shared" si="9"/>
        <v>0</v>
      </c>
      <c r="AK30" s="462">
        <f t="shared" si="9"/>
        <v>0</v>
      </c>
      <c r="AL30" s="462">
        <f t="shared" si="9"/>
        <v>0</v>
      </c>
      <c r="AM30" s="462">
        <f t="shared" si="9"/>
        <v>0</v>
      </c>
      <c r="AN30" s="462">
        <f t="shared" si="9"/>
        <v>0</v>
      </c>
      <c r="AO30" s="462">
        <f t="shared" si="9"/>
        <v>0</v>
      </c>
      <c r="AP30" s="462">
        <f t="shared" si="9"/>
        <v>0</v>
      </c>
      <c r="AQ30" s="462">
        <f t="shared" si="9"/>
        <v>0</v>
      </c>
      <c r="AR30" s="462">
        <f t="shared" si="9"/>
        <v>0</v>
      </c>
      <c r="AT30" s="462">
        <f t="shared" si="7"/>
        <v>0</v>
      </c>
      <c r="AU30" s="462">
        <f t="shared" si="7"/>
        <v>0</v>
      </c>
      <c r="AV30" s="462">
        <f t="shared" si="7"/>
        <v>0</v>
      </c>
      <c r="AW30" s="462">
        <f t="shared" si="7"/>
        <v>0</v>
      </c>
      <c r="AX30" s="462">
        <f t="shared" si="7"/>
        <v>0</v>
      </c>
      <c r="AY30" s="462">
        <f t="shared" si="7"/>
        <v>0</v>
      </c>
      <c r="AZ30" s="462">
        <f t="shared" si="7"/>
        <v>0</v>
      </c>
      <c r="BA30" s="462">
        <f t="shared" si="7"/>
        <v>0</v>
      </c>
      <c r="BB30" s="462">
        <f t="shared" si="7"/>
        <v>0</v>
      </c>
      <c r="BC30" s="462">
        <f t="shared" si="7"/>
        <v>0</v>
      </c>
      <c r="BE30" s="462">
        <f t="shared" si="10"/>
        <v>0</v>
      </c>
      <c r="BF30" s="462">
        <f t="shared" si="10"/>
        <v>0</v>
      </c>
      <c r="BG30" s="462">
        <f t="shared" si="10"/>
        <v>0</v>
      </c>
      <c r="BH30" s="462">
        <f t="shared" si="10"/>
        <v>0</v>
      </c>
      <c r="BI30" s="462">
        <f t="shared" si="10"/>
        <v>0</v>
      </c>
      <c r="BJ30" s="462">
        <f t="shared" si="10"/>
        <v>0</v>
      </c>
      <c r="BK30" s="462">
        <f t="shared" si="10"/>
        <v>0</v>
      </c>
      <c r="BL30" s="462">
        <f t="shared" si="10"/>
        <v>0</v>
      </c>
      <c r="BM30" s="462">
        <f t="shared" si="10"/>
        <v>0</v>
      </c>
      <c r="BN30" s="462">
        <f t="shared" si="10"/>
        <v>0</v>
      </c>
    </row>
    <row r="31" spans="1:66" s="483" customFormat="1" ht="21.95" customHeight="1" x14ac:dyDescent="0.15">
      <c r="A31" s="481"/>
      <c r="B31" s="484"/>
      <c r="C31" s="29"/>
      <c r="D31" s="994"/>
      <c r="E31" s="995"/>
      <c r="F31" s="205"/>
      <c r="G31" s="206"/>
      <c r="H31" s="206"/>
      <c r="I31" s="47"/>
      <c r="J31" s="487"/>
      <c r="K31" s="478" t="str">
        <f t="shared" si="0"/>
        <v/>
      </c>
      <c r="M31" s="462">
        <f t="shared" si="6"/>
        <v>0</v>
      </c>
      <c r="N31" s="462">
        <f t="shared" si="6"/>
        <v>0</v>
      </c>
      <c r="O31" s="462">
        <f t="shared" si="6"/>
        <v>0</v>
      </c>
      <c r="P31" s="462">
        <f t="shared" si="6"/>
        <v>0</v>
      </c>
      <c r="Q31" s="462">
        <f t="shared" si="6"/>
        <v>0</v>
      </c>
      <c r="R31" s="462">
        <f t="shared" si="6"/>
        <v>0</v>
      </c>
      <c r="S31" s="462">
        <f t="shared" si="6"/>
        <v>0</v>
      </c>
      <c r="T31" s="462">
        <f t="shared" si="6"/>
        <v>0</v>
      </c>
      <c r="U31" s="462">
        <f t="shared" si="6"/>
        <v>0</v>
      </c>
      <c r="V31" s="462">
        <f t="shared" si="6"/>
        <v>0</v>
      </c>
      <c r="X31" s="462">
        <f t="shared" si="6"/>
        <v>0</v>
      </c>
      <c r="Y31" s="462">
        <f t="shared" si="6"/>
        <v>0</v>
      </c>
      <c r="Z31" s="462">
        <f t="shared" si="6"/>
        <v>0</v>
      </c>
      <c r="AA31" s="462">
        <f t="shared" si="6"/>
        <v>0</v>
      </c>
      <c r="AB31" s="462">
        <f t="shared" si="6"/>
        <v>0</v>
      </c>
      <c r="AC31" s="462">
        <f t="shared" si="6"/>
        <v>0</v>
      </c>
      <c r="AD31" s="462">
        <f t="shared" si="6"/>
        <v>0</v>
      </c>
      <c r="AE31" s="462">
        <f t="shared" si="8"/>
        <v>0</v>
      </c>
      <c r="AF31" s="462">
        <f t="shared" si="8"/>
        <v>0</v>
      </c>
      <c r="AG31" s="462">
        <f t="shared" si="8"/>
        <v>0</v>
      </c>
      <c r="AI31" s="462">
        <f t="shared" si="9"/>
        <v>0</v>
      </c>
      <c r="AJ31" s="462">
        <f t="shared" si="9"/>
        <v>0</v>
      </c>
      <c r="AK31" s="462">
        <f t="shared" si="9"/>
        <v>0</v>
      </c>
      <c r="AL31" s="462">
        <f t="shared" si="9"/>
        <v>0</v>
      </c>
      <c r="AM31" s="462">
        <f t="shared" si="9"/>
        <v>0</v>
      </c>
      <c r="AN31" s="462">
        <f t="shared" si="9"/>
        <v>0</v>
      </c>
      <c r="AO31" s="462">
        <f t="shared" si="9"/>
        <v>0</v>
      </c>
      <c r="AP31" s="462">
        <f t="shared" si="9"/>
        <v>0</v>
      </c>
      <c r="AQ31" s="462">
        <f t="shared" si="9"/>
        <v>0</v>
      </c>
      <c r="AR31" s="462">
        <f t="shared" si="9"/>
        <v>0</v>
      </c>
      <c r="AT31" s="462">
        <f t="shared" si="7"/>
        <v>0</v>
      </c>
      <c r="AU31" s="462">
        <f t="shared" si="7"/>
        <v>0</v>
      </c>
      <c r="AV31" s="462">
        <f t="shared" si="7"/>
        <v>0</v>
      </c>
      <c r="AW31" s="462">
        <f t="shared" si="7"/>
        <v>0</v>
      </c>
      <c r="AX31" s="462">
        <f t="shared" si="7"/>
        <v>0</v>
      </c>
      <c r="AY31" s="462">
        <f t="shared" si="7"/>
        <v>0</v>
      </c>
      <c r="AZ31" s="462">
        <f t="shared" si="7"/>
        <v>0</v>
      </c>
      <c r="BA31" s="462">
        <f t="shared" si="7"/>
        <v>0</v>
      </c>
      <c r="BB31" s="462">
        <f t="shared" si="7"/>
        <v>0</v>
      </c>
      <c r="BC31" s="462">
        <f t="shared" si="7"/>
        <v>0</v>
      </c>
      <c r="BE31" s="462">
        <f t="shared" si="10"/>
        <v>0</v>
      </c>
      <c r="BF31" s="462">
        <f t="shared" si="10"/>
        <v>0</v>
      </c>
      <c r="BG31" s="462">
        <f t="shared" si="10"/>
        <v>0</v>
      </c>
      <c r="BH31" s="462">
        <f t="shared" si="10"/>
        <v>0</v>
      </c>
      <c r="BI31" s="462">
        <f t="shared" si="10"/>
        <v>0</v>
      </c>
      <c r="BJ31" s="462">
        <f t="shared" si="10"/>
        <v>0</v>
      </c>
      <c r="BK31" s="462">
        <f t="shared" si="10"/>
        <v>0</v>
      </c>
      <c r="BL31" s="462">
        <f t="shared" si="10"/>
        <v>0</v>
      </c>
      <c r="BM31" s="462">
        <f t="shared" si="10"/>
        <v>0</v>
      </c>
      <c r="BN31" s="462">
        <f t="shared" si="10"/>
        <v>0</v>
      </c>
    </row>
    <row r="32" spans="1:66" s="483" customFormat="1" ht="21.95" customHeight="1" x14ac:dyDescent="0.15">
      <c r="A32" s="481"/>
      <c r="B32" s="488"/>
      <c r="C32" s="488"/>
      <c r="D32" s="488"/>
      <c r="E32" s="488"/>
      <c r="F32" s="488"/>
      <c r="G32" s="488"/>
      <c r="H32" s="488"/>
      <c r="I32" s="488"/>
      <c r="J32" s="487"/>
      <c r="K32" s="996" t="s">
        <v>220</v>
      </c>
      <c r="L32" s="996"/>
      <c r="M32" s="489">
        <f>SUM(M7:M31)</f>
        <v>0</v>
      </c>
      <c r="N32" s="489">
        <f t="shared" ref="N32:U32" si="11">SUM(N7:N31)</f>
        <v>0</v>
      </c>
      <c r="O32" s="489">
        <f t="shared" si="11"/>
        <v>0</v>
      </c>
      <c r="P32" s="489">
        <f t="shared" si="11"/>
        <v>0</v>
      </c>
      <c r="Q32" s="489">
        <f t="shared" si="11"/>
        <v>0</v>
      </c>
      <c r="R32" s="489">
        <f t="shared" si="11"/>
        <v>0</v>
      </c>
      <c r="S32" s="489">
        <f t="shared" si="11"/>
        <v>0</v>
      </c>
      <c r="T32" s="489">
        <f>SUM(T7:T31)</f>
        <v>0</v>
      </c>
      <c r="U32" s="489">
        <f t="shared" si="11"/>
        <v>0</v>
      </c>
      <c r="V32" s="489">
        <f>SUM(V7:V31)</f>
        <v>0</v>
      </c>
      <c r="X32" s="489">
        <f>SUM(X7:X31)</f>
        <v>0</v>
      </c>
      <c r="Y32" s="489">
        <f t="shared" ref="Y32:AG32" si="12">SUM(Y7:Y31)</f>
        <v>0</v>
      </c>
      <c r="Z32" s="489">
        <f t="shared" si="12"/>
        <v>0</v>
      </c>
      <c r="AA32" s="489">
        <f t="shared" si="12"/>
        <v>0</v>
      </c>
      <c r="AB32" s="489">
        <f t="shared" si="12"/>
        <v>0</v>
      </c>
      <c r="AC32" s="489">
        <f t="shared" si="12"/>
        <v>0</v>
      </c>
      <c r="AD32" s="489">
        <f t="shared" si="12"/>
        <v>0</v>
      </c>
      <c r="AE32" s="489">
        <f t="shared" si="12"/>
        <v>0</v>
      </c>
      <c r="AF32" s="489">
        <f t="shared" si="12"/>
        <v>0</v>
      </c>
      <c r="AG32" s="489">
        <f t="shared" si="12"/>
        <v>0</v>
      </c>
      <c r="AI32" s="489">
        <f>SUM(AI7:AI31)</f>
        <v>0</v>
      </c>
      <c r="AJ32" s="489">
        <f>SUM(AJ7:AJ31)</f>
        <v>0</v>
      </c>
      <c r="AK32" s="489">
        <f>SUM(AK7:AK31)</f>
        <v>0</v>
      </c>
      <c r="AL32" s="489">
        <f>SUM(AL7:AL31)</f>
        <v>0</v>
      </c>
      <c r="AM32" s="489">
        <f t="shared" ref="AM32:BC32" si="13">SUM(AM7:AM31)</f>
        <v>0</v>
      </c>
      <c r="AN32" s="489">
        <f t="shared" si="13"/>
        <v>0</v>
      </c>
      <c r="AO32" s="489">
        <f t="shared" si="13"/>
        <v>0</v>
      </c>
      <c r="AP32" s="489">
        <f t="shared" si="13"/>
        <v>0</v>
      </c>
      <c r="AQ32" s="489">
        <f t="shared" si="13"/>
        <v>0</v>
      </c>
      <c r="AR32" s="489">
        <f t="shared" si="13"/>
        <v>0</v>
      </c>
      <c r="AT32" s="489">
        <f t="shared" si="13"/>
        <v>0</v>
      </c>
      <c r="AU32" s="489">
        <f t="shared" si="13"/>
        <v>0</v>
      </c>
      <c r="AV32" s="489">
        <f t="shared" si="13"/>
        <v>0</v>
      </c>
      <c r="AW32" s="489">
        <f t="shared" si="13"/>
        <v>0</v>
      </c>
      <c r="AX32" s="489">
        <f t="shared" si="13"/>
        <v>0</v>
      </c>
      <c r="AY32" s="489">
        <f t="shared" si="13"/>
        <v>0</v>
      </c>
      <c r="AZ32" s="489">
        <f t="shared" si="13"/>
        <v>0</v>
      </c>
      <c r="BA32" s="489">
        <f t="shared" si="13"/>
        <v>0</v>
      </c>
      <c r="BB32" s="489">
        <f t="shared" si="13"/>
        <v>0</v>
      </c>
      <c r="BC32" s="489">
        <f t="shared" si="13"/>
        <v>0</v>
      </c>
      <c r="BE32" s="489">
        <f>SUM(BE7:BE31)</f>
        <v>0</v>
      </c>
      <c r="BF32" s="489">
        <f t="shared" ref="BF32:BN32" si="14">SUM(BF7:BF31)</f>
        <v>0</v>
      </c>
      <c r="BG32" s="489">
        <f t="shared" si="14"/>
        <v>0</v>
      </c>
      <c r="BH32" s="489">
        <f t="shared" si="14"/>
        <v>0</v>
      </c>
      <c r="BI32" s="489">
        <f t="shared" si="14"/>
        <v>0</v>
      </c>
      <c r="BJ32" s="489">
        <f t="shared" si="14"/>
        <v>0</v>
      </c>
      <c r="BK32" s="489">
        <f t="shared" si="14"/>
        <v>0</v>
      </c>
      <c r="BL32" s="489">
        <f t="shared" si="14"/>
        <v>0</v>
      </c>
      <c r="BM32" s="489">
        <f t="shared" si="14"/>
        <v>0</v>
      </c>
      <c r="BN32" s="489">
        <f t="shared" si="14"/>
        <v>0</v>
      </c>
    </row>
    <row r="33" spans="1:66" s="483" customFormat="1" ht="35.25" customHeight="1" x14ac:dyDescent="0.15">
      <c r="A33" s="481"/>
      <c r="B33" s="490"/>
      <c r="C33" s="490"/>
      <c r="D33" s="491" t="s">
        <v>232</v>
      </c>
      <c r="E33" s="492" t="s">
        <v>230</v>
      </c>
      <c r="F33" s="493" t="s">
        <v>213</v>
      </c>
      <c r="G33" s="494" t="s">
        <v>231</v>
      </c>
      <c r="H33" s="495" t="s">
        <v>221</v>
      </c>
      <c r="I33" s="496" t="s">
        <v>219</v>
      </c>
      <c r="J33" s="487"/>
      <c r="K33" s="478"/>
      <c r="M33" s="497" t="s">
        <v>28</v>
      </c>
      <c r="N33" s="497" t="s">
        <v>28</v>
      </c>
      <c r="O33" s="497" t="s">
        <v>28</v>
      </c>
      <c r="P33" s="497" t="s">
        <v>28</v>
      </c>
      <c r="Q33" s="497" t="s">
        <v>28</v>
      </c>
      <c r="R33" s="497" t="s">
        <v>28</v>
      </c>
      <c r="S33" s="497" t="s">
        <v>28</v>
      </c>
      <c r="T33" s="497" t="s">
        <v>28</v>
      </c>
      <c r="U33" s="497" t="s">
        <v>28</v>
      </c>
      <c r="V33" s="497" t="s">
        <v>28</v>
      </c>
      <c r="W33" s="473"/>
      <c r="X33" s="497" t="s">
        <v>24</v>
      </c>
      <c r="Y33" s="497" t="s">
        <v>24</v>
      </c>
      <c r="Z33" s="497" t="s">
        <v>24</v>
      </c>
      <c r="AA33" s="497" t="s">
        <v>24</v>
      </c>
      <c r="AB33" s="497" t="s">
        <v>24</v>
      </c>
      <c r="AC33" s="497" t="s">
        <v>24</v>
      </c>
      <c r="AD33" s="497" t="s">
        <v>24</v>
      </c>
      <c r="AE33" s="497" t="s">
        <v>24</v>
      </c>
      <c r="AF33" s="497" t="s">
        <v>24</v>
      </c>
      <c r="AG33" s="497" t="s">
        <v>24</v>
      </c>
      <c r="AH33" s="498"/>
      <c r="AI33" s="467" t="s">
        <v>254</v>
      </c>
      <c r="AJ33" s="467" t="s">
        <v>255</v>
      </c>
      <c r="AK33" s="467" t="s">
        <v>255</v>
      </c>
      <c r="AL33" s="467" t="s">
        <v>255</v>
      </c>
      <c r="AM33" s="467" t="s">
        <v>255</v>
      </c>
      <c r="AN33" s="467" t="s">
        <v>255</v>
      </c>
      <c r="AO33" s="467" t="s">
        <v>255</v>
      </c>
      <c r="AP33" s="467" t="s">
        <v>255</v>
      </c>
      <c r="AQ33" s="467" t="s">
        <v>255</v>
      </c>
      <c r="AR33" s="467" t="s">
        <v>255</v>
      </c>
      <c r="AS33" s="463"/>
      <c r="AT33" s="467" t="s">
        <v>25</v>
      </c>
      <c r="AU33" s="467" t="s">
        <v>25</v>
      </c>
      <c r="AV33" s="467" t="s">
        <v>25</v>
      </c>
      <c r="AW33" s="467" t="s">
        <v>25</v>
      </c>
      <c r="AX33" s="467" t="s">
        <v>25</v>
      </c>
      <c r="AY33" s="467" t="s">
        <v>25</v>
      </c>
      <c r="AZ33" s="467" t="s">
        <v>25</v>
      </c>
      <c r="BA33" s="467" t="s">
        <v>25</v>
      </c>
      <c r="BB33" s="467" t="s">
        <v>25</v>
      </c>
      <c r="BC33" s="467" t="s">
        <v>25</v>
      </c>
      <c r="BD33" s="469"/>
      <c r="BE33" s="499" t="s">
        <v>48</v>
      </c>
      <c r="BF33" s="499" t="s">
        <v>48</v>
      </c>
      <c r="BG33" s="499" t="s">
        <v>48</v>
      </c>
      <c r="BH33" s="499" t="s">
        <v>48</v>
      </c>
      <c r="BI33" s="499" t="s">
        <v>48</v>
      </c>
      <c r="BJ33" s="499" t="s">
        <v>48</v>
      </c>
      <c r="BK33" s="499" t="s">
        <v>48</v>
      </c>
      <c r="BL33" s="499" t="s">
        <v>48</v>
      </c>
      <c r="BM33" s="499" t="s">
        <v>48</v>
      </c>
      <c r="BN33" s="499" t="s">
        <v>48</v>
      </c>
    </row>
    <row r="34" spans="1:66" s="483" customFormat="1" ht="24" customHeight="1" x14ac:dyDescent="0.15">
      <c r="A34" s="481"/>
      <c r="B34" s="500"/>
      <c r="C34" s="501"/>
      <c r="D34" s="502" t="s">
        <v>222</v>
      </c>
      <c r="E34" s="503">
        <f>SUM(M$32,X$32,AI$32,AT$32,BE$32)</f>
        <v>0</v>
      </c>
      <c r="F34" s="504" t="s">
        <v>28</v>
      </c>
      <c r="G34" s="505">
        <f>SUM(M32:V32)</f>
        <v>0</v>
      </c>
      <c r="H34" s="496">
        <f>SUM(G34:G38)</f>
        <v>0</v>
      </c>
      <c r="I34" s="530">
        <f>SUMPRODUCT((C7:C31&lt;&gt;"")/COUNTIF(C7:C31,C7:C31&amp;""))</f>
        <v>0</v>
      </c>
      <c r="J34" s="481"/>
      <c r="M34" s="474" t="s">
        <v>72</v>
      </c>
      <c r="N34" s="462" t="s">
        <v>246</v>
      </c>
      <c r="O34" s="462" t="s">
        <v>245</v>
      </c>
      <c r="P34" s="462" t="s">
        <v>306</v>
      </c>
      <c r="Q34" s="474" t="s">
        <v>73</v>
      </c>
      <c r="R34" s="474" t="s">
        <v>74</v>
      </c>
      <c r="S34" s="474" t="s">
        <v>75</v>
      </c>
      <c r="T34" s="474" t="s">
        <v>76</v>
      </c>
      <c r="U34" s="474" t="s">
        <v>77</v>
      </c>
      <c r="V34" s="474" t="s">
        <v>78</v>
      </c>
      <c r="W34" s="475"/>
      <c r="X34" s="474" t="s">
        <v>72</v>
      </c>
      <c r="Y34" s="462" t="s">
        <v>247</v>
      </c>
      <c r="Z34" s="462" t="s">
        <v>245</v>
      </c>
      <c r="AA34" s="462" t="s">
        <v>306</v>
      </c>
      <c r="AB34" s="474" t="s">
        <v>73</v>
      </c>
      <c r="AC34" s="474" t="s">
        <v>74</v>
      </c>
      <c r="AD34" s="474" t="s">
        <v>75</v>
      </c>
      <c r="AE34" s="474" t="s">
        <v>76</v>
      </c>
      <c r="AF34" s="474" t="s">
        <v>77</v>
      </c>
      <c r="AG34" s="474" t="s">
        <v>78</v>
      </c>
      <c r="AH34" s="475"/>
      <c r="AI34" s="474" t="s">
        <v>72</v>
      </c>
      <c r="AJ34" s="462" t="s">
        <v>247</v>
      </c>
      <c r="AK34" s="462" t="s">
        <v>245</v>
      </c>
      <c r="AL34" s="462" t="s">
        <v>306</v>
      </c>
      <c r="AM34" s="474" t="s">
        <v>73</v>
      </c>
      <c r="AN34" s="474" t="s">
        <v>74</v>
      </c>
      <c r="AO34" s="474" t="s">
        <v>75</v>
      </c>
      <c r="AP34" s="474" t="s">
        <v>76</v>
      </c>
      <c r="AQ34" s="474" t="s">
        <v>77</v>
      </c>
      <c r="AR34" s="474" t="s">
        <v>78</v>
      </c>
      <c r="AS34" s="475"/>
      <c r="AT34" s="474" t="s">
        <v>72</v>
      </c>
      <c r="AU34" s="462" t="s">
        <v>247</v>
      </c>
      <c r="AV34" s="462" t="s">
        <v>245</v>
      </c>
      <c r="AW34" s="462" t="s">
        <v>306</v>
      </c>
      <c r="AX34" s="474" t="s">
        <v>73</v>
      </c>
      <c r="AY34" s="474" t="s">
        <v>74</v>
      </c>
      <c r="AZ34" s="474" t="s">
        <v>75</v>
      </c>
      <c r="BA34" s="474" t="s">
        <v>76</v>
      </c>
      <c r="BB34" s="474" t="s">
        <v>77</v>
      </c>
      <c r="BC34" s="474" t="s">
        <v>78</v>
      </c>
      <c r="BD34" s="476"/>
      <c r="BE34" s="474" t="s">
        <v>72</v>
      </c>
      <c r="BF34" s="462" t="s">
        <v>247</v>
      </c>
      <c r="BG34" s="462" t="s">
        <v>245</v>
      </c>
      <c r="BH34" s="462" t="s">
        <v>306</v>
      </c>
      <c r="BI34" s="474" t="s">
        <v>73</v>
      </c>
      <c r="BJ34" s="474" t="s">
        <v>74</v>
      </c>
      <c r="BK34" s="474" t="s">
        <v>75</v>
      </c>
      <c r="BL34" s="474" t="s">
        <v>76</v>
      </c>
      <c r="BM34" s="474" t="s">
        <v>77</v>
      </c>
      <c r="BN34" s="474" t="s">
        <v>78</v>
      </c>
    </row>
    <row r="35" spans="1:66" s="483" customFormat="1" ht="24" customHeight="1" x14ac:dyDescent="0.15">
      <c r="A35" s="481"/>
      <c r="B35" s="500"/>
      <c r="C35" s="490"/>
      <c r="D35" s="502" t="s">
        <v>249</v>
      </c>
      <c r="E35" s="503">
        <f>SUM(N32,Y32,AJ32,AU32,BF32)</f>
        <v>0</v>
      </c>
      <c r="F35" s="504" t="s">
        <v>24</v>
      </c>
      <c r="G35" s="505">
        <f>SUM(X32:AG32)</f>
        <v>0</v>
      </c>
      <c r="H35" s="506"/>
      <c r="I35" s="507"/>
      <c r="J35" s="481"/>
      <c r="AH35" s="473"/>
      <c r="AI35" s="497"/>
      <c r="AJ35" s="497"/>
      <c r="AK35" s="497"/>
      <c r="AL35" s="497"/>
      <c r="AM35" s="497"/>
      <c r="AN35" s="497"/>
      <c r="AO35" s="497"/>
      <c r="AP35" s="497"/>
      <c r="AQ35" s="497"/>
      <c r="AR35" s="497"/>
      <c r="AS35" s="473"/>
      <c r="AT35" s="508"/>
      <c r="AU35" s="508"/>
      <c r="AV35" s="508"/>
      <c r="AW35" s="508"/>
      <c r="AX35" s="508"/>
      <c r="AY35" s="508"/>
      <c r="AZ35" s="508"/>
      <c r="BA35" s="508"/>
      <c r="BB35" s="508"/>
      <c r="BC35" s="508"/>
      <c r="BD35" s="469"/>
      <c r="BE35" s="508"/>
      <c r="BF35" s="508"/>
      <c r="BG35" s="508"/>
      <c r="BH35" s="508"/>
      <c r="BI35" s="508"/>
      <c r="BJ35" s="508"/>
      <c r="BK35" s="508"/>
      <c r="BL35" s="508"/>
      <c r="BM35" s="508"/>
      <c r="BN35" s="508"/>
    </row>
    <row r="36" spans="1:66" s="483" customFormat="1" ht="24" customHeight="1" x14ac:dyDescent="0.15">
      <c r="A36" s="481"/>
      <c r="B36" s="500"/>
      <c r="C36" s="490"/>
      <c r="D36" s="502" t="s">
        <v>250</v>
      </c>
      <c r="E36" s="503">
        <f>SUM(O32,Z32,AK32,AV32,BG32)</f>
        <v>0</v>
      </c>
      <c r="F36" s="504" t="s">
        <v>256</v>
      </c>
      <c r="G36" s="505">
        <f>SUM(AI32:AR32)</f>
        <v>0</v>
      </c>
      <c r="H36" s="509"/>
      <c r="I36" s="507"/>
      <c r="J36" s="481"/>
      <c r="AH36" s="473"/>
      <c r="AI36" s="497"/>
      <c r="AJ36" s="497"/>
      <c r="AK36" s="497"/>
      <c r="AL36" s="497"/>
      <c r="AM36" s="497"/>
      <c r="AN36" s="497"/>
      <c r="AO36" s="497"/>
      <c r="AP36" s="497"/>
      <c r="AQ36" s="497"/>
      <c r="AR36" s="497"/>
      <c r="AS36" s="473"/>
      <c r="AT36" s="508"/>
      <c r="AU36" s="508"/>
      <c r="AV36" s="508"/>
      <c r="AW36" s="508"/>
      <c r="AX36" s="508"/>
      <c r="AY36" s="508"/>
      <c r="AZ36" s="508"/>
      <c r="BA36" s="508"/>
      <c r="BB36" s="508"/>
      <c r="BC36" s="508"/>
      <c r="BD36" s="469"/>
      <c r="BE36" s="508"/>
      <c r="BF36" s="508"/>
      <c r="BG36" s="508"/>
      <c r="BH36" s="508"/>
      <c r="BI36" s="508"/>
      <c r="BJ36" s="508"/>
      <c r="BK36" s="508"/>
      <c r="BL36" s="508"/>
      <c r="BM36" s="508"/>
      <c r="BN36" s="508"/>
    </row>
    <row r="37" spans="1:66" s="483" customFormat="1" ht="24" customHeight="1" x14ac:dyDescent="0.15">
      <c r="A37" s="481"/>
      <c r="B37" s="490"/>
      <c r="C37" s="490"/>
      <c r="D37" s="502" t="s">
        <v>315</v>
      </c>
      <c r="E37" s="503">
        <f>SUM(P32,AA32,AL32,AW32,BH32)</f>
        <v>0</v>
      </c>
      <c r="F37" s="504" t="s">
        <v>216</v>
      </c>
      <c r="G37" s="505">
        <f>SUM(AT32:BC32)</f>
        <v>0</v>
      </c>
      <c r="H37" s="509"/>
      <c r="I37" s="507"/>
      <c r="J37" s="481"/>
      <c r="AH37" s="475"/>
      <c r="AS37" s="475"/>
      <c r="BD37" s="510"/>
    </row>
    <row r="38" spans="1:66" s="483" customFormat="1" ht="24" customHeight="1" x14ac:dyDescent="0.15">
      <c r="A38" s="481"/>
      <c r="B38" s="490"/>
      <c r="C38" s="490"/>
      <c r="D38" s="502" t="s">
        <v>224</v>
      </c>
      <c r="E38" s="503">
        <f>SUM(Q32,AB32,AM32,AX32,BI32)</f>
        <v>0</v>
      </c>
      <c r="F38" s="504" t="s">
        <v>195</v>
      </c>
      <c r="G38" s="505">
        <f>SUM(BE32:BN32)</f>
        <v>0</v>
      </c>
      <c r="H38" s="509"/>
      <c r="I38" s="507"/>
      <c r="J38" s="481"/>
      <c r="K38" s="511"/>
      <c r="L38" s="511"/>
    </row>
    <row r="39" spans="1:66" ht="24" customHeight="1" x14ac:dyDescent="0.15">
      <c r="A39" s="421"/>
      <c r="B39" s="421"/>
      <c r="C39" s="512"/>
      <c r="D39" s="502" t="s">
        <v>225</v>
      </c>
      <c r="E39" s="503">
        <f>SUM(R32,AC32,AN32,AY32,BJ32)</f>
        <v>0</v>
      </c>
      <c r="F39" s="513"/>
      <c r="G39" s="513"/>
      <c r="H39" s="513"/>
      <c r="I39" s="513"/>
      <c r="J39" s="513"/>
      <c r="K39" s="514"/>
      <c r="L39" s="515"/>
    </row>
    <row r="40" spans="1:66" ht="24" customHeight="1" x14ac:dyDescent="0.15">
      <c r="A40" s="516"/>
      <c r="B40" s="516"/>
      <c r="C40" s="517"/>
      <c r="D40" s="502" t="s">
        <v>226</v>
      </c>
      <c r="E40" s="503">
        <f>SUM(S32,AD32,AO32,AZ32,BK32)</f>
        <v>0</v>
      </c>
      <c r="F40" s="516"/>
      <c r="G40" s="516"/>
      <c r="H40" s="516"/>
      <c r="I40" s="516"/>
      <c r="J40" s="516"/>
      <c r="K40" s="518"/>
      <c r="L40" s="518"/>
    </row>
    <row r="41" spans="1:66" ht="24" customHeight="1" x14ac:dyDescent="0.15">
      <c r="A41" s="516"/>
      <c r="B41" s="516"/>
      <c r="C41" s="517"/>
      <c r="D41" s="519" t="s">
        <v>228</v>
      </c>
      <c r="E41" s="520">
        <f>SUM(T32,AE32,AP32,BA32,BL32)</f>
        <v>0</v>
      </c>
      <c r="F41" s="516"/>
      <c r="G41" s="516"/>
      <c r="H41" s="516"/>
      <c r="I41" s="521"/>
      <c r="J41" s="516"/>
      <c r="K41" s="522"/>
      <c r="L41" s="518"/>
    </row>
    <row r="42" spans="1:66" ht="24" customHeight="1" x14ac:dyDescent="0.15">
      <c r="A42" s="516"/>
      <c r="B42" s="516"/>
      <c r="C42" s="517"/>
      <c r="D42" s="523" t="s">
        <v>227</v>
      </c>
      <c r="E42" s="520">
        <f>SUM(U32,AF32,AQ32,BB32,BM32)</f>
        <v>0</v>
      </c>
      <c r="F42" s="516"/>
      <c r="G42" s="516"/>
      <c r="H42" s="516"/>
      <c r="I42" s="521"/>
      <c r="J42" s="516"/>
      <c r="K42" s="522"/>
      <c r="L42" s="518"/>
    </row>
    <row r="43" spans="1:66" ht="24" customHeight="1" x14ac:dyDescent="0.15">
      <c r="A43" s="420"/>
      <c r="B43" s="420"/>
      <c r="C43" s="524"/>
      <c r="D43" s="523" t="s">
        <v>248</v>
      </c>
      <c r="E43" s="520">
        <f>SUM(V32,AG32,AR32,BC32,BN32)</f>
        <v>0</v>
      </c>
      <c r="F43" s="420"/>
      <c r="G43" s="420"/>
      <c r="H43" s="420"/>
      <c r="I43" s="420"/>
      <c r="J43" s="420"/>
    </row>
    <row r="44" spans="1:66" x14ac:dyDescent="0.15">
      <c r="A44" s="420"/>
      <c r="B44" s="420"/>
      <c r="C44" s="524"/>
      <c r="D44" s="526"/>
      <c r="E44" s="420"/>
      <c r="F44" s="420"/>
      <c r="G44" s="420"/>
      <c r="H44" s="420"/>
      <c r="I44" s="420"/>
      <c r="J44" s="420"/>
    </row>
  </sheetData>
  <sheetProtection formatCells="0" formatColumns="0" formatRows="0"/>
  <protectedRanges>
    <protectedRange password="CECB" sqref="I13:I18 I7:I10 B2:I3" name="範囲1"/>
    <protectedRange password="CECB" sqref="B5:I6" name="範囲1_3"/>
    <protectedRange password="CECB" sqref="B4:I4" name="範囲1_2_1_1"/>
  </protectedRanges>
  <mergeCells count="33">
    <mergeCell ref="D31:E31"/>
    <mergeCell ref="K32:L32"/>
    <mergeCell ref="D25:E25"/>
    <mergeCell ref="D26:E26"/>
    <mergeCell ref="D27:E27"/>
    <mergeCell ref="D28:E28"/>
    <mergeCell ref="D29:E29"/>
    <mergeCell ref="D30:E30"/>
    <mergeCell ref="D24:E24"/>
    <mergeCell ref="D13:E13"/>
    <mergeCell ref="D14:E14"/>
    <mergeCell ref="D15:E15"/>
    <mergeCell ref="D16:E16"/>
    <mergeCell ref="D17:E17"/>
    <mergeCell ref="D18:E18"/>
    <mergeCell ref="D19:E19"/>
    <mergeCell ref="D20:E20"/>
    <mergeCell ref="D21:E21"/>
    <mergeCell ref="D22:E22"/>
    <mergeCell ref="D23:E23"/>
    <mergeCell ref="D12:E12"/>
    <mergeCell ref="B4:I4"/>
    <mergeCell ref="B5:B6"/>
    <mergeCell ref="C5:C6"/>
    <mergeCell ref="D5:E6"/>
    <mergeCell ref="F5:F6"/>
    <mergeCell ref="G5:H5"/>
    <mergeCell ref="I5:I6"/>
    <mergeCell ref="D7:E7"/>
    <mergeCell ref="D8:E8"/>
    <mergeCell ref="D9:E9"/>
    <mergeCell ref="D10:E10"/>
    <mergeCell ref="D11:E11"/>
  </mergeCells>
  <phoneticPr fontId="7"/>
  <dataValidations count="10">
    <dataValidation type="list" errorStyle="warning" allowBlank="1" showInputMessage="1" showErrorMessage="1" sqref="WVH983042:WVH983078 F65538:F65574 IV65538:IV65574 SR65538:SR65574 ACN65538:ACN65574 AMJ65538:AMJ65574 AWF65538:AWF65574 BGB65538:BGB65574 BPX65538:BPX65574 BZT65538:BZT65574 CJP65538:CJP65574 CTL65538:CTL65574 DDH65538:DDH65574 DND65538:DND65574 DWZ65538:DWZ65574 EGV65538:EGV65574 EQR65538:EQR65574 FAN65538:FAN65574 FKJ65538:FKJ65574 FUF65538:FUF65574 GEB65538:GEB65574 GNX65538:GNX65574 GXT65538:GXT65574 HHP65538:HHP65574 HRL65538:HRL65574 IBH65538:IBH65574 ILD65538:ILD65574 IUZ65538:IUZ65574 JEV65538:JEV65574 JOR65538:JOR65574 JYN65538:JYN65574 KIJ65538:KIJ65574 KSF65538:KSF65574 LCB65538:LCB65574 LLX65538:LLX65574 LVT65538:LVT65574 MFP65538:MFP65574 MPL65538:MPL65574 MZH65538:MZH65574 NJD65538:NJD65574 NSZ65538:NSZ65574 OCV65538:OCV65574 OMR65538:OMR65574 OWN65538:OWN65574 PGJ65538:PGJ65574 PQF65538:PQF65574 QAB65538:QAB65574 QJX65538:QJX65574 QTT65538:QTT65574 RDP65538:RDP65574 RNL65538:RNL65574 RXH65538:RXH65574 SHD65538:SHD65574 SQZ65538:SQZ65574 TAV65538:TAV65574 TKR65538:TKR65574 TUN65538:TUN65574 UEJ65538:UEJ65574 UOF65538:UOF65574 UYB65538:UYB65574 VHX65538:VHX65574 VRT65538:VRT65574 WBP65538:WBP65574 WLL65538:WLL65574 WVH65538:WVH65574 F131074:F131110 IV131074:IV131110 SR131074:SR131110 ACN131074:ACN131110 AMJ131074:AMJ131110 AWF131074:AWF131110 BGB131074:BGB131110 BPX131074:BPX131110 BZT131074:BZT131110 CJP131074:CJP131110 CTL131074:CTL131110 DDH131074:DDH131110 DND131074:DND131110 DWZ131074:DWZ131110 EGV131074:EGV131110 EQR131074:EQR131110 FAN131074:FAN131110 FKJ131074:FKJ131110 FUF131074:FUF131110 GEB131074:GEB131110 GNX131074:GNX131110 GXT131074:GXT131110 HHP131074:HHP131110 HRL131074:HRL131110 IBH131074:IBH131110 ILD131074:ILD131110 IUZ131074:IUZ131110 JEV131074:JEV131110 JOR131074:JOR131110 JYN131074:JYN131110 KIJ131074:KIJ131110 KSF131074:KSF131110 LCB131074:LCB131110 LLX131074:LLX131110 LVT131074:LVT131110 MFP131074:MFP131110 MPL131074:MPL131110 MZH131074:MZH131110 NJD131074:NJD131110 NSZ131074:NSZ131110 OCV131074:OCV131110 OMR131074:OMR131110 OWN131074:OWN131110 PGJ131074:PGJ131110 PQF131074:PQF131110 QAB131074:QAB131110 QJX131074:QJX131110 QTT131074:QTT131110 RDP131074:RDP131110 RNL131074:RNL131110 RXH131074:RXH131110 SHD131074:SHD131110 SQZ131074:SQZ131110 TAV131074:TAV131110 TKR131074:TKR131110 TUN131074:TUN131110 UEJ131074:UEJ131110 UOF131074:UOF131110 UYB131074:UYB131110 VHX131074:VHX131110 VRT131074:VRT131110 WBP131074:WBP131110 WLL131074:WLL131110 WVH131074:WVH131110 F196610:F196646 IV196610:IV196646 SR196610:SR196646 ACN196610:ACN196646 AMJ196610:AMJ196646 AWF196610:AWF196646 BGB196610:BGB196646 BPX196610:BPX196646 BZT196610:BZT196646 CJP196610:CJP196646 CTL196610:CTL196646 DDH196610:DDH196646 DND196610:DND196646 DWZ196610:DWZ196646 EGV196610:EGV196646 EQR196610:EQR196646 FAN196610:FAN196646 FKJ196610:FKJ196646 FUF196610:FUF196646 GEB196610:GEB196646 GNX196610:GNX196646 GXT196610:GXT196646 HHP196610:HHP196646 HRL196610:HRL196646 IBH196610:IBH196646 ILD196610:ILD196646 IUZ196610:IUZ196646 JEV196610:JEV196646 JOR196610:JOR196646 JYN196610:JYN196646 KIJ196610:KIJ196646 KSF196610:KSF196646 LCB196610:LCB196646 LLX196610:LLX196646 LVT196610:LVT196646 MFP196610:MFP196646 MPL196610:MPL196646 MZH196610:MZH196646 NJD196610:NJD196646 NSZ196610:NSZ196646 OCV196610:OCV196646 OMR196610:OMR196646 OWN196610:OWN196646 PGJ196610:PGJ196646 PQF196610:PQF196646 QAB196610:QAB196646 QJX196610:QJX196646 QTT196610:QTT196646 RDP196610:RDP196646 RNL196610:RNL196646 RXH196610:RXH196646 SHD196610:SHD196646 SQZ196610:SQZ196646 TAV196610:TAV196646 TKR196610:TKR196646 TUN196610:TUN196646 UEJ196610:UEJ196646 UOF196610:UOF196646 UYB196610:UYB196646 VHX196610:VHX196646 VRT196610:VRT196646 WBP196610:WBP196646 WLL196610:WLL196646 WVH196610:WVH196646 F262146:F262182 IV262146:IV262182 SR262146:SR262182 ACN262146:ACN262182 AMJ262146:AMJ262182 AWF262146:AWF262182 BGB262146:BGB262182 BPX262146:BPX262182 BZT262146:BZT262182 CJP262146:CJP262182 CTL262146:CTL262182 DDH262146:DDH262182 DND262146:DND262182 DWZ262146:DWZ262182 EGV262146:EGV262182 EQR262146:EQR262182 FAN262146:FAN262182 FKJ262146:FKJ262182 FUF262146:FUF262182 GEB262146:GEB262182 GNX262146:GNX262182 GXT262146:GXT262182 HHP262146:HHP262182 HRL262146:HRL262182 IBH262146:IBH262182 ILD262146:ILD262182 IUZ262146:IUZ262182 JEV262146:JEV262182 JOR262146:JOR262182 JYN262146:JYN262182 KIJ262146:KIJ262182 KSF262146:KSF262182 LCB262146:LCB262182 LLX262146:LLX262182 LVT262146:LVT262182 MFP262146:MFP262182 MPL262146:MPL262182 MZH262146:MZH262182 NJD262146:NJD262182 NSZ262146:NSZ262182 OCV262146:OCV262182 OMR262146:OMR262182 OWN262146:OWN262182 PGJ262146:PGJ262182 PQF262146:PQF262182 QAB262146:QAB262182 QJX262146:QJX262182 QTT262146:QTT262182 RDP262146:RDP262182 RNL262146:RNL262182 RXH262146:RXH262182 SHD262146:SHD262182 SQZ262146:SQZ262182 TAV262146:TAV262182 TKR262146:TKR262182 TUN262146:TUN262182 UEJ262146:UEJ262182 UOF262146:UOF262182 UYB262146:UYB262182 VHX262146:VHX262182 VRT262146:VRT262182 WBP262146:WBP262182 WLL262146:WLL262182 WVH262146:WVH262182 F327682:F327718 IV327682:IV327718 SR327682:SR327718 ACN327682:ACN327718 AMJ327682:AMJ327718 AWF327682:AWF327718 BGB327682:BGB327718 BPX327682:BPX327718 BZT327682:BZT327718 CJP327682:CJP327718 CTL327682:CTL327718 DDH327682:DDH327718 DND327682:DND327718 DWZ327682:DWZ327718 EGV327682:EGV327718 EQR327682:EQR327718 FAN327682:FAN327718 FKJ327682:FKJ327718 FUF327682:FUF327718 GEB327682:GEB327718 GNX327682:GNX327718 GXT327682:GXT327718 HHP327682:HHP327718 HRL327682:HRL327718 IBH327682:IBH327718 ILD327682:ILD327718 IUZ327682:IUZ327718 JEV327682:JEV327718 JOR327682:JOR327718 JYN327682:JYN327718 KIJ327682:KIJ327718 KSF327682:KSF327718 LCB327682:LCB327718 LLX327682:LLX327718 LVT327682:LVT327718 MFP327682:MFP327718 MPL327682:MPL327718 MZH327682:MZH327718 NJD327682:NJD327718 NSZ327682:NSZ327718 OCV327682:OCV327718 OMR327682:OMR327718 OWN327682:OWN327718 PGJ327682:PGJ327718 PQF327682:PQF327718 QAB327682:QAB327718 QJX327682:QJX327718 QTT327682:QTT327718 RDP327682:RDP327718 RNL327682:RNL327718 RXH327682:RXH327718 SHD327682:SHD327718 SQZ327682:SQZ327718 TAV327682:TAV327718 TKR327682:TKR327718 TUN327682:TUN327718 UEJ327682:UEJ327718 UOF327682:UOF327718 UYB327682:UYB327718 VHX327682:VHX327718 VRT327682:VRT327718 WBP327682:WBP327718 WLL327682:WLL327718 WVH327682:WVH327718 F393218:F393254 IV393218:IV393254 SR393218:SR393254 ACN393218:ACN393254 AMJ393218:AMJ393254 AWF393218:AWF393254 BGB393218:BGB393254 BPX393218:BPX393254 BZT393218:BZT393254 CJP393218:CJP393254 CTL393218:CTL393254 DDH393218:DDH393254 DND393218:DND393254 DWZ393218:DWZ393254 EGV393218:EGV393254 EQR393218:EQR393254 FAN393218:FAN393254 FKJ393218:FKJ393254 FUF393218:FUF393254 GEB393218:GEB393254 GNX393218:GNX393254 GXT393218:GXT393254 HHP393218:HHP393254 HRL393218:HRL393254 IBH393218:IBH393254 ILD393218:ILD393254 IUZ393218:IUZ393254 JEV393218:JEV393254 JOR393218:JOR393254 JYN393218:JYN393254 KIJ393218:KIJ393254 KSF393218:KSF393254 LCB393218:LCB393254 LLX393218:LLX393254 LVT393218:LVT393254 MFP393218:MFP393254 MPL393218:MPL393254 MZH393218:MZH393254 NJD393218:NJD393254 NSZ393218:NSZ393254 OCV393218:OCV393254 OMR393218:OMR393254 OWN393218:OWN393254 PGJ393218:PGJ393254 PQF393218:PQF393254 QAB393218:QAB393254 QJX393218:QJX393254 QTT393218:QTT393254 RDP393218:RDP393254 RNL393218:RNL393254 RXH393218:RXH393254 SHD393218:SHD393254 SQZ393218:SQZ393254 TAV393218:TAV393254 TKR393218:TKR393254 TUN393218:TUN393254 UEJ393218:UEJ393254 UOF393218:UOF393254 UYB393218:UYB393254 VHX393218:VHX393254 VRT393218:VRT393254 WBP393218:WBP393254 WLL393218:WLL393254 WVH393218:WVH393254 F458754:F458790 IV458754:IV458790 SR458754:SR458790 ACN458754:ACN458790 AMJ458754:AMJ458790 AWF458754:AWF458790 BGB458754:BGB458790 BPX458754:BPX458790 BZT458754:BZT458790 CJP458754:CJP458790 CTL458754:CTL458790 DDH458754:DDH458790 DND458754:DND458790 DWZ458754:DWZ458790 EGV458754:EGV458790 EQR458754:EQR458790 FAN458754:FAN458790 FKJ458754:FKJ458790 FUF458754:FUF458790 GEB458754:GEB458790 GNX458754:GNX458790 GXT458754:GXT458790 HHP458754:HHP458790 HRL458754:HRL458790 IBH458754:IBH458790 ILD458754:ILD458790 IUZ458754:IUZ458790 JEV458754:JEV458790 JOR458754:JOR458790 JYN458754:JYN458790 KIJ458754:KIJ458790 KSF458754:KSF458790 LCB458754:LCB458790 LLX458754:LLX458790 LVT458754:LVT458790 MFP458754:MFP458790 MPL458754:MPL458790 MZH458754:MZH458790 NJD458754:NJD458790 NSZ458754:NSZ458790 OCV458754:OCV458790 OMR458754:OMR458790 OWN458754:OWN458790 PGJ458754:PGJ458790 PQF458754:PQF458790 QAB458754:QAB458790 QJX458754:QJX458790 QTT458754:QTT458790 RDP458754:RDP458790 RNL458754:RNL458790 RXH458754:RXH458790 SHD458754:SHD458790 SQZ458754:SQZ458790 TAV458754:TAV458790 TKR458754:TKR458790 TUN458754:TUN458790 UEJ458754:UEJ458790 UOF458754:UOF458790 UYB458754:UYB458790 VHX458754:VHX458790 VRT458754:VRT458790 WBP458754:WBP458790 WLL458754:WLL458790 WVH458754:WVH458790 F524290:F524326 IV524290:IV524326 SR524290:SR524326 ACN524290:ACN524326 AMJ524290:AMJ524326 AWF524290:AWF524326 BGB524290:BGB524326 BPX524290:BPX524326 BZT524290:BZT524326 CJP524290:CJP524326 CTL524290:CTL524326 DDH524290:DDH524326 DND524290:DND524326 DWZ524290:DWZ524326 EGV524290:EGV524326 EQR524290:EQR524326 FAN524290:FAN524326 FKJ524290:FKJ524326 FUF524290:FUF524326 GEB524290:GEB524326 GNX524290:GNX524326 GXT524290:GXT524326 HHP524290:HHP524326 HRL524290:HRL524326 IBH524290:IBH524326 ILD524290:ILD524326 IUZ524290:IUZ524326 JEV524290:JEV524326 JOR524290:JOR524326 JYN524290:JYN524326 KIJ524290:KIJ524326 KSF524290:KSF524326 LCB524290:LCB524326 LLX524290:LLX524326 LVT524290:LVT524326 MFP524290:MFP524326 MPL524290:MPL524326 MZH524290:MZH524326 NJD524290:NJD524326 NSZ524290:NSZ524326 OCV524290:OCV524326 OMR524290:OMR524326 OWN524290:OWN524326 PGJ524290:PGJ524326 PQF524290:PQF524326 QAB524290:QAB524326 QJX524290:QJX524326 QTT524290:QTT524326 RDP524290:RDP524326 RNL524290:RNL524326 RXH524290:RXH524326 SHD524290:SHD524326 SQZ524290:SQZ524326 TAV524290:TAV524326 TKR524290:TKR524326 TUN524290:TUN524326 UEJ524290:UEJ524326 UOF524290:UOF524326 UYB524290:UYB524326 VHX524290:VHX524326 VRT524290:VRT524326 WBP524290:WBP524326 WLL524290:WLL524326 WVH524290:WVH524326 F589826:F589862 IV589826:IV589862 SR589826:SR589862 ACN589826:ACN589862 AMJ589826:AMJ589862 AWF589826:AWF589862 BGB589826:BGB589862 BPX589826:BPX589862 BZT589826:BZT589862 CJP589826:CJP589862 CTL589826:CTL589862 DDH589826:DDH589862 DND589826:DND589862 DWZ589826:DWZ589862 EGV589826:EGV589862 EQR589826:EQR589862 FAN589826:FAN589862 FKJ589826:FKJ589862 FUF589826:FUF589862 GEB589826:GEB589862 GNX589826:GNX589862 GXT589826:GXT589862 HHP589826:HHP589862 HRL589826:HRL589862 IBH589826:IBH589862 ILD589826:ILD589862 IUZ589826:IUZ589862 JEV589826:JEV589862 JOR589826:JOR589862 JYN589826:JYN589862 KIJ589826:KIJ589862 KSF589826:KSF589862 LCB589826:LCB589862 LLX589826:LLX589862 LVT589826:LVT589862 MFP589826:MFP589862 MPL589826:MPL589862 MZH589826:MZH589862 NJD589826:NJD589862 NSZ589826:NSZ589862 OCV589826:OCV589862 OMR589826:OMR589862 OWN589826:OWN589862 PGJ589826:PGJ589862 PQF589826:PQF589862 QAB589826:QAB589862 QJX589826:QJX589862 QTT589826:QTT589862 RDP589826:RDP589862 RNL589826:RNL589862 RXH589826:RXH589862 SHD589826:SHD589862 SQZ589826:SQZ589862 TAV589826:TAV589862 TKR589826:TKR589862 TUN589826:TUN589862 UEJ589826:UEJ589862 UOF589826:UOF589862 UYB589826:UYB589862 VHX589826:VHX589862 VRT589826:VRT589862 WBP589826:WBP589862 WLL589826:WLL589862 WVH589826:WVH589862 F655362:F655398 IV655362:IV655398 SR655362:SR655398 ACN655362:ACN655398 AMJ655362:AMJ655398 AWF655362:AWF655398 BGB655362:BGB655398 BPX655362:BPX655398 BZT655362:BZT655398 CJP655362:CJP655398 CTL655362:CTL655398 DDH655362:DDH655398 DND655362:DND655398 DWZ655362:DWZ655398 EGV655362:EGV655398 EQR655362:EQR655398 FAN655362:FAN655398 FKJ655362:FKJ655398 FUF655362:FUF655398 GEB655362:GEB655398 GNX655362:GNX655398 GXT655362:GXT655398 HHP655362:HHP655398 HRL655362:HRL655398 IBH655362:IBH655398 ILD655362:ILD655398 IUZ655362:IUZ655398 JEV655362:JEV655398 JOR655362:JOR655398 JYN655362:JYN655398 KIJ655362:KIJ655398 KSF655362:KSF655398 LCB655362:LCB655398 LLX655362:LLX655398 LVT655362:LVT655398 MFP655362:MFP655398 MPL655362:MPL655398 MZH655362:MZH655398 NJD655362:NJD655398 NSZ655362:NSZ655398 OCV655362:OCV655398 OMR655362:OMR655398 OWN655362:OWN655398 PGJ655362:PGJ655398 PQF655362:PQF655398 QAB655362:QAB655398 QJX655362:QJX655398 QTT655362:QTT655398 RDP655362:RDP655398 RNL655362:RNL655398 RXH655362:RXH655398 SHD655362:SHD655398 SQZ655362:SQZ655398 TAV655362:TAV655398 TKR655362:TKR655398 TUN655362:TUN655398 UEJ655362:UEJ655398 UOF655362:UOF655398 UYB655362:UYB655398 VHX655362:VHX655398 VRT655362:VRT655398 WBP655362:WBP655398 WLL655362:WLL655398 WVH655362:WVH655398 F720898:F720934 IV720898:IV720934 SR720898:SR720934 ACN720898:ACN720934 AMJ720898:AMJ720934 AWF720898:AWF720934 BGB720898:BGB720934 BPX720898:BPX720934 BZT720898:BZT720934 CJP720898:CJP720934 CTL720898:CTL720934 DDH720898:DDH720934 DND720898:DND720934 DWZ720898:DWZ720934 EGV720898:EGV720934 EQR720898:EQR720934 FAN720898:FAN720934 FKJ720898:FKJ720934 FUF720898:FUF720934 GEB720898:GEB720934 GNX720898:GNX720934 GXT720898:GXT720934 HHP720898:HHP720934 HRL720898:HRL720934 IBH720898:IBH720934 ILD720898:ILD720934 IUZ720898:IUZ720934 JEV720898:JEV720934 JOR720898:JOR720934 JYN720898:JYN720934 KIJ720898:KIJ720934 KSF720898:KSF720934 LCB720898:LCB720934 LLX720898:LLX720934 LVT720898:LVT720934 MFP720898:MFP720934 MPL720898:MPL720934 MZH720898:MZH720934 NJD720898:NJD720934 NSZ720898:NSZ720934 OCV720898:OCV720934 OMR720898:OMR720934 OWN720898:OWN720934 PGJ720898:PGJ720934 PQF720898:PQF720934 QAB720898:QAB720934 QJX720898:QJX720934 QTT720898:QTT720934 RDP720898:RDP720934 RNL720898:RNL720934 RXH720898:RXH720934 SHD720898:SHD720934 SQZ720898:SQZ720934 TAV720898:TAV720934 TKR720898:TKR720934 TUN720898:TUN720934 UEJ720898:UEJ720934 UOF720898:UOF720934 UYB720898:UYB720934 VHX720898:VHX720934 VRT720898:VRT720934 WBP720898:WBP720934 WLL720898:WLL720934 WVH720898:WVH720934 F786434:F786470 IV786434:IV786470 SR786434:SR786470 ACN786434:ACN786470 AMJ786434:AMJ786470 AWF786434:AWF786470 BGB786434:BGB786470 BPX786434:BPX786470 BZT786434:BZT786470 CJP786434:CJP786470 CTL786434:CTL786470 DDH786434:DDH786470 DND786434:DND786470 DWZ786434:DWZ786470 EGV786434:EGV786470 EQR786434:EQR786470 FAN786434:FAN786470 FKJ786434:FKJ786470 FUF786434:FUF786470 GEB786434:GEB786470 GNX786434:GNX786470 GXT786434:GXT786470 HHP786434:HHP786470 HRL786434:HRL786470 IBH786434:IBH786470 ILD786434:ILD786470 IUZ786434:IUZ786470 JEV786434:JEV786470 JOR786434:JOR786470 JYN786434:JYN786470 KIJ786434:KIJ786470 KSF786434:KSF786470 LCB786434:LCB786470 LLX786434:LLX786470 LVT786434:LVT786470 MFP786434:MFP786470 MPL786434:MPL786470 MZH786434:MZH786470 NJD786434:NJD786470 NSZ786434:NSZ786470 OCV786434:OCV786470 OMR786434:OMR786470 OWN786434:OWN786470 PGJ786434:PGJ786470 PQF786434:PQF786470 QAB786434:QAB786470 QJX786434:QJX786470 QTT786434:QTT786470 RDP786434:RDP786470 RNL786434:RNL786470 RXH786434:RXH786470 SHD786434:SHD786470 SQZ786434:SQZ786470 TAV786434:TAV786470 TKR786434:TKR786470 TUN786434:TUN786470 UEJ786434:UEJ786470 UOF786434:UOF786470 UYB786434:UYB786470 VHX786434:VHX786470 VRT786434:VRT786470 WBP786434:WBP786470 WLL786434:WLL786470 WVH786434:WVH786470 F851970:F852006 IV851970:IV852006 SR851970:SR852006 ACN851970:ACN852006 AMJ851970:AMJ852006 AWF851970:AWF852006 BGB851970:BGB852006 BPX851970:BPX852006 BZT851970:BZT852006 CJP851970:CJP852006 CTL851970:CTL852006 DDH851970:DDH852006 DND851970:DND852006 DWZ851970:DWZ852006 EGV851970:EGV852006 EQR851970:EQR852006 FAN851970:FAN852006 FKJ851970:FKJ852006 FUF851970:FUF852006 GEB851970:GEB852006 GNX851970:GNX852006 GXT851970:GXT852006 HHP851970:HHP852006 HRL851970:HRL852006 IBH851970:IBH852006 ILD851970:ILD852006 IUZ851970:IUZ852006 JEV851970:JEV852006 JOR851970:JOR852006 JYN851970:JYN852006 KIJ851970:KIJ852006 KSF851970:KSF852006 LCB851970:LCB852006 LLX851970:LLX852006 LVT851970:LVT852006 MFP851970:MFP852006 MPL851970:MPL852006 MZH851970:MZH852006 NJD851970:NJD852006 NSZ851970:NSZ852006 OCV851970:OCV852006 OMR851970:OMR852006 OWN851970:OWN852006 PGJ851970:PGJ852006 PQF851970:PQF852006 QAB851970:QAB852006 QJX851970:QJX852006 QTT851970:QTT852006 RDP851970:RDP852006 RNL851970:RNL852006 RXH851970:RXH852006 SHD851970:SHD852006 SQZ851970:SQZ852006 TAV851970:TAV852006 TKR851970:TKR852006 TUN851970:TUN852006 UEJ851970:UEJ852006 UOF851970:UOF852006 UYB851970:UYB852006 VHX851970:VHX852006 VRT851970:VRT852006 WBP851970:WBP852006 WLL851970:WLL852006 WVH851970:WVH852006 F917506:F917542 IV917506:IV917542 SR917506:SR917542 ACN917506:ACN917542 AMJ917506:AMJ917542 AWF917506:AWF917542 BGB917506:BGB917542 BPX917506:BPX917542 BZT917506:BZT917542 CJP917506:CJP917542 CTL917506:CTL917542 DDH917506:DDH917542 DND917506:DND917542 DWZ917506:DWZ917542 EGV917506:EGV917542 EQR917506:EQR917542 FAN917506:FAN917542 FKJ917506:FKJ917542 FUF917506:FUF917542 GEB917506:GEB917542 GNX917506:GNX917542 GXT917506:GXT917542 HHP917506:HHP917542 HRL917506:HRL917542 IBH917506:IBH917542 ILD917506:ILD917542 IUZ917506:IUZ917542 JEV917506:JEV917542 JOR917506:JOR917542 JYN917506:JYN917542 KIJ917506:KIJ917542 KSF917506:KSF917542 LCB917506:LCB917542 LLX917506:LLX917542 LVT917506:LVT917542 MFP917506:MFP917542 MPL917506:MPL917542 MZH917506:MZH917542 NJD917506:NJD917542 NSZ917506:NSZ917542 OCV917506:OCV917542 OMR917506:OMR917542 OWN917506:OWN917542 PGJ917506:PGJ917542 PQF917506:PQF917542 QAB917506:QAB917542 QJX917506:QJX917542 QTT917506:QTT917542 RDP917506:RDP917542 RNL917506:RNL917542 RXH917506:RXH917542 SHD917506:SHD917542 SQZ917506:SQZ917542 TAV917506:TAV917542 TKR917506:TKR917542 TUN917506:TUN917542 UEJ917506:UEJ917542 UOF917506:UOF917542 UYB917506:UYB917542 VHX917506:VHX917542 VRT917506:VRT917542 WBP917506:WBP917542 WLL917506:WLL917542 WVH917506:WVH917542 F983042:F983078 IV983042:IV983078 SR983042:SR983078 ACN983042:ACN983078 AMJ983042:AMJ983078 AWF983042:AWF983078 BGB983042:BGB983078 BPX983042:BPX983078 BZT983042:BZT983078 CJP983042:CJP983078 CTL983042:CTL983078 DDH983042:DDH983078 DND983042:DND983078 DWZ983042:DWZ983078 EGV983042:EGV983078 EQR983042:EQR983078 FAN983042:FAN983078 FKJ983042:FKJ983078 FUF983042:FUF983078 GEB983042:GEB983078 GNX983042:GNX983078 GXT983042:GXT983078 HHP983042:HHP983078 HRL983042:HRL983078 IBH983042:IBH983078 ILD983042:ILD983078 IUZ983042:IUZ983078 JEV983042:JEV983078 JOR983042:JOR983078 JYN983042:JYN983078 KIJ983042:KIJ983078 KSF983042:KSF983078 LCB983042:LCB983078 LLX983042:LLX983078 LVT983042:LVT983078 MFP983042:MFP983078 MPL983042:MPL983078 MZH983042:MZH983078 NJD983042:NJD983078 NSZ983042:NSZ983078 OCV983042:OCV983078 OMR983042:OMR983078 OWN983042:OWN983078 PGJ983042:PGJ983078 PQF983042:PQF983078 QAB983042:QAB983078 QJX983042:QJX983078 QTT983042:QTT983078 RDP983042:RDP983078 RNL983042:RNL983078 RXH983042:RXH983078 SHD983042:SHD983078 SQZ983042:SQZ983078 TAV983042:TAV983078 TKR983042:TKR983078 TUN983042:TUN983078 UEJ983042:UEJ983078 UOF983042:UOF983078 UYB983042:UYB983078 VHX983042:VHX983078 VRT983042:VRT983078 WBP983042:WBP983078 WLL983042:WLL983078 WVH7:WVH38 WLL7:WLL38 WBP7:WBP38 VRT7:VRT38 VHX7:VHX38 UYB7:UYB38 UOF7:UOF38 UEJ7:UEJ38 TUN7:TUN38 TKR7:TKR38 TAV7:TAV38 SQZ7:SQZ38 SHD7:SHD38 RXH7:RXH38 RNL7:RNL38 RDP7:RDP38 QTT7:QTT38 QJX7:QJX38 QAB7:QAB38 PQF7:PQF38 PGJ7:PGJ38 OWN7:OWN38 OMR7:OMR38 OCV7:OCV38 NSZ7:NSZ38 NJD7:NJD38 MZH7:MZH38 MPL7:MPL38 MFP7:MFP38 LVT7:LVT38 LLX7:LLX38 LCB7:LCB38 KSF7:KSF38 KIJ7:KIJ38 JYN7:JYN38 JOR7:JOR38 JEV7:JEV38 IUZ7:IUZ38 ILD7:ILD38 IBH7:IBH38 HRL7:HRL38 HHP7:HHP38 GXT7:GXT38 GNX7:GNX38 GEB7:GEB38 FUF7:FUF38 FKJ7:FKJ38 FAN7:FAN38 EQR7:EQR38 EGV7:EGV38 DWZ7:DWZ38 DND7:DND38 DDH7:DDH38 CTL7:CTL38 CJP7:CJP38 BZT7:BZT38 BPX7:BPX38 BGB7:BGB38 AWF7:AWF38 AMJ7:AMJ38 ACN7:ACN38 SR7:SR38 IV7:IV38">
      <formula1>指導者</formula1>
    </dataValidation>
    <dataValidation type="list" errorStyle="warning" allowBlank="1" showInputMessage="1" showErrorMessage="1" sqref="WVF983042:WVG983042 IT7:IU7 SP7:SQ7 ACL7:ACM7 AMH7:AMI7 AWD7:AWE7 BFZ7:BGA7 BPV7:BPW7 BZR7:BZS7 CJN7:CJO7 CTJ7:CTK7 DDF7:DDG7 DNB7:DNC7 DWX7:DWY7 EGT7:EGU7 EQP7:EQQ7 FAL7:FAM7 FKH7:FKI7 FUD7:FUE7 GDZ7:GEA7 GNV7:GNW7 GXR7:GXS7 HHN7:HHO7 HRJ7:HRK7 IBF7:IBG7 ILB7:ILC7 IUX7:IUY7 JET7:JEU7 JOP7:JOQ7 JYL7:JYM7 KIH7:KII7 KSD7:KSE7 LBZ7:LCA7 LLV7:LLW7 LVR7:LVS7 MFN7:MFO7 MPJ7:MPK7 MZF7:MZG7 NJB7:NJC7 NSX7:NSY7 OCT7:OCU7 OMP7:OMQ7 OWL7:OWM7 PGH7:PGI7 PQD7:PQE7 PZZ7:QAA7 QJV7:QJW7 QTR7:QTS7 RDN7:RDO7 RNJ7:RNK7 RXF7:RXG7 SHB7:SHC7 SQX7:SQY7 TAT7:TAU7 TKP7:TKQ7 TUL7:TUM7 UEH7:UEI7 UOD7:UOE7 UXZ7:UYA7 VHV7:VHW7 VRR7:VRS7 WBN7:WBO7 WLJ7:WLK7 WVF7:WVG7 IT65538:IU65538 SP65538:SQ65538 ACL65538:ACM65538 AMH65538:AMI65538 AWD65538:AWE65538 BFZ65538:BGA65538 BPV65538:BPW65538 BZR65538:BZS65538 CJN65538:CJO65538 CTJ65538:CTK65538 DDF65538:DDG65538 DNB65538:DNC65538 DWX65538:DWY65538 EGT65538:EGU65538 EQP65538:EQQ65538 FAL65538:FAM65538 FKH65538:FKI65538 FUD65538:FUE65538 GDZ65538:GEA65538 GNV65538:GNW65538 GXR65538:GXS65538 HHN65538:HHO65538 HRJ65538:HRK65538 IBF65538:IBG65538 ILB65538:ILC65538 IUX65538:IUY65538 JET65538:JEU65538 JOP65538:JOQ65538 JYL65538:JYM65538 KIH65538:KII65538 KSD65538:KSE65538 LBZ65538:LCA65538 LLV65538:LLW65538 LVR65538:LVS65538 MFN65538:MFO65538 MPJ65538:MPK65538 MZF65538:MZG65538 NJB65538:NJC65538 NSX65538:NSY65538 OCT65538:OCU65538 OMP65538:OMQ65538 OWL65538:OWM65538 PGH65538:PGI65538 PQD65538:PQE65538 PZZ65538:QAA65538 QJV65538:QJW65538 QTR65538:QTS65538 RDN65538:RDO65538 RNJ65538:RNK65538 RXF65538:RXG65538 SHB65538:SHC65538 SQX65538:SQY65538 TAT65538:TAU65538 TKP65538:TKQ65538 TUL65538:TUM65538 UEH65538:UEI65538 UOD65538:UOE65538 UXZ65538:UYA65538 VHV65538:VHW65538 VRR65538:VRS65538 WBN65538:WBO65538 WLJ65538:WLK65538 WVF65538:WVG65538 IT131074:IU131074 SP131074:SQ131074 ACL131074:ACM131074 AMH131074:AMI131074 AWD131074:AWE131074 BFZ131074:BGA131074 BPV131074:BPW131074 BZR131074:BZS131074 CJN131074:CJO131074 CTJ131074:CTK131074 DDF131074:DDG131074 DNB131074:DNC131074 DWX131074:DWY131074 EGT131074:EGU131074 EQP131074:EQQ131074 FAL131074:FAM131074 FKH131074:FKI131074 FUD131074:FUE131074 GDZ131074:GEA131074 GNV131074:GNW131074 GXR131074:GXS131074 HHN131074:HHO131074 HRJ131074:HRK131074 IBF131074:IBG131074 ILB131074:ILC131074 IUX131074:IUY131074 JET131074:JEU131074 JOP131074:JOQ131074 JYL131074:JYM131074 KIH131074:KII131074 KSD131074:KSE131074 LBZ131074:LCA131074 LLV131074:LLW131074 LVR131074:LVS131074 MFN131074:MFO131074 MPJ131074:MPK131074 MZF131074:MZG131074 NJB131074:NJC131074 NSX131074:NSY131074 OCT131074:OCU131074 OMP131074:OMQ131074 OWL131074:OWM131074 PGH131074:PGI131074 PQD131074:PQE131074 PZZ131074:QAA131074 QJV131074:QJW131074 QTR131074:QTS131074 RDN131074:RDO131074 RNJ131074:RNK131074 RXF131074:RXG131074 SHB131074:SHC131074 SQX131074:SQY131074 TAT131074:TAU131074 TKP131074:TKQ131074 TUL131074:TUM131074 UEH131074:UEI131074 UOD131074:UOE131074 UXZ131074:UYA131074 VHV131074:VHW131074 VRR131074:VRS131074 WBN131074:WBO131074 WLJ131074:WLK131074 WVF131074:WVG131074 IT196610:IU196610 SP196610:SQ196610 ACL196610:ACM196610 AMH196610:AMI196610 AWD196610:AWE196610 BFZ196610:BGA196610 BPV196610:BPW196610 BZR196610:BZS196610 CJN196610:CJO196610 CTJ196610:CTK196610 DDF196610:DDG196610 DNB196610:DNC196610 DWX196610:DWY196610 EGT196610:EGU196610 EQP196610:EQQ196610 FAL196610:FAM196610 FKH196610:FKI196610 FUD196610:FUE196610 GDZ196610:GEA196610 GNV196610:GNW196610 GXR196610:GXS196610 HHN196610:HHO196610 HRJ196610:HRK196610 IBF196610:IBG196610 ILB196610:ILC196610 IUX196610:IUY196610 JET196610:JEU196610 JOP196610:JOQ196610 JYL196610:JYM196610 KIH196610:KII196610 KSD196610:KSE196610 LBZ196610:LCA196610 LLV196610:LLW196610 LVR196610:LVS196610 MFN196610:MFO196610 MPJ196610:MPK196610 MZF196610:MZG196610 NJB196610:NJC196610 NSX196610:NSY196610 OCT196610:OCU196610 OMP196610:OMQ196610 OWL196610:OWM196610 PGH196610:PGI196610 PQD196610:PQE196610 PZZ196610:QAA196610 QJV196610:QJW196610 QTR196610:QTS196610 RDN196610:RDO196610 RNJ196610:RNK196610 RXF196610:RXG196610 SHB196610:SHC196610 SQX196610:SQY196610 TAT196610:TAU196610 TKP196610:TKQ196610 TUL196610:TUM196610 UEH196610:UEI196610 UOD196610:UOE196610 UXZ196610:UYA196610 VHV196610:VHW196610 VRR196610:VRS196610 WBN196610:WBO196610 WLJ196610:WLK196610 WVF196610:WVG196610 IT262146:IU262146 SP262146:SQ262146 ACL262146:ACM262146 AMH262146:AMI262146 AWD262146:AWE262146 BFZ262146:BGA262146 BPV262146:BPW262146 BZR262146:BZS262146 CJN262146:CJO262146 CTJ262146:CTK262146 DDF262146:DDG262146 DNB262146:DNC262146 DWX262146:DWY262146 EGT262146:EGU262146 EQP262146:EQQ262146 FAL262146:FAM262146 FKH262146:FKI262146 FUD262146:FUE262146 GDZ262146:GEA262146 GNV262146:GNW262146 GXR262146:GXS262146 HHN262146:HHO262146 HRJ262146:HRK262146 IBF262146:IBG262146 ILB262146:ILC262146 IUX262146:IUY262146 JET262146:JEU262146 JOP262146:JOQ262146 JYL262146:JYM262146 KIH262146:KII262146 KSD262146:KSE262146 LBZ262146:LCA262146 LLV262146:LLW262146 LVR262146:LVS262146 MFN262146:MFO262146 MPJ262146:MPK262146 MZF262146:MZG262146 NJB262146:NJC262146 NSX262146:NSY262146 OCT262146:OCU262146 OMP262146:OMQ262146 OWL262146:OWM262146 PGH262146:PGI262146 PQD262146:PQE262146 PZZ262146:QAA262146 QJV262146:QJW262146 QTR262146:QTS262146 RDN262146:RDO262146 RNJ262146:RNK262146 RXF262146:RXG262146 SHB262146:SHC262146 SQX262146:SQY262146 TAT262146:TAU262146 TKP262146:TKQ262146 TUL262146:TUM262146 UEH262146:UEI262146 UOD262146:UOE262146 UXZ262146:UYA262146 VHV262146:VHW262146 VRR262146:VRS262146 WBN262146:WBO262146 WLJ262146:WLK262146 WVF262146:WVG262146 IT327682:IU327682 SP327682:SQ327682 ACL327682:ACM327682 AMH327682:AMI327682 AWD327682:AWE327682 BFZ327682:BGA327682 BPV327682:BPW327682 BZR327682:BZS327682 CJN327682:CJO327682 CTJ327682:CTK327682 DDF327682:DDG327682 DNB327682:DNC327682 DWX327682:DWY327682 EGT327682:EGU327682 EQP327682:EQQ327682 FAL327682:FAM327682 FKH327682:FKI327682 FUD327682:FUE327682 GDZ327682:GEA327682 GNV327682:GNW327682 GXR327682:GXS327682 HHN327682:HHO327682 HRJ327682:HRK327682 IBF327682:IBG327682 ILB327682:ILC327682 IUX327682:IUY327682 JET327682:JEU327682 JOP327682:JOQ327682 JYL327682:JYM327682 KIH327682:KII327682 KSD327682:KSE327682 LBZ327682:LCA327682 LLV327682:LLW327682 LVR327682:LVS327682 MFN327682:MFO327682 MPJ327682:MPK327682 MZF327682:MZG327682 NJB327682:NJC327682 NSX327682:NSY327682 OCT327682:OCU327682 OMP327682:OMQ327682 OWL327682:OWM327682 PGH327682:PGI327682 PQD327682:PQE327682 PZZ327682:QAA327682 QJV327682:QJW327682 QTR327682:QTS327682 RDN327682:RDO327682 RNJ327682:RNK327682 RXF327682:RXG327682 SHB327682:SHC327682 SQX327682:SQY327682 TAT327682:TAU327682 TKP327682:TKQ327682 TUL327682:TUM327682 UEH327682:UEI327682 UOD327682:UOE327682 UXZ327682:UYA327682 VHV327682:VHW327682 VRR327682:VRS327682 WBN327682:WBO327682 WLJ327682:WLK327682 WVF327682:WVG327682 IT393218:IU393218 SP393218:SQ393218 ACL393218:ACM393218 AMH393218:AMI393218 AWD393218:AWE393218 BFZ393218:BGA393218 BPV393218:BPW393218 BZR393218:BZS393218 CJN393218:CJO393218 CTJ393218:CTK393218 DDF393218:DDG393218 DNB393218:DNC393218 DWX393218:DWY393218 EGT393218:EGU393218 EQP393218:EQQ393218 FAL393218:FAM393218 FKH393218:FKI393218 FUD393218:FUE393218 GDZ393218:GEA393218 GNV393218:GNW393218 GXR393218:GXS393218 HHN393218:HHO393218 HRJ393218:HRK393218 IBF393218:IBG393218 ILB393218:ILC393218 IUX393218:IUY393218 JET393218:JEU393218 JOP393218:JOQ393218 JYL393218:JYM393218 KIH393218:KII393218 KSD393218:KSE393218 LBZ393218:LCA393218 LLV393218:LLW393218 LVR393218:LVS393218 MFN393218:MFO393218 MPJ393218:MPK393218 MZF393218:MZG393218 NJB393218:NJC393218 NSX393218:NSY393218 OCT393218:OCU393218 OMP393218:OMQ393218 OWL393218:OWM393218 PGH393218:PGI393218 PQD393218:PQE393218 PZZ393218:QAA393218 QJV393218:QJW393218 QTR393218:QTS393218 RDN393218:RDO393218 RNJ393218:RNK393218 RXF393218:RXG393218 SHB393218:SHC393218 SQX393218:SQY393218 TAT393218:TAU393218 TKP393218:TKQ393218 TUL393218:TUM393218 UEH393218:UEI393218 UOD393218:UOE393218 UXZ393218:UYA393218 VHV393218:VHW393218 VRR393218:VRS393218 WBN393218:WBO393218 WLJ393218:WLK393218 WVF393218:WVG393218 IT458754:IU458754 SP458754:SQ458754 ACL458754:ACM458754 AMH458754:AMI458754 AWD458754:AWE458754 BFZ458754:BGA458754 BPV458754:BPW458754 BZR458754:BZS458754 CJN458754:CJO458754 CTJ458754:CTK458754 DDF458754:DDG458754 DNB458754:DNC458754 DWX458754:DWY458754 EGT458754:EGU458754 EQP458754:EQQ458754 FAL458754:FAM458754 FKH458754:FKI458754 FUD458754:FUE458754 GDZ458754:GEA458754 GNV458754:GNW458754 GXR458754:GXS458754 HHN458754:HHO458754 HRJ458754:HRK458754 IBF458754:IBG458754 ILB458754:ILC458754 IUX458754:IUY458754 JET458754:JEU458754 JOP458754:JOQ458754 JYL458754:JYM458754 KIH458754:KII458754 KSD458754:KSE458754 LBZ458754:LCA458754 LLV458754:LLW458754 LVR458754:LVS458754 MFN458754:MFO458754 MPJ458754:MPK458754 MZF458754:MZG458754 NJB458754:NJC458754 NSX458754:NSY458754 OCT458754:OCU458754 OMP458754:OMQ458754 OWL458754:OWM458754 PGH458754:PGI458754 PQD458754:PQE458754 PZZ458754:QAA458754 QJV458754:QJW458754 QTR458754:QTS458754 RDN458754:RDO458754 RNJ458754:RNK458754 RXF458754:RXG458754 SHB458754:SHC458754 SQX458754:SQY458754 TAT458754:TAU458754 TKP458754:TKQ458754 TUL458754:TUM458754 UEH458754:UEI458754 UOD458754:UOE458754 UXZ458754:UYA458754 VHV458754:VHW458754 VRR458754:VRS458754 WBN458754:WBO458754 WLJ458754:WLK458754 WVF458754:WVG458754 IT524290:IU524290 SP524290:SQ524290 ACL524290:ACM524290 AMH524290:AMI524290 AWD524290:AWE524290 BFZ524290:BGA524290 BPV524290:BPW524290 BZR524290:BZS524290 CJN524290:CJO524290 CTJ524290:CTK524290 DDF524290:DDG524290 DNB524290:DNC524290 DWX524290:DWY524290 EGT524290:EGU524290 EQP524290:EQQ524290 FAL524290:FAM524290 FKH524290:FKI524290 FUD524290:FUE524290 GDZ524290:GEA524290 GNV524290:GNW524290 GXR524290:GXS524290 HHN524290:HHO524290 HRJ524290:HRK524290 IBF524290:IBG524290 ILB524290:ILC524290 IUX524290:IUY524290 JET524290:JEU524290 JOP524290:JOQ524290 JYL524290:JYM524290 KIH524290:KII524290 KSD524290:KSE524290 LBZ524290:LCA524290 LLV524290:LLW524290 LVR524290:LVS524290 MFN524290:MFO524290 MPJ524290:MPK524290 MZF524290:MZG524290 NJB524290:NJC524290 NSX524290:NSY524290 OCT524290:OCU524290 OMP524290:OMQ524290 OWL524290:OWM524290 PGH524290:PGI524290 PQD524290:PQE524290 PZZ524290:QAA524290 QJV524290:QJW524290 QTR524290:QTS524290 RDN524290:RDO524290 RNJ524290:RNK524290 RXF524290:RXG524290 SHB524290:SHC524290 SQX524290:SQY524290 TAT524290:TAU524290 TKP524290:TKQ524290 TUL524290:TUM524290 UEH524290:UEI524290 UOD524290:UOE524290 UXZ524290:UYA524290 VHV524290:VHW524290 VRR524290:VRS524290 WBN524290:WBO524290 WLJ524290:WLK524290 WVF524290:WVG524290 IT589826:IU589826 SP589826:SQ589826 ACL589826:ACM589826 AMH589826:AMI589826 AWD589826:AWE589826 BFZ589826:BGA589826 BPV589826:BPW589826 BZR589826:BZS589826 CJN589826:CJO589826 CTJ589826:CTK589826 DDF589826:DDG589826 DNB589826:DNC589826 DWX589826:DWY589826 EGT589826:EGU589826 EQP589826:EQQ589826 FAL589826:FAM589826 FKH589826:FKI589826 FUD589826:FUE589826 GDZ589826:GEA589826 GNV589826:GNW589826 GXR589826:GXS589826 HHN589826:HHO589826 HRJ589826:HRK589826 IBF589826:IBG589826 ILB589826:ILC589826 IUX589826:IUY589826 JET589826:JEU589826 JOP589826:JOQ589826 JYL589826:JYM589826 KIH589826:KII589826 KSD589826:KSE589826 LBZ589826:LCA589826 LLV589826:LLW589826 LVR589826:LVS589826 MFN589826:MFO589826 MPJ589826:MPK589826 MZF589826:MZG589826 NJB589826:NJC589826 NSX589826:NSY589826 OCT589826:OCU589826 OMP589826:OMQ589826 OWL589826:OWM589826 PGH589826:PGI589826 PQD589826:PQE589826 PZZ589826:QAA589826 QJV589826:QJW589826 QTR589826:QTS589826 RDN589826:RDO589826 RNJ589826:RNK589826 RXF589826:RXG589826 SHB589826:SHC589826 SQX589826:SQY589826 TAT589826:TAU589826 TKP589826:TKQ589826 TUL589826:TUM589826 UEH589826:UEI589826 UOD589826:UOE589826 UXZ589826:UYA589826 VHV589826:VHW589826 VRR589826:VRS589826 WBN589826:WBO589826 WLJ589826:WLK589826 WVF589826:WVG589826 IT655362:IU655362 SP655362:SQ655362 ACL655362:ACM655362 AMH655362:AMI655362 AWD655362:AWE655362 BFZ655362:BGA655362 BPV655362:BPW655362 BZR655362:BZS655362 CJN655362:CJO655362 CTJ655362:CTK655362 DDF655362:DDG655362 DNB655362:DNC655362 DWX655362:DWY655362 EGT655362:EGU655362 EQP655362:EQQ655362 FAL655362:FAM655362 FKH655362:FKI655362 FUD655362:FUE655362 GDZ655362:GEA655362 GNV655362:GNW655362 GXR655362:GXS655362 HHN655362:HHO655362 HRJ655362:HRK655362 IBF655362:IBG655362 ILB655362:ILC655362 IUX655362:IUY655362 JET655362:JEU655362 JOP655362:JOQ655362 JYL655362:JYM655362 KIH655362:KII655362 KSD655362:KSE655362 LBZ655362:LCA655362 LLV655362:LLW655362 LVR655362:LVS655362 MFN655362:MFO655362 MPJ655362:MPK655362 MZF655362:MZG655362 NJB655362:NJC655362 NSX655362:NSY655362 OCT655362:OCU655362 OMP655362:OMQ655362 OWL655362:OWM655362 PGH655362:PGI655362 PQD655362:PQE655362 PZZ655362:QAA655362 QJV655362:QJW655362 QTR655362:QTS655362 RDN655362:RDO655362 RNJ655362:RNK655362 RXF655362:RXG655362 SHB655362:SHC655362 SQX655362:SQY655362 TAT655362:TAU655362 TKP655362:TKQ655362 TUL655362:TUM655362 UEH655362:UEI655362 UOD655362:UOE655362 UXZ655362:UYA655362 VHV655362:VHW655362 VRR655362:VRS655362 WBN655362:WBO655362 WLJ655362:WLK655362 WVF655362:WVG655362 IT720898:IU720898 SP720898:SQ720898 ACL720898:ACM720898 AMH720898:AMI720898 AWD720898:AWE720898 BFZ720898:BGA720898 BPV720898:BPW720898 BZR720898:BZS720898 CJN720898:CJO720898 CTJ720898:CTK720898 DDF720898:DDG720898 DNB720898:DNC720898 DWX720898:DWY720898 EGT720898:EGU720898 EQP720898:EQQ720898 FAL720898:FAM720898 FKH720898:FKI720898 FUD720898:FUE720898 GDZ720898:GEA720898 GNV720898:GNW720898 GXR720898:GXS720898 HHN720898:HHO720898 HRJ720898:HRK720898 IBF720898:IBG720898 ILB720898:ILC720898 IUX720898:IUY720898 JET720898:JEU720898 JOP720898:JOQ720898 JYL720898:JYM720898 KIH720898:KII720898 KSD720898:KSE720898 LBZ720898:LCA720898 LLV720898:LLW720898 LVR720898:LVS720898 MFN720898:MFO720898 MPJ720898:MPK720898 MZF720898:MZG720898 NJB720898:NJC720898 NSX720898:NSY720898 OCT720898:OCU720898 OMP720898:OMQ720898 OWL720898:OWM720898 PGH720898:PGI720898 PQD720898:PQE720898 PZZ720898:QAA720898 QJV720898:QJW720898 QTR720898:QTS720898 RDN720898:RDO720898 RNJ720898:RNK720898 RXF720898:RXG720898 SHB720898:SHC720898 SQX720898:SQY720898 TAT720898:TAU720898 TKP720898:TKQ720898 TUL720898:TUM720898 UEH720898:UEI720898 UOD720898:UOE720898 UXZ720898:UYA720898 VHV720898:VHW720898 VRR720898:VRS720898 WBN720898:WBO720898 WLJ720898:WLK720898 WVF720898:WVG720898 IT786434:IU786434 SP786434:SQ786434 ACL786434:ACM786434 AMH786434:AMI786434 AWD786434:AWE786434 BFZ786434:BGA786434 BPV786434:BPW786434 BZR786434:BZS786434 CJN786434:CJO786434 CTJ786434:CTK786434 DDF786434:DDG786434 DNB786434:DNC786434 DWX786434:DWY786434 EGT786434:EGU786434 EQP786434:EQQ786434 FAL786434:FAM786434 FKH786434:FKI786434 FUD786434:FUE786434 GDZ786434:GEA786434 GNV786434:GNW786434 GXR786434:GXS786434 HHN786434:HHO786434 HRJ786434:HRK786434 IBF786434:IBG786434 ILB786434:ILC786434 IUX786434:IUY786434 JET786434:JEU786434 JOP786434:JOQ786434 JYL786434:JYM786434 KIH786434:KII786434 KSD786434:KSE786434 LBZ786434:LCA786434 LLV786434:LLW786434 LVR786434:LVS786434 MFN786434:MFO786434 MPJ786434:MPK786434 MZF786434:MZG786434 NJB786434:NJC786434 NSX786434:NSY786434 OCT786434:OCU786434 OMP786434:OMQ786434 OWL786434:OWM786434 PGH786434:PGI786434 PQD786434:PQE786434 PZZ786434:QAA786434 QJV786434:QJW786434 QTR786434:QTS786434 RDN786434:RDO786434 RNJ786434:RNK786434 RXF786434:RXG786434 SHB786434:SHC786434 SQX786434:SQY786434 TAT786434:TAU786434 TKP786434:TKQ786434 TUL786434:TUM786434 UEH786434:UEI786434 UOD786434:UOE786434 UXZ786434:UYA786434 VHV786434:VHW786434 VRR786434:VRS786434 WBN786434:WBO786434 WLJ786434:WLK786434 WVF786434:WVG786434 IT851970:IU851970 SP851970:SQ851970 ACL851970:ACM851970 AMH851970:AMI851970 AWD851970:AWE851970 BFZ851970:BGA851970 BPV851970:BPW851970 BZR851970:BZS851970 CJN851970:CJO851970 CTJ851970:CTK851970 DDF851970:DDG851970 DNB851970:DNC851970 DWX851970:DWY851970 EGT851970:EGU851970 EQP851970:EQQ851970 FAL851970:FAM851970 FKH851970:FKI851970 FUD851970:FUE851970 GDZ851970:GEA851970 GNV851970:GNW851970 GXR851970:GXS851970 HHN851970:HHO851970 HRJ851970:HRK851970 IBF851970:IBG851970 ILB851970:ILC851970 IUX851970:IUY851970 JET851970:JEU851970 JOP851970:JOQ851970 JYL851970:JYM851970 KIH851970:KII851970 KSD851970:KSE851970 LBZ851970:LCA851970 LLV851970:LLW851970 LVR851970:LVS851970 MFN851970:MFO851970 MPJ851970:MPK851970 MZF851970:MZG851970 NJB851970:NJC851970 NSX851970:NSY851970 OCT851970:OCU851970 OMP851970:OMQ851970 OWL851970:OWM851970 PGH851970:PGI851970 PQD851970:PQE851970 PZZ851970:QAA851970 QJV851970:QJW851970 QTR851970:QTS851970 RDN851970:RDO851970 RNJ851970:RNK851970 RXF851970:RXG851970 SHB851970:SHC851970 SQX851970:SQY851970 TAT851970:TAU851970 TKP851970:TKQ851970 TUL851970:TUM851970 UEH851970:UEI851970 UOD851970:UOE851970 UXZ851970:UYA851970 VHV851970:VHW851970 VRR851970:VRS851970 WBN851970:WBO851970 WLJ851970:WLK851970 WVF851970:WVG851970 IT917506:IU917506 SP917506:SQ917506 ACL917506:ACM917506 AMH917506:AMI917506 AWD917506:AWE917506 BFZ917506:BGA917506 BPV917506:BPW917506 BZR917506:BZS917506 CJN917506:CJO917506 CTJ917506:CTK917506 DDF917506:DDG917506 DNB917506:DNC917506 DWX917506:DWY917506 EGT917506:EGU917506 EQP917506:EQQ917506 FAL917506:FAM917506 FKH917506:FKI917506 FUD917506:FUE917506 GDZ917506:GEA917506 GNV917506:GNW917506 GXR917506:GXS917506 HHN917506:HHO917506 HRJ917506:HRK917506 IBF917506:IBG917506 ILB917506:ILC917506 IUX917506:IUY917506 JET917506:JEU917506 JOP917506:JOQ917506 JYL917506:JYM917506 KIH917506:KII917506 KSD917506:KSE917506 LBZ917506:LCA917506 LLV917506:LLW917506 LVR917506:LVS917506 MFN917506:MFO917506 MPJ917506:MPK917506 MZF917506:MZG917506 NJB917506:NJC917506 NSX917506:NSY917506 OCT917506:OCU917506 OMP917506:OMQ917506 OWL917506:OWM917506 PGH917506:PGI917506 PQD917506:PQE917506 PZZ917506:QAA917506 QJV917506:QJW917506 QTR917506:QTS917506 RDN917506:RDO917506 RNJ917506:RNK917506 RXF917506:RXG917506 SHB917506:SHC917506 SQX917506:SQY917506 TAT917506:TAU917506 TKP917506:TKQ917506 TUL917506:TUM917506 UEH917506:UEI917506 UOD917506:UOE917506 UXZ917506:UYA917506 VHV917506:VHW917506 VRR917506:VRS917506 WBN917506:WBO917506 WLJ917506:WLK917506 WVF917506:WVG917506 IT983042:IU983042 SP983042:SQ983042 ACL983042:ACM983042 AMH983042:AMI983042 AWD983042:AWE983042 BFZ983042:BGA983042 BPV983042:BPW983042 BZR983042:BZS983042 CJN983042:CJO983042 CTJ983042:CTK983042 DDF983042:DDG983042 DNB983042:DNC983042 DWX983042:DWY983042 EGT983042:EGU983042 EQP983042:EQQ983042 FAL983042:FAM983042 FKH983042:FKI983042 FUD983042:FUE983042 GDZ983042:GEA983042 GNV983042:GNW983042 GXR983042:GXS983042 HHN983042:HHO983042 HRJ983042:HRK983042 IBF983042:IBG983042 ILB983042:ILC983042 IUX983042:IUY983042 JET983042:JEU983042 JOP983042:JOQ983042 JYL983042:JYM983042 KIH983042:KII983042 KSD983042:KSE983042 LBZ983042:LCA983042 LLV983042:LLW983042 LVR983042:LVS983042 MFN983042:MFO983042 MPJ983042:MPK983042 MZF983042:MZG983042 NJB983042:NJC983042 NSX983042:NSY983042 OCT983042:OCU983042 OMP983042:OMQ983042 OWL983042:OWM983042 PGH983042:PGI983042 PQD983042:PQE983042 PZZ983042:QAA983042 QJV983042:QJW983042 QTR983042:QTS983042 RDN983042:RDO983042 RNJ983042:RNK983042 RXF983042:RXG983042 SHB983042:SHC983042 SQX983042:SQY983042 TAT983042:TAU983042 TKP983042:TKQ983042 TUL983042:TUM983042 UEH983042:UEI983042 UOD983042:UOE983042 UXZ983042:UYA983042 VHV983042:VHW983042 VRR983042:VRS983042 WBN983042:WBO983042 WLJ983042:WLK983042">
      <formula1>INDIRECT(IW7)</formula1>
    </dataValidation>
    <dataValidation type="list" allowBlank="1" showInputMessage="1" showErrorMessage="1" sqref="WVF983043:WVG983078 IT65539:IU65574 SP65539:SQ65574 ACL65539:ACM65574 AMH65539:AMI65574 AWD65539:AWE65574 BFZ65539:BGA65574 BPV65539:BPW65574 BZR65539:BZS65574 CJN65539:CJO65574 CTJ65539:CTK65574 DDF65539:DDG65574 DNB65539:DNC65574 DWX65539:DWY65574 EGT65539:EGU65574 EQP65539:EQQ65574 FAL65539:FAM65574 FKH65539:FKI65574 FUD65539:FUE65574 GDZ65539:GEA65574 GNV65539:GNW65574 GXR65539:GXS65574 HHN65539:HHO65574 HRJ65539:HRK65574 IBF65539:IBG65574 ILB65539:ILC65574 IUX65539:IUY65574 JET65539:JEU65574 JOP65539:JOQ65574 JYL65539:JYM65574 KIH65539:KII65574 KSD65539:KSE65574 LBZ65539:LCA65574 LLV65539:LLW65574 LVR65539:LVS65574 MFN65539:MFO65574 MPJ65539:MPK65574 MZF65539:MZG65574 NJB65539:NJC65574 NSX65539:NSY65574 OCT65539:OCU65574 OMP65539:OMQ65574 OWL65539:OWM65574 PGH65539:PGI65574 PQD65539:PQE65574 PZZ65539:QAA65574 QJV65539:QJW65574 QTR65539:QTS65574 RDN65539:RDO65574 RNJ65539:RNK65574 RXF65539:RXG65574 SHB65539:SHC65574 SQX65539:SQY65574 TAT65539:TAU65574 TKP65539:TKQ65574 TUL65539:TUM65574 UEH65539:UEI65574 UOD65539:UOE65574 UXZ65539:UYA65574 VHV65539:VHW65574 VRR65539:VRS65574 WBN65539:WBO65574 WLJ65539:WLK65574 WVF65539:WVG65574 IT131075:IU131110 SP131075:SQ131110 ACL131075:ACM131110 AMH131075:AMI131110 AWD131075:AWE131110 BFZ131075:BGA131110 BPV131075:BPW131110 BZR131075:BZS131110 CJN131075:CJO131110 CTJ131075:CTK131110 DDF131075:DDG131110 DNB131075:DNC131110 DWX131075:DWY131110 EGT131075:EGU131110 EQP131075:EQQ131110 FAL131075:FAM131110 FKH131075:FKI131110 FUD131075:FUE131110 GDZ131075:GEA131110 GNV131075:GNW131110 GXR131075:GXS131110 HHN131075:HHO131110 HRJ131075:HRK131110 IBF131075:IBG131110 ILB131075:ILC131110 IUX131075:IUY131110 JET131075:JEU131110 JOP131075:JOQ131110 JYL131075:JYM131110 KIH131075:KII131110 KSD131075:KSE131110 LBZ131075:LCA131110 LLV131075:LLW131110 LVR131075:LVS131110 MFN131075:MFO131110 MPJ131075:MPK131110 MZF131075:MZG131110 NJB131075:NJC131110 NSX131075:NSY131110 OCT131075:OCU131110 OMP131075:OMQ131110 OWL131075:OWM131110 PGH131075:PGI131110 PQD131075:PQE131110 PZZ131075:QAA131110 QJV131075:QJW131110 QTR131075:QTS131110 RDN131075:RDO131110 RNJ131075:RNK131110 RXF131075:RXG131110 SHB131075:SHC131110 SQX131075:SQY131110 TAT131075:TAU131110 TKP131075:TKQ131110 TUL131075:TUM131110 UEH131075:UEI131110 UOD131075:UOE131110 UXZ131075:UYA131110 VHV131075:VHW131110 VRR131075:VRS131110 WBN131075:WBO131110 WLJ131075:WLK131110 WVF131075:WVG131110 IT196611:IU196646 SP196611:SQ196646 ACL196611:ACM196646 AMH196611:AMI196646 AWD196611:AWE196646 BFZ196611:BGA196646 BPV196611:BPW196646 BZR196611:BZS196646 CJN196611:CJO196646 CTJ196611:CTK196646 DDF196611:DDG196646 DNB196611:DNC196646 DWX196611:DWY196646 EGT196611:EGU196646 EQP196611:EQQ196646 FAL196611:FAM196646 FKH196611:FKI196646 FUD196611:FUE196646 GDZ196611:GEA196646 GNV196611:GNW196646 GXR196611:GXS196646 HHN196611:HHO196646 HRJ196611:HRK196646 IBF196611:IBG196646 ILB196611:ILC196646 IUX196611:IUY196646 JET196611:JEU196646 JOP196611:JOQ196646 JYL196611:JYM196646 KIH196611:KII196646 KSD196611:KSE196646 LBZ196611:LCA196646 LLV196611:LLW196646 LVR196611:LVS196646 MFN196611:MFO196646 MPJ196611:MPK196646 MZF196611:MZG196646 NJB196611:NJC196646 NSX196611:NSY196646 OCT196611:OCU196646 OMP196611:OMQ196646 OWL196611:OWM196646 PGH196611:PGI196646 PQD196611:PQE196646 PZZ196611:QAA196646 QJV196611:QJW196646 QTR196611:QTS196646 RDN196611:RDO196646 RNJ196611:RNK196646 RXF196611:RXG196646 SHB196611:SHC196646 SQX196611:SQY196646 TAT196611:TAU196646 TKP196611:TKQ196646 TUL196611:TUM196646 UEH196611:UEI196646 UOD196611:UOE196646 UXZ196611:UYA196646 VHV196611:VHW196646 VRR196611:VRS196646 WBN196611:WBO196646 WLJ196611:WLK196646 WVF196611:WVG196646 IT262147:IU262182 SP262147:SQ262182 ACL262147:ACM262182 AMH262147:AMI262182 AWD262147:AWE262182 BFZ262147:BGA262182 BPV262147:BPW262182 BZR262147:BZS262182 CJN262147:CJO262182 CTJ262147:CTK262182 DDF262147:DDG262182 DNB262147:DNC262182 DWX262147:DWY262182 EGT262147:EGU262182 EQP262147:EQQ262182 FAL262147:FAM262182 FKH262147:FKI262182 FUD262147:FUE262182 GDZ262147:GEA262182 GNV262147:GNW262182 GXR262147:GXS262182 HHN262147:HHO262182 HRJ262147:HRK262182 IBF262147:IBG262182 ILB262147:ILC262182 IUX262147:IUY262182 JET262147:JEU262182 JOP262147:JOQ262182 JYL262147:JYM262182 KIH262147:KII262182 KSD262147:KSE262182 LBZ262147:LCA262182 LLV262147:LLW262182 LVR262147:LVS262182 MFN262147:MFO262182 MPJ262147:MPK262182 MZF262147:MZG262182 NJB262147:NJC262182 NSX262147:NSY262182 OCT262147:OCU262182 OMP262147:OMQ262182 OWL262147:OWM262182 PGH262147:PGI262182 PQD262147:PQE262182 PZZ262147:QAA262182 QJV262147:QJW262182 QTR262147:QTS262182 RDN262147:RDO262182 RNJ262147:RNK262182 RXF262147:RXG262182 SHB262147:SHC262182 SQX262147:SQY262182 TAT262147:TAU262182 TKP262147:TKQ262182 TUL262147:TUM262182 UEH262147:UEI262182 UOD262147:UOE262182 UXZ262147:UYA262182 VHV262147:VHW262182 VRR262147:VRS262182 WBN262147:WBO262182 WLJ262147:WLK262182 WVF262147:WVG262182 IT327683:IU327718 SP327683:SQ327718 ACL327683:ACM327718 AMH327683:AMI327718 AWD327683:AWE327718 BFZ327683:BGA327718 BPV327683:BPW327718 BZR327683:BZS327718 CJN327683:CJO327718 CTJ327683:CTK327718 DDF327683:DDG327718 DNB327683:DNC327718 DWX327683:DWY327718 EGT327683:EGU327718 EQP327683:EQQ327718 FAL327683:FAM327718 FKH327683:FKI327718 FUD327683:FUE327718 GDZ327683:GEA327718 GNV327683:GNW327718 GXR327683:GXS327718 HHN327683:HHO327718 HRJ327683:HRK327718 IBF327683:IBG327718 ILB327683:ILC327718 IUX327683:IUY327718 JET327683:JEU327718 JOP327683:JOQ327718 JYL327683:JYM327718 KIH327683:KII327718 KSD327683:KSE327718 LBZ327683:LCA327718 LLV327683:LLW327718 LVR327683:LVS327718 MFN327683:MFO327718 MPJ327683:MPK327718 MZF327683:MZG327718 NJB327683:NJC327718 NSX327683:NSY327718 OCT327683:OCU327718 OMP327683:OMQ327718 OWL327683:OWM327718 PGH327683:PGI327718 PQD327683:PQE327718 PZZ327683:QAA327718 QJV327683:QJW327718 QTR327683:QTS327718 RDN327683:RDO327718 RNJ327683:RNK327718 RXF327683:RXG327718 SHB327683:SHC327718 SQX327683:SQY327718 TAT327683:TAU327718 TKP327683:TKQ327718 TUL327683:TUM327718 UEH327683:UEI327718 UOD327683:UOE327718 UXZ327683:UYA327718 VHV327683:VHW327718 VRR327683:VRS327718 WBN327683:WBO327718 WLJ327683:WLK327718 WVF327683:WVG327718 IT393219:IU393254 SP393219:SQ393254 ACL393219:ACM393254 AMH393219:AMI393254 AWD393219:AWE393254 BFZ393219:BGA393254 BPV393219:BPW393254 BZR393219:BZS393254 CJN393219:CJO393254 CTJ393219:CTK393254 DDF393219:DDG393254 DNB393219:DNC393254 DWX393219:DWY393254 EGT393219:EGU393254 EQP393219:EQQ393254 FAL393219:FAM393254 FKH393219:FKI393254 FUD393219:FUE393254 GDZ393219:GEA393254 GNV393219:GNW393254 GXR393219:GXS393254 HHN393219:HHO393254 HRJ393219:HRK393254 IBF393219:IBG393254 ILB393219:ILC393254 IUX393219:IUY393254 JET393219:JEU393254 JOP393219:JOQ393254 JYL393219:JYM393254 KIH393219:KII393254 KSD393219:KSE393254 LBZ393219:LCA393254 LLV393219:LLW393254 LVR393219:LVS393254 MFN393219:MFO393254 MPJ393219:MPK393254 MZF393219:MZG393254 NJB393219:NJC393254 NSX393219:NSY393254 OCT393219:OCU393254 OMP393219:OMQ393254 OWL393219:OWM393254 PGH393219:PGI393254 PQD393219:PQE393254 PZZ393219:QAA393254 QJV393219:QJW393254 QTR393219:QTS393254 RDN393219:RDO393254 RNJ393219:RNK393254 RXF393219:RXG393254 SHB393219:SHC393254 SQX393219:SQY393254 TAT393219:TAU393254 TKP393219:TKQ393254 TUL393219:TUM393254 UEH393219:UEI393254 UOD393219:UOE393254 UXZ393219:UYA393254 VHV393219:VHW393254 VRR393219:VRS393254 WBN393219:WBO393254 WLJ393219:WLK393254 WVF393219:WVG393254 IT458755:IU458790 SP458755:SQ458790 ACL458755:ACM458790 AMH458755:AMI458790 AWD458755:AWE458790 BFZ458755:BGA458790 BPV458755:BPW458790 BZR458755:BZS458790 CJN458755:CJO458790 CTJ458755:CTK458790 DDF458755:DDG458790 DNB458755:DNC458790 DWX458755:DWY458790 EGT458755:EGU458790 EQP458755:EQQ458790 FAL458755:FAM458790 FKH458755:FKI458790 FUD458755:FUE458790 GDZ458755:GEA458790 GNV458755:GNW458790 GXR458755:GXS458790 HHN458755:HHO458790 HRJ458755:HRK458790 IBF458755:IBG458790 ILB458755:ILC458790 IUX458755:IUY458790 JET458755:JEU458790 JOP458755:JOQ458790 JYL458755:JYM458790 KIH458755:KII458790 KSD458755:KSE458790 LBZ458755:LCA458790 LLV458755:LLW458790 LVR458755:LVS458790 MFN458755:MFO458790 MPJ458755:MPK458790 MZF458755:MZG458790 NJB458755:NJC458790 NSX458755:NSY458790 OCT458755:OCU458790 OMP458755:OMQ458790 OWL458755:OWM458790 PGH458755:PGI458790 PQD458755:PQE458790 PZZ458755:QAA458790 QJV458755:QJW458790 QTR458755:QTS458790 RDN458755:RDO458790 RNJ458755:RNK458790 RXF458755:RXG458790 SHB458755:SHC458790 SQX458755:SQY458790 TAT458755:TAU458790 TKP458755:TKQ458790 TUL458755:TUM458790 UEH458755:UEI458790 UOD458755:UOE458790 UXZ458755:UYA458790 VHV458755:VHW458790 VRR458755:VRS458790 WBN458755:WBO458790 WLJ458755:WLK458790 WVF458755:WVG458790 IT524291:IU524326 SP524291:SQ524326 ACL524291:ACM524326 AMH524291:AMI524326 AWD524291:AWE524326 BFZ524291:BGA524326 BPV524291:BPW524326 BZR524291:BZS524326 CJN524291:CJO524326 CTJ524291:CTK524326 DDF524291:DDG524326 DNB524291:DNC524326 DWX524291:DWY524326 EGT524291:EGU524326 EQP524291:EQQ524326 FAL524291:FAM524326 FKH524291:FKI524326 FUD524291:FUE524326 GDZ524291:GEA524326 GNV524291:GNW524326 GXR524291:GXS524326 HHN524291:HHO524326 HRJ524291:HRK524326 IBF524291:IBG524326 ILB524291:ILC524326 IUX524291:IUY524326 JET524291:JEU524326 JOP524291:JOQ524326 JYL524291:JYM524326 KIH524291:KII524326 KSD524291:KSE524326 LBZ524291:LCA524326 LLV524291:LLW524326 LVR524291:LVS524326 MFN524291:MFO524326 MPJ524291:MPK524326 MZF524291:MZG524326 NJB524291:NJC524326 NSX524291:NSY524326 OCT524291:OCU524326 OMP524291:OMQ524326 OWL524291:OWM524326 PGH524291:PGI524326 PQD524291:PQE524326 PZZ524291:QAA524326 QJV524291:QJW524326 QTR524291:QTS524326 RDN524291:RDO524326 RNJ524291:RNK524326 RXF524291:RXG524326 SHB524291:SHC524326 SQX524291:SQY524326 TAT524291:TAU524326 TKP524291:TKQ524326 TUL524291:TUM524326 UEH524291:UEI524326 UOD524291:UOE524326 UXZ524291:UYA524326 VHV524291:VHW524326 VRR524291:VRS524326 WBN524291:WBO524326 WLJ524291:WLK524326 WVF524291:WVG524326 IT589827:IU589862 SP589827:SQ589862 ACL589827:ACM589862 AMH589827:AMI589862 AWD589827:AWE589862 BFZ589827:BGA589862 BPV589827:BPW589862 BZR589827:BZS589862 CJN589827:CJO589862 CTJ589827:CTK589862 DDF589827:DDG589862 DNB589827:DNC589862 DWX589827:DWY589862 EGT589827:EGU589862 EQP589827:EQQ589862 FAL589827:FAM589862 FKH589827:FKI589862 FUD589827:FUE589862 GDZ589827:GEA589862 GNV589827:GNW589862 GXR589827:GXS589862 HHN589827:HHO589862 HRJ589827:HRK589862 IBF589827:IBG589862 ILB589827:ILC589862 IUX589827:IUY589862 JET589827:JEU589862 JOP589827:JOQ589862 JYL589827:JYM589862 KIH589827:KII589862 KSD589827:KSE589862 LBZ589827:LCA589862 LLV589827:LLW589862 LVR589827:LVS589862 MFN589827:MFO589862 MPJ589827:MPK589862 MZF589827:MZG589862 NJB589827:NJC589862 NSX589827:NSY589862 OCT589827:OCU589862 OMP589827:OMQ589862 OWL589827:OWM589862 PGH589827:PGI589862 PQD589827:PQE589862 PZZ589827:QAA589862 QJV589827:QJW589862 QTR589827:QTS589862 RDN589827:RDO589862 RNJ589827:RNK589862 RXF589827:RXG589862 SHB589827:SHC589862 SQX589827:SQY589862 TAT589827:TAU589862 TKP589827:TKQ589862 TUL589827:TUM589862 UEH589827:UEI589862 UOD589827:UOE589862 UXZ589827:UYA589862 VHV589827:VHW589862 VRR589827:VRS589862 WBN589827:WBO589862 WLJ589827:WLK589862 WVF589827:WVG589862 IT655363:IU655398 SP655363:SQ655398 ACL655363:ACM655398 AMH655363:AMI655398 AWD655363:AWE655398 BFZ655363:BGA655398 BPV655363:BPW655398 BZR655363:BZS655398 CJN655363:CJO655398 CTJ655363:CTK655398 DDF655363:DDG655398 DNB655363:DNC655398 DWX655363:DWY655398 EGT655363:EGU655398 EQP655363:EQQ655398 FAL655363:FAM655398 FKH655363:FKI655398 FUD655363:FUE655398 GDZ655363:GEA655398 GNV655363:GNW655398 GXR655363:GXS655398 HHN655363:HHO655398 HRJ655363:HRK655398 IBF655363:IBG655398 ILB655363:ILC655398 IUX655363:IUY655398 JET655363:JEU655398 JOP655363:JOQ655398 JYL655363:JYM655398 KIH655363:KII655398 KSD655363:KSE655398 LBZ655363:LCA655398 LLV655363:LLW655398 LVR655363:LVS655398 MFN655363:MFO655398 MPJ655363:MPK655398 MZF655363:MZG655398 NJB655363:NJC655398 NSX655363:NSY655398 OCT655363:OCU655398 OMP655363:OMQ655398 OWL655363:OWM655398 PGH655363:PGI655398 PQD655363:PQE655398 PZZ655363:QAA655398 QJV655363:QJW655398 QTR655363:QTS655398 RDN655363:RDO655398 RNJ655363:RNK655398 RXF655363:RXG655398 SHB655363:SHC655398 SQX655363:SQY655398 TAT655363:TAU655398 TKP655363:TKQ655398 TUL655363:TUM655398 UEH655363:UEI655398 UOD655363:UOE655398 UXZ655363:UYA655398 VHV655363:VHW655398 VRR655363:VRS655398 WBN655363:WBO655398 WLJ655363:WLK655398 WVF655363:WVG655398 IT720899:IU720934 SP720899:SQ720934 ACL720899:ACM720934 AMH720899:AMI720934 AWD720899:AWE720934 BFZ720899:BGA720934 BPV720899:BPW720934 BZR720899:BZS720934 CJN720899:CJO720934 CTJ720899:CTK720934 DDF720899:DDG720934 DNB720899:DNC720934 DWX720899:DWY720934 EGT720899:EGU720934 EQP720899:EQQ720934 FAL720899:FAM720934 FKH720899:FKI720934 FUD720899:FUE720934 GDZ720899:GEA720934 GNV720899:GNW720934 GXR720899:GXS720934 HHN720899:HHO720934 HRJ720899:HRK720934 IBF720899:IBG720934 ILB720899:ILC720934 IUX720899:IUY720934 JET720899:JEU720934 JOP720899:JOQ720934 JYL720899:JYM720934 KIH720899:KII720934 KSD720899:KSE720934 LBZ720899:LCA720934 LLV720899:LLW720934 LVR720899:LVS720934 MFN720899:MFO720934 MPJ720899:MPK720934 MZF720899:MZG720934 NJB720899:NJC720934 NSX720899:NSY720934 OCT720899:OCU720934 OMP720899:OMQ720934 OWL720899:OWM720934 PGH720899:PGI720934 PQD720899:PQE720934 PZZ720899:QAA720934 QJV720899:QJW720934 QTR720899:QTS720934 RDN720899:RDO720934 RNJ720899:RNK720934 RXF720899:RXG720934 SHB720899:SHC720934 SQX720899:SQY720934 TAT720899:TAU720934 TKP720899:TKQ720934 TUL720899:TUM720934 UEH720899:UEI720934 UOD720899:UOE720934 UXZ720899:UYA720934 VHV720899:VHW720934 VRR720899:VRS720934 WBN720899:WBO720934 WLJ720899:WLK720934 WVF720899:WVG720934 IT786435:IU786470 SP786435:SQ786470 ACL786435:ACM786470 AMH786435:AMI786470 AWD786435:AWE786470 BFZ786435:BGA786470 BPV786435:BPW786470 BZR786435:BZS786470 CJN786435:CJO786470 CTJ786435:CTK786470 DDF786435:DDG786470 DNB786435:DNC786470 DWX786435:DWY786470 EGT786435:EGU786470 EQP786435:EQQ786470 FAL786435:FAM786470 FKH786435:FKI786470 FUD786435:FUE786470 GDZ786435:GEA786470 GNV786435:GNW786470 GXR786435:GXS786470 HHN786435:HHO786470 HRJ786435:HRK786470 IBF786435:IBG786470 ILB786435:ILC786470 IUX786435:IUY786470 JET786435:JEU786470 JOP786435:JOQ786470 JYL786435:JYM786470 KIH786435:KII786470 KSD786435:KSE786470 LBZ786435:LCA786470 LLV786435:LLW786470 LVR786435:LVS786470 MFN786435:MFO786470 MPJ786435:MPK786470 MZF786435:MZG786470 NJB786435:NJC786470 NSX786435:NSY786470 OCT786435:OCU786470 OMP786435:OMQ786470 OWL786435:OWM786470 PGH786435:PGI786470 PQD786435:PQE786470 PZZ786435:QAA786470 QJV786435:QJW786470 QTR786435:QTS786470 RDN786435:RDO786470 RNJ786435:RNK786470 RXF786435:RXG786470 SHB786435:SHC786470 SQX786435:SQY786470 TAT786435:TAU786470 TKP786435:TKQ786470 TUL786435:TUM786470 UEH786435:UEI786470 UOD786435:UOE786470 UXZ786435:UYA786470 VHV786435:VHW786470 VRR786435:VRS786470 WBN786435:WBO786470 WLJ786435:WLK786470 WVF786435:WVG786470 IT851971:IU852006 SP851971:SQ852006 ACL851971:ACM852006 AMH851971:AMI852006 AWD851971:AWE852006 BFZ851971:BGA852006 BPV851971:BPW852006 BZR851971:BZS852006 CJN851971:CJO852006 CTJ851971:CTK852006 DDF851971:DDG852006 DNB851971:DNC852006 DWX851971:DWY852006 EGT851971:EGU852006 EQP851971:EQQ852006 FAL851971:FAM852006 FKH851971:FKI852006 FUD851971:FUE852006 GDZ851971:GEA852006 GNV851971:GNW852006 GXR851971:GXS852006 HHN851971:HHO852006 HRJ851971:HRK852006 IBF851971:IBG852006 ILB851971:ILC852006 IUX851971:IUY852006 JET851971:JEU852006 JOP851971:JOQ852006 JYL851971:JYM852006 KIH851971:KII852006 KSD851971:KSE852006 LBZ851971:LCA852006 LLV851971:LLW852006 LVR851971:LVS852006 MFN851971:MFO852006 MPJ851971:MPK852006 MZF851971:MZG852006 NJB851971:NJC852006 NSX851971:NSY852006 OCT851971:OCU852006 OMP851971:OMQ852006 OWL851971:OWM852006 PGH851971:PGI852006 PQD851971:PQE852006 PZZ851971:QAA852006 QJV851971:QJW852006 QTR851971:QTS852006 RDN851971:RDO852006 RNJ851971:RNK852006 RXF851971:RXG852006 SHB851971:SHC852006 SQX851971:SQY852006 TAT851971:TAU852006 TKP851971:TKQ852006 TUL851971:TUM852006 UEH851971:UEI852006 UOD851971:UOE852006 UXZ851971:UYA852006 VHV851971:VHW852006 VRR851971:VRS852006 WBN851971:WBO852006 WLJ851971:WLK852006 WVF851971:WVG852006 IT917507:IU917542 SP917507:SQ917542 ACL917507:ACM917542 AMH917507:AMI917542 AWD917507:AWE917542 BFZ917507:BGA917542 BPV917507:BPW917542 BZR917507:BZS917542 CJN917507:CJO917542 CTJ917507:CTK917542 DDF917507:DDG917542 DNB917507:DNC917542 DWX917507:DWY917542 EGT917507:EGU917542 EQP917507:EQQ917542 FAL917507:FAM917542 FKH917507:FKI917542 FUD917507:FUE917542 GDZ917507:GEA917542 GNV917507:GNW917542 GXR917507:GXS917542 HHN917507:HHO917542 HRJ917507:HRK917542 IBF917507:IBG917542 ILB917507:ILC917542 IUX917507:IUY917542 JET917507:JEU917542 JOP917507:JOQ917542 JYL917507:JYM917542 KIH917507:KII917542 KSD917507:KSE917542 LBZ917507:LCA917542 LLV917507:LLW917542 LVR917507:LVS917542 MFN917507:MFO917542 MPJ917507:MPK917542 MZF917507:MZG917542 NJB917507:NJC917542 NSX917507:NSY917542 OCT917507:OCU917542 OMP917507:OMQ917542 OWL917507:OWM917542 PGH917507:PGI917542 PQD917507:PQE917542 PZZ917507:QAA917542 QJV917507:QJW917542 QTR917507:QTS917542 RDN917507:RDO917542 RNJ917507:RNK917542 RXF917507:RXG917542 SHB917507:SHC917542 SQX917507:SQY917542 TAT917507:TAU917542 TKP917507:TKQ917542 TUL917507:TUM917542 UEH917507:UEI917542 UOD917507:UOE917542 UXZ917507:UYA917542 VHV917507:VHW917542 VRR917507:VRS917542 WBN917507:WBO917542 WLJ917507:WLK917542 WVF917507:WVG917542 IT983043:IU983078 SP983043:SQ983078 ACL983043:ACM983078 AMH983043:AMI983078 AWD983043:AWE983078 BFZ983043:BGA983078 BPV983043:BPW983078 BZR983043:BZS983078 CJN983043:CJO983078 CTJ983043:CTK983078 DDF983043:DDG983078 DNB983043:DNC983078 DWX983043:DWY983078 EGT983043:EGU983078 EQP983043:EQQ983078 FAL983043:FAM983078 FKH983043:FKI983078 FUD983043:FUE983078 GDZ983043:GEA983078 GNV983043:GNW983078 GXR983043:GXS983078 HHN983043:HHO983078 HRJ983043:HRK983078 IBF983043:IBG983078 ILB983043:ILC983078 IUX983043:IUY983078 JET983043:JEU983078 JOP983043:JOQ983078 JYL983043:JYM983078 KIH983043:KII983078 KSD983043:KSE983078 LBZ983043:LCA983078 LLV983043:LLW983078 LVR983043:LVS983078 MFN983043:MFO983078 MPJ983043:MPK983078 MZF983043:MZG983078 NJB983043:NJC983078 NSX983043:NSY983078 OCT983043:OCU983078 OMP983043:OMQ983078 OWL983043:OWM983078 PGH983043:PGI983078 PQD983043:PQE983078 PZZ983043:QAA983078 QJV983043:QJW983078 QTR983043:QTS983078 RDN983043:RDO983078 RNJ983043:RNK983078 RXF983043:RXG983078 SHB983043:SHC983078 SQX983043:SQY983078 TAT983043:TAU983078 TKP983043:TKQ983078 TUL983043:TUM983078 UEH983043:UEI983078 UOD983043:UOE983078 UXZ983043:UYA983078 VHV983043:VHW983078 VRR983043:VRS983078 WBN983043:WBO983078 WLJ983043:WLK983078 IT8:IU38 SP8:SQ38 ACL8:ACM38 AMH8:AMI38 AWD8:AWE38 BFZ8:BGA38 BPV8:BPW38 BZR8:BZS38 CJN8:CJO38 CTJ8:CTK38 DDF8:DDG38 DNB8:DNC38 DWX8:DWY38 EGT8:EGU38 EQP8:EQQ38 FAL8:FAM38 FKH8:FKI38 FUD8:FUE38 GDZ8:GEA38 GNV8:GNW38 GXR8:GXS38 HHN8:HHO38 HRJ8:HRK38 IBF8:IBG38 ILB8:ILC38 IUX8:IUY38 JET8:JEU38 JOP8:JOQ38 JYL8:JYM38 KIH8:KII38 KSD8:KSE38 LBZ8:LCA38 LLV8:LLW38 LVR8:LVS38 MFN8:MFO38 MPJ8:MPK38 MZF8:MZG38 NJB8:NJC38 NSX8:NSY38 OCT8:OCU38 OMP8:OMQ38 OWL8:OWM38 PGH8:PGI38 PQD8:PQE38 PZZ8:QAA38 QJV8:QJW38 QTR8:QTS38 RDN8:RDO38 RNJ8:RNK38 RXF8:RXG38 SHB8:SHC38 SQX8:SQY38 TAT8:TAU38 TKP8:TKQ38 TUL8:TUM38 UEH8:UEI38 UOD8:UOE38 UXZ8:UYA38 VHV8:VHW38 VRR8:VRS38 WBN8:WBO38 WLJ8:WLK38 WVF8:WVG38">
      <formula1>INDIRECT(IW8)</formula1>
    </dataValidation>
    <dataValidation type="list" allowBlank="1" showInputMessage="1" showErrorMessage="1" sqref="WVI983042:WVI983078 G65538:G65574 IW65538:IW65574 SS65538:SS65574 ACO65538:ACO65574 AMK65538:AMK65574 AWG65538:AWG65574 BGC65538:BGC65574 BPY65538:BPY65574 BZU65538:BZU65574 CJQ65538:CJQ65574 CTM65538:CTM65574 DDI65538:DDI65574 DNE65538:DNE65574 DXA65538:DXA65574 EGW65538:EGW65574 EQS65538:EQS65574 FAO65538:FAO65574 FKK65538:FKK65574 FUG65538:FUG65574 GEC65538:GEC65574 GNY65538:GNY65574 GXU65538:GXU65574 HHQ65538:HHQ65574 HRM65538:HRM65574 IBI65538:IBI65574 ILE65538:ILE65574 IVA65538:IVA65574 JEW65538:JEW65574 JOS65538:JOS65574 JYO65538:JYO65574 KIK65538:KIK65574 KSG65538:KSG65574 LCC65538:LCC65574 LLY65538:LLY65574 LVU65538:LVU65574 MFQ65538:MFQ65574 MPM65538:MPM65574 MZI65538:MZI65574 NJE65538:NJE65574 NTA65538:NTA65574 OCW65538:OCW65574 OMS65538:OMS65574 OWO65538:OWO65574 PGK65538:PGK65574 PQG65538:PQG65574 QAC65538:QAC65574 QJY65538:QJY65574 QTU65538:QTU65574 RDQ65538:RDQ65574 RNM65538:RNM65574 RXI65538:RXI65574 SHE65538:SHE65574 SRA65538:SRA65574 TAW65538:TAW65574 TKS65538:TKS65574 TUO65538:TUO65574 UEK65538:UEK65574 UOG65538:UOG65574 UYC65538:UYC65574 VHY65538:VHY65574 VRU65538:VRU65574 WBQ65538:WBQ65574 WLM65538:WLM65574 WVI65538:WVI65574 G131074:G131110 IW131074:IW131110 SS131074:SS131110 ACO131074:ACO131110 AMK131074:AMK131110 AWG131074:AWG131110 BGC131074:BGC131110 BPY131074:BPY131110 BZU131074:BZU131110 CJQ131074:CJQ131110 CTM131074:CTM131110 DDI131074:DDI131110 DNE131074:DNE131110 DXA131074:DXA131110 EGW131074:EGW131110 EQS131074:EQS131110 FAO131074:FAO131110 FKK131074:FKK131110 FUG131074:FUG131110 GEC131074:GEC131110 GNY131074:GNY131110 GXU131074:GXU131110 HHQ131074:HHQ131110 HRM131074:HRM131110 IBI131074:IBI131110 ILE131074:ILE131110 IVA131074:IVA131110 JEW131074:JEW131110 JOS131074:JOS131110 JYO131074:JYO131110 KIK131074:KIK131110 KSG131074:KSG131110 LCC131074:LCC131110 LLY131074:LLY131110 LVU131074:LVU131110 MFQ131074:MFQ131110 MPM131074:MPM131110 MZI131074:MZI131110 NJE131074:NJE131110 NTA131074:NTA131110 OCW131074:OCW131110 OMS131074:OMS131110 OWO131074:OWO131110 PGK131074:PGK131110 PQG131074:PQG131110 QAC131074:QAC131110 QJY131074:QJY131110 QTU131074:QTU131110 RDQ131074:RDQ131110 RNM131074:RNM131110 RXI131074:RXI131110 SHE131074:SHE131110 SRA131074:SRA131110 TAW131074:TAW131110 TKS131074:TKS131110 TUO131074:TUO131110 UEK131074:UEK131110 UOG131074:UOG131110 UYC131074:UYC131110 VHY131074:VHY131110 VRU131074:VRU131110 WBQ131074:WBQ131110 WLM131074:WLM131110 WVI131074:WVI131110 G196610:G196646 IW196610:IW196646 SS196610:SS196646 ACO196610:ACO196646 AMK196610:AMK196646 AWG196610:AWG196646 BGC196610:BGC196646 BPY196610:BPY196646 BZU196610:BZU196646 CJQ196610:CJQ196646 CTM196610:CTM196646 DDI196610:DDI196646 DNE196610:DNE196646 DXA196610:DXA196646 EGW196610:EGW196646 EQS196610:EQS196646 FAO196610:FAO196646 FKK196610:FKK196646 FUG196610:FUG196646 GEC196610:GEC196646 GNY196610:GNY196646 GXU196610:GXU196646 HHQ196610:HHQ196646 HRM196610:HRM196646 IBI196610:IBI196646 ILE196610:ILE196646 IVA196610:IVA196646 JEW196610:JEW196646 JOS196610:JOS196646 JYO196610:JYO196646 KIK196610:KIK196646 KSG196610:KSG196646 LCC196610:LCC196646 LLY196610:LLY196646 LVU196610:LVU196646 MFQ196610:MFQ196646 MPM196610:MPM196646 MZI196610:MZI196646 NJE196610:NJE196646 NTA196610:NTA196646 OCW196610:OCW196646 OMS196610:OMS196646 OWO196610:OWO196646 PGK196610:PGK196646 PQG196610:PQG196646 QAC196610:QAC196646 QJY196610:QJY196646 QTU196610:QTU196646 RDQ196610:RDQ196646 RNM196610:RNM196646 RXI196610:RXI196646 SHE196610:SHE196646 SRA196610:SRA196646 TAW196610:TAW196646 TKS196610:TKS196646 TUO196610:TUO196646 UEK196610:UEK196646 UOG196610:UOG196646 UYC196610:UYC196646 VHY196610:VHY196646 VRU196610:VRU196646 WBQ196610:WBQ196646 WLM196610:WLM196646 WVI196610:WVI196646 G262146:G262182 IW262146:IW262182 SS262146:SS262182 ACO262146:ACO262182 AMK262146:AMK262182 AWG262146:AWG262182 BGC262146:BGC262182 BPY262146:BPY262182 BZU262146:BZU262182 CJQ262146:CJQ262182 CTM262146:CTM262182 DDI262146:DDI262182 DNE262146:DNE262182 DXA262146:DXA262182 EGW262146:EGW262182 EQS262146:EQS262182 FAO262146:FAO262182 FKK262146:FKK262182 FUG262146:FUG262182 GEC262146:GEC262182 GNY262146:GNY262182 GXU262146:GXU262182 HHQ262146:HHQ262182 HRM262146:HRM262182 IBI262146:IBI262182 ILE262146:ILE262182 IVA262146:IVA262182 JEW262146:JEW262182 JOS262146:JOS262182 JYO262146:JYO262182 KIK262146:KIK262182 KSG262146:KSG262182 LCC262146:LCC262182 LLY262146:LLY262182 LVU262146:LVU262182 MFQ262146:MFQ262182 MPM262146:MPM262182 MZI262146:MZI262182 NJE262146:NJE262182 NTA262146:NTA262182 OCW262146:OCW262182 OMS262146:OMS262182 OWO262146:OWO262182 PGK262146:PGK262182 PQG262146:PQG262182 QAC262146:QAC262182 QJY262146:QJY262182 QTU262146:QTU262182 RDQ262146:RDQ262182 RNM262146:RNM262182 RXI262146:RXI262182 SHE262146:SHE262182 SRA262146:SRA262182 TAW262146:TAW262182 TKS262146:TKS262182 TUO262146:TUO262182 UEK262146:UEK262182 UOG262146:UOG262182 UYC262146:UYC262182 VHY262146:VHY262182 VRU262146:VRU262182 WBQ262146:WBQ262182 WLM262146:WLM262182 WVI262146:WVI262182 G327682:G327718 IW327682:IW327718 SS327682:SS327718 ACO327682:ACO327718 AMK327682:AMK327718 AWG327682:AWG327718 BGC327682:BGC327718 BPY327682:BPY327718 BZU327682:BZU327718 CJQ327682:CJQ327718 CTM327682:CTM327718 DDI327682:DDI327718 DNE327682:DNE327718 DXA327682:DXA327718 EGW327682:EGW327718 EQS327682:EQS327718 FAO327682:FAO327718 FKK327682:FKK327718 FUG327682:FUG327718 GEC327682:GEC327718 GNY327682:GNY327718 GXU327682:GXU327718 HHQ327682:HHQ327718 HRM327682:HRM327718 IBI327682:IBI327718 ILE327682:ILE327718 IVA327682:IVA327718 JEW327682:JEW327718 JOS327682:JOS327718 JYO327682:JYO327718 KIK327682:KIK327718 KSG327682:KSG327718 LCC327682:LCC327718 LLY327682:LLY327718 LVU327682:LVU327718 MFQ327682:MFQ327718 MPM327682:MPM327718 MZI327682:MZI327718 NJE327682:NJE327718 NTA327682:NTA327718 OCW327682:OCW327718 OMS327682:OMS327718 OWO327682:OWO327718 PGK327682:PGK327718 PQG327682:PQG327718 QAC327682:QAC327718 QJY327682:QJY327718 QTU327682:QTU327718 RDQ327682:RDQ327718 RNM327682:RNM327718 RXI327682:RXI327718 SHE327682:SHE327718 SRA327682:SRA327718 TAW327682:TAW327718 TKS327682:TKS327718 TUO327682:TUO327718 UEK327682:UEK327718 UOG327682:UOG327718 UYC327682:UYC327718 VHY327682:VHY327718 VRU327682:VRU327718 WBQ327682:WBQ327718 WLM327682:WLM327718 WVI327682:WVI327718 G393218:G393254 IW393218:IW393254 SS393218:SS393254 ACO393218:ACO393254 AMK393218:AMK393254 AWG393218:AWG393254 BGC393218:BGC393254 BPY393218:BPY393254 BZU393218:BZU393254 CJQ393218:CJQ393254 CTM393218:CTM393254 DDI393218:DDI393254 DNE393218:DNE393254 DXA393218:DXA393254 EGW393218:EGW393254 EQS393218:EQS393254 FAO393218:FAO393254 FKK393218:FKK393254 FUG393218:FUG393254 GEC393218:GEC393254 GNY393218:GNY393254 GXU393218:GXU393254 HHQ393218:HHQ393254 HRM393218:HRM393254 IBI393218:IBI393254 ILE393218:ILE393254 IVA393218:IVA393254 JEW393218:JEW393254 JOS393218:JOS393254 JYO393218:JYO393254 KIK393218:KIK393254 KSG393218:KSG393254 LCC393218:LCC393254 LLY393218:LLY393254 LVU393218:LVU393254 MFQ393218:MFQ393254 MPM393218:MPM393254 MZI393218:MZI393254 NJE393218:NJE393254 NTA393218:NTA393254 OCW393218:OCW393254 OMS393218:OMS393254 OWO393218:OWO393254 PGK393218:PGK393254 PQG393218:PQG393254 QAC393218:QAC393254 QJY393218:QJY393254 QTU393218:QTU393254 RDQ393218:RDQ393254 RNM393218:RNM393254 RXI393218:RXI393254 SHE393218:SHE393254 SRA393218:SRA393254 TAW393218:TAW393254 TKS393218:TKS393254 TUO393218:TUO393254 UEK393218:UEK393254 UOG393218:UOG393254 UYC393218:UYC393254 VHY393218:VHY393254 VRU393218:VRU393254 WBQ393218:WBQ393254 WLM393218:WLM393254 WVI393218:WVI393254 G458754:G458790 IW458754:IW458790 SS458754:SS458790 ACO458754:ACO458790 AMK458754:AMK458790 AWG458754:AWG458790 BGC458754:BGC458790 BPY458754:BPY458790 BZU458754:BZU458790 CJQ458754:CJQ458790 CTM458754:CTM458790 DDI458754:DDI458790 DNE458754:DNE458790 DXA458754:DXA458790 EGW458754:EGW458790 EQS458754:EQS458790 FAO458754:FAO458790 FKK458754:FKK458790 FUG458754:FUG458790 GEC458754:GEC458790 GNY458754:GNY458790 GXU458754:GXU458790 HHQ458754:HHQ458790 HRM458754:HRM458790 IBI458754:IBI458790 ILE458754:ILE458790 IVA458754:IVA458790 JEW458754:JEW458790 JOS458754:JOS458790 JYO458754:JYO458790 KIK458754:KIK458790 KSG458754:KSG458790 LCC458754:LCC458790 LLY458754:LLY458790 LVU458754:LVU458790 MFQ458754:MFQ458790 MPM458754:MPM458790 MZI458754:MZI458790 NJE458754:NJE458790 NTA458754:NTA458790 OCW458754:OCW458790 OMS458754:OMS458790 OWO458754:OWO458790 PGK458754:PGK458790 PQG458754:PQG458790 QAC458754:QAC458790 QJY458754:QJY458790 QTU458754:QTU458790 RDQ458754:RDQ458790 RNM458754:RNM458790 RXI458754:RXI458790 SHE458754:SHE458790 SRA458754:SRA458790 TAW458754:TAW458790 TKS458754:TKS458790 TUO458754:TUO458790 UEK458754:UEK458790 UOG458754:UOG458790 UYC458754:UYC458790 VHY458754:VHY458790 VRU458754:VRU458790 WBQ458754:WBQ458790 WLM458754:WLM458790 WVI458754:WVI458790 G524290:G524326 IW524290:IW524326 SS524290:SS524326 ACO524290:ACO524326 AMK524290:AMK524326 AWG524290:AWG524326 BGC524290:BGC524326 BPY524290:BPY524326 BZU524290:BZU524326 CJQ524290:CJQ524326 CTM524290:CTM524326 DDI524290:DDI524326 DNE524290:DNE524326 DXA524290:DXA524326 EGW524290:EGW524326 EQS524290:EQS524326 FAO524290:FAO524326 FKK524290:FKK524326 FUG524290:FUG524326 GEC524290:GEC524326 GNY524290:GNY524326 GXU524290:GXU524326 HHQ524290:HHQ524326 HRM524290:HRM524326 IBI524290:IBI524326 ILE524290:ILE524326 IVA524290:IVA524326 JEW524290:JEW524326 JOS524290:JOS524326 JYO524290:JYO524326 KIK524290:KIK524326 KSG524290:KSG524326 LCC524290:LCC524326 LLY524290:LLY524326 LVU524290:LVU524326 MFQ524290:MFQ524326 MPM524290:MPM524326 MZI524290:MZI524326 NJE524290:NJE524326 NTA524290:NTA524326 OCW524290:OCW524326 OMS524290:OMS524326 OWO524290:OWO524326 PGK524290:PGK524326 PQG524290:PQG524326 QAC524290:QAC524326 QJY524290:QJY524326 QTU524290:QTU524326 RDQ524290:RDQ524326 RNM524290:RNM524326 RXI524290:RXI524326 SHE524290:SHE524326 SRA524290:SRA524326 TAW524290:TAW524326 TKS524290:TKS524326 TUO524290:TUO524326 UEK524290:UEK524326 UOG524290:UOG524326 UYC524290:UYC524326 VHY524290:VHY524326 VRU524290:VRU524326 WBQ524290:WBQ524326 WLM524290:WLM524326 WVI524290:WVI524326 G589826:G589862 IW589826:IW589862 SS589826:SS589862 ACO589826:ACO589862 AMK589826:AMK589862 AWG589826:AWG589862 BGC589826:BGC589862 BPY589826:BPY589862 BZU589826:BZU589862 CJQ589826:CJQ589862 CTM589826:CTM589862 DDI589826:DDI589862 DNE589826:DNE589862 DXA589826:DXA589862 EGW589826:EGW589862 EQS589826:EQS589862 FAO589826:FAO589862 FKK589826:FKK589862 FUG589826:FUG589862 GEC589826:GEC589862 GNY589826:GNY589862 GXU589826:GXU589862 HHQ589826:HHQ589862 HRM589826:HRM589862 IBI589826:IBI589862 ILE589826:ILE589862 IVA589826:IVA589862 JEW589826:JEW589862 JOS589826:JOS589862 JYO589826:JYO589862 KIK589826:KIK589862 KSG589826:KSG589862 LCC589826:LCC589862 LLY589826:LLY589862 LVU589826:LVU589862 MFQ589826:MFQ589862 MPM589826:MPM589862 MZI589826:MZI589862 NJE589826:NJE589862 NTA589826:NTA589862 OCW589826:OCW589862 OMS589826:OMS589862 OWO589826:OWO589862 PGK589826:PGK589862 PQG589826:PQG589862 QAC589826:QAC589862 QJY589826:QJY589862 QTU589826:QTU589862 RDQ589826:RDQ589862 RNM589826:RNM589862 RXI589826:RXI589862 SHE589826:SHE589862 SRA589826:SRA589862 TAW589826:TAW589862 TKS589826:TKS589862 TUO589826:TUO589862 UEK589826:UEK589862 UOG589826:UOG589862 UYC589826:UYC589862 VHY589826:VHY589862 VRU589826:VRU589862 WBQ589826:WBQ589862 WLM589826:WLM589862 WVI589826:WVI589862 G655362:G655398 IW655362:IW655398 SS655362:SS655398 ACO655362:ACO655398 AMK655362:AMK655398 AWG655362:AWG655398 BGC655362:BGC655398 BPY655362:BPY655398 BZU655362:BZU655398 CJQ655362:CJQ655398 CTM655362:CTM655398 DDI655362:DDI655398 DNE655362:DNE655398 DXA655362:DXA655398 EGW655362:EGW655398 EQS655362:EQS655398 FAO655362:FAO655398 FKK655362:FKK655398 FUG655362:FUG655398 GEC655362:GEC655398 GNY655362:GNY655398 GXU655362:GXU655398 HHQ655362:HHQ655398 HRM655362:HRM655398 IBI655362:IBI655398 ILE655362:ILE655398 IVA655362:IVA655398 JEW655362:JEW655398 JOS655362:JOS655398 JYO655362:JYO655398 KIK655362:KIK655398 KSG655362:KSG655398 LCC655362:LCC655398 LLY655362:LLY655398 LVU655362:LVU655398 MFQ655362:MFQ655398 MPM655362:MPM655398 MZI655362:MZI655398 NJE655362:NJE655398 NTA655362:NTA655398 OCW655362:OCW655398 OMS655362:OMS655398 OWO655362:OWO655398 PGK655362:PGK655398 PQG655362:PQG655398 QAC655362:QAC655398 QJY655362:QJY655398 QTU655362:QTU655398 RDQ655362:RDQ655398 RNM655362:RNM655398 RXI655362:RXI655398 SHE655362:SHE655398 SRA655362:SRA655398 TAW655362:TAW655398 TKS655362:TKS655398 TUO655362:TUO655398 UEK655362:UEK655398 UOG655362:UOG655398 UYC655362:UYC655398 VHY655362:VHY655398 VRU655362:VRU655398 WBQ655362:WBQ655398 WLM655362:WLM655398 WVI655362:WVI655398 G720898:G720934 IW720898:IW720934 SS720898:SS720934 ACO720898:ACO720934 AMK720898:AMK720934 AWG720898:AWG720934 BGC720898:BGC720934 BPY720898:BPY720934 BZU720898:BZU720934 CJQ720898:CJQ720934 CTM720898:CTM720934 DDI720898:DDI720934 DNE720898:DNE720934 DXA720898:DXA720934 EGW720898:EGW720934 EQS720898:EQS720934 FAO720898:FAO720934 FKK720898:FKK720934 FUG720898:FUG720934 GEC720898:GEC720934 GNY720898:GNY720934 GXU720898:GXU720934 HHQ720898:HHQ720934 HRM720898:HRM720934 IBI720898:IBI720934 ILE720898:ILE720934 IVA720898:IVA720934 JEW720898:JEW720934 JOS720898:JOS720934 JYO720898:JYO720934 KIK720898:KIK720934 KSG720898:KSG720934 LCC720898:LCC720934 LLY720898:LLY720934 LVU720898:LVU720934 MFQ720898:MFQ720934 MPM720898:MPM720934 MZI720898:MZI720934 NJE720898:NJE720934 NTA720898:NTA720934 OCW720898:OCW720934 OMS720898:OMS720934 OWO720898:OWO720934 PGK720898:PGK720934 PQG720898:PQG720934 QAC720898:QAC720934 QJY720898:QJY720934 QTU720898:QTU720934 RDQ720898:RDQ720934 RNM720898:RNM720934 RXI720898:RXI720934 SHE720898:SHE720934 SRA720898:SRA720934 TAW720898:TAW720934 TKS720898:TKS720934 TUO720898:TUO720934 UEK720898:UEK720934 UOG720898:UOG720934 UYC720898:UYC720934 VHY720898:VHY720934 VRU720898:VRU720934 WBQ720898:WBQ720934 WLM720898:WLM720934 WVI720898:WVI720934 G786434:G786470 IW786434:IW786470 SS786434:SS786470 ACO786434:ACO786470 AMK786434:AMK786470 AWG786434:AWG786470 BGC786434:BGC786470 BPY786434:BPY786470 BZU786434:BZU786470 CJQ786434:CJQ786470 CTM786434:CTM786470 DDI786434:DDI786470 DNE786434:DNE786470 DXA786434:DXA786470 EGW786434:EGW786470 EQS786434:EQS786470 FAO786434:FAO786470 FKK786434:FKK786470 FUG786434:FUG786470 GEC786434:GEC786470 GNY786434:GNY786470 GXU786434:GXU786470 HHQ786434:HHQ786470 HRM786434:HRM786470 IBI786434:IBI786470 ILE786434:ILE786470 IVA786434:IVA786470 JEW786434:JEW786470 JOS786434:JOS786470 JYO786434:JYO786470 KIK786434:KIK786470 KSG786434:KSG786470 LCC786434:LCC786470 LLY786434:LLY786470 LVU786434:LVU786470 MFQ786434:MFQ786470 MPM786434:MPM786470 MZI786434:MZI786470 NJE786434:NJE786470 NTA786434:NTA786470 OCW786434:OCW786470 OMS786434:OMS786470 OWO786434:OWO786470 PGK786434:PGK786470 PQG786434:PQG786470 QAC786434:QAC786470 QJY786434:QJY786470 QTU786434:QTU786470 RDQ786434:RDQ786470 RNM786434:RNM786470 RXI786434:RXI786470 SHE786434:SHE786470 SRA786434:SRA786470 TAW786434:TAW786470 TKS786434:TKS786470 TUO786434:TUO786470 UEK786434:UEK786470 UOG786434:UOG786470 UYC786434:UYC786470 VHY786434:VHY786470 VRU786434:VRU786470 WBQ786434:WBQ786470 WLM786434:WLM786470 WVI786434:WVI786470 G851970:G852006 IW851970:IW852006 SS851970:SS852006 ACO851970:ACO852006 AMK851970:AMK852006 AWG851970:AWG852006 BGC851970:BGC852006 BPY851970:BPY852006 BZU851970:BZU852006 CJQ851970:CJQ852006 CTM851970:CTM852006 DDI851970:DDI852006 DNE851970:DNE852006 DXA851970:DXA852006 EGW851970:EGW852006 EQS851970:EQS852006 FAO851970:FAO852006 FKK851970:FKK852006 FUG851970:FUG852006 GEC851970:GEC852006 GNY851970:GNY852006 GXU851970:GXU852006 HHQ851970:HHQ852006 HRM851970:HRM852006 IBI851970:IBI852006 ILE851970:ILE852006 IVA851970:IVA852006 JEW851970:JEW852006 JOS851970:JOS852006 JYO851970:JYO852006 KIK851970:KIK852006 KSG851970:KSG852006 LCC851970:LCC852006 LLY851970:LLY852006 LVU851970:LVU852006 MFQ851970:MFQ852006 MPM851970:MPM852006 MZI851970:MZI852006 NJE851970:NJE852006 NTA851970:NTA852006 OCW851970:OCW852006 OMS851970:OMS852006 OWO851970:OWO852006 PGK851970:PGK852006 PQG851970:PQG852006 QAC851970:QAC852006 QJY851970:QJY852006 QTU851970:QTU852006 RDQ851970:RDQ852006 RNM851970:RNM852006 RXI851970:RXI852006 SHE851970:SHE852006 SRA851970:SRA852006 TAW851970:TAW852006 TKS851970:TKS852006 TUO851970:TUO852006 UEK851970:UEK852006 UOG851970:UOG852006 UYC851970:UYC852006 VHY851970:VHY852006 VRU851970:VRU852006 WBQ851970:WBQ852006 WLM851970:WLM852006 WVI851970:WVI852006 G917506:G917542 IW917506:IW917542 SS917506:SS917542 ACO917506:ACO917542 AMK917506:AMK917542 AWG917506:AWG917542 BGC917506:BGC917542 BPY917506:BPY917542 BZU917506:BZU917542 CJQ917506:CJQ917542 CTM917506:CTM917542 DDI917506:DDI917542 DNE917506:DNE917542 DXA917506:DXA917542 EGW917506:EGW917542 EQS917506:EQS917542 FAO917506:FAO917542 FKK917506:FKK917542 FUG917506:FUG917542 GEC917506:GEC917542 GNY917506:GNY917542 GXU917506:GXU917542 HHQ917506:HHQ917542 HRM917506:HRM917542 IBI917506:IBI917542 ILE917506:ILE917542 IVA917506:IVA917542 JEW917506:JEW917542 JOS917506:JOS917542 JYO917506:JYO917542 KIK917506:KIK917542 KSG917506:KSG917542 LCC917506:LCC917542 LLY917506:LLY917542 LVU917506:LVU917542 MFQ917506:MFQ917542 MPM917506:MPM917542 MZI917506:MZI917542 NJE917506:NJE917542 NTA917506:NTA917542 OCW917506:OCW917542 OMS917506:OMS917542 OWO917506:OWO917542 PGK917506:PGK917542 PQG917506:PQG917542 QAC917506:QAC917542 QJY917506:QJY917542 QTU917506:QTU917542 RDQ917506:RDQ917542 RNM917506:RNM917542 RXI917506:RXI917542 SHE917506:SHE917542 SRA917506:SRA917542 TAW917506:TAW917542 TKS917506:TKS917542 TUO917506:TUO917542 UEK917506:UEK917542 UOG917506:UOG917542 UYC917506:UYC917542 VHY917506:VHY917542 VRU917506:VRU917542 WBQ917506:WBQ917542 WLM917506:WLM917542 WVI917506:WVI917542 G983042:G983078 IW983042:IW983078 SS983042:SS983078 ACO983042:ACO983078 AMK983042:AMK983078 AWG983042:AWG983078 BGC983042:BGC983078 BPY983042:BPY983078 BZU983042:BZU983078 CJQ983042:CJQ983078 CTM983042:CTM983078 DDI983042:DDI983078 DNE983042:DNE983078 DXA983042:DXA983078 EGW983042:EGW983078 EQS983042:EQS983078 FAO983042:FAO983078 FKK983042:FKK983078 FUG983042:FUG983078 GEC983042:GEC983078 GNY983042:GNY983078 GXU983042:GXU983078 HHQ983042:HHQ983078 HRM983042:HRM983078 IBI983042:IBI983078 ILE983042:ILE983078 IVA983042:IVA983078 JEW983042:JEW983078 JOS983042:JOS983078 JYO983042:JYO983078 KIK983042:KIK983078 KSG983042:KSG983078 LCC983042:LCC983078 LLY983042:LLY983078 LVU983042:LVU983078 MFQ983042:MFQ983078 MPM983042:MPM983078 MZI983042:MZI983078 NJE983042:NJE983078 NTA983042:NTA983078 OCW983042:OCW983078 OMS983042:OMS983078 OWO983042:OWO983078 PGK983042:PGK983078 PQG983042:PQG983078 QAC983042:QAC983078 QJY983042:QJY983078 QTU983042:QTU983078 RDQ983042:RDQ983078 RNM983042:RNM983078 RXI983042:RXI983078 SHE983042:SHE983078 SRA983042:SRA983078 TAW983042:TAW983078 TKS983042:TKS983078 TUO983042:TUO983078 UEK983042:UEK983078 UOG983042:UOG983078 UYC983042:UYC983078 VHY983042:VHY983078 VRU983042:VRU983078 WBQ983042:WBQ983078 WLM983042:WLM983078 WVI7:WVI38 WLM7:WLM38 WBQ7:WBQ38 VRU7:VRU38 VHY7:VHY38 UYC7:UYC38 UOG7:UOG38 UEK7:UEK38 TUO7:TUO38 TKS7:TKS38 TAW7:TAW38 SRA7:SRA38 SHE7:SHE38 RXI7:RXI38 RNM7:RNM38 RDQ7:RDQ38 QTU7:QTU38 QJY7:QJY38 QAC7:QAC38 PQG7:PQG38 PGK7:PGK38 OWO7:OWO38 OMS7:OMS38 OCW7:OCW38 NTA7:NTA38 NJE7:NJE38 MZI7:MZI38 MPM7:MPM38 MFQ7:MFQ38 LVU7:LVU38 LLY7:LLY38 LCC7:LCC38 KSG7:KSG38 KIK7:KIK38 JYO7:JYO38 JOS7:JOS38 JEW7:JEW38 IVA7:IVA38 ILE7:ILE38 IBI7:IBI38 HRM7:HRM38 HHQ7:HHQ38 GXU7:GXU38 GNY7:GNY38 GEC7:GEC38 FUG7:FUG38 FKK7:FKK38 FAO7:FAO38 EQS7:EQS38 EGW7:EGW38 DXA7:DXA38 DNE7:DNE38 DDI7:DDI38 CTM7:CTM38 CJQ7:CJQ38 BZU7:BZU38 BPY7:BPY38 BGC7:BGC38 AWG7:AWG38 AMK7:AMK38 ACO7:ACO38 SS7:SS38 IW7:IW38">
      <formula1>領域</formula1>
    </dataValidation>
    <dataValidation type="whole" operator="greaterThanOrEqual" allowBlank="1" showInputMessage="1" showErrorMessage="1" sqref="WVJ983042:WVJ983078 H65538:H65574 IX65538:IX65574 ST65538:ST65574 ACP65538:ACP65574 AML65538:AML65574 AWH65538:AWH65574 BGD65538:BGD65574 BPZ65538:BPZ65574 BZV65538:BZV65574 CJR65538:CJR65574 CTN65538:CTN65574 DDJ65538:DDJ65574 DNF65538:DNF65574 DXB65538:DXB65574 EGX65538:EGX65574 EQT65538:EQT65574 FAP65538:FAP65574 FKL65538:FKL65574 FUH65538:FUH65574 GED65538:GED65574 GNZ65538:GNZ65574 GXV65538:GXV65574 HHR65538:HHR65574 HRN65538:HRN65574 IBJ65538:IBJ65574 ILF65538:ILF65574 IVB65538:IVB65574 JEX65538:JEX65574 JOT65538:JOT65574 JYP65538:JYP65574 KIL65538:KIL65574 KSH65538:KSH65574 LCD65538:LCD65574 LLZ65538:LLZ65574 LVV65538:LVV65574 MFR65538:MFR65574 MPN65538:MPN65574 MZJ65538:MZJ65574 NJF65538:NJF65574 NTB65538:NTB65574 OCX65538:OCX65574 OMT65538:OMT65574 OWP65538:OWP65574 PGL65538:PGL65574 PQH65538:PQH65574 QAD65538:QAD65574 QJZ65538:QJZ65574 QTV65538:QTV65574 RDR65538:RDR65574 RNN65538:RNN65574 RXJ65538:RXJ65574 SHF65538:SHF65574 SRB65538:SRB65574 TAX65538:TAX65574 TKT65538:TKT65574 TUP65538:TUP65574 UEL65538:UEL65574 UOH65538:UOH65574 UYD65538:UYD65574 VHZ65538:VHZ65574 VRV65538:VRV65574 WBR65538:WBR65574 WLN65538:WLN65574 WVJ65538:WVJ65574 H131074:H131110 IX131074:IX131110 ST131074:ST131110 ACP131074:ACP131110 AML131074:AML131110 AWH131074:AWH131110 BGD131074:BGD131110 BPZ131074:BPZ131110 BZV131074:BZV131110 CJR131074:CJR131110 CTN131074:CTN131110 DDJ131074:DDJ131110 DNF131074:DNF131110 DXB131074:DXB131110 EGX131074:EGX131110 EQT131074:EQT131110 FAP131074:FAP131110 FKL131074:FKL131110 FUH131074:FUH131110 GED131074:GED131110 GNZ131074:GNZ131110 GXV131074:GXV131110 HHR131074:HHR131110 HRN131074:HRN131110 IBJ131074:IBJ131110 ILF131074:ILF131110 IVB131074:IVB131110 JEX131074:JEX131110 JOT131074:JOT131110 JYP131074:JYP131110 KIL131074:KIL131110 KSH131074:KSH131110 LCD131074:LCD131110 LLZ131074:LLZ131110 LVV131074:LVV131110 MFR131074:MFR131110 MPN131074:MPN131110 MZJ131074:MZJ131110 NJF131074:NJF131110 NTB131074:NTB131110 OCX131074:OCX131110 OMT131074:OMT131110 OWP131074:OWP131110 PGL131074:PGL131110 PQH131074:PQH131110 QAD131074:QAD131110 QJZ131074:QJZ131110 QTV131074:QTV131110 RDR131074:RDR131110 RNN131074:RNN131110 RXJ131074:RXJ131110 SHF131074:SHF131110 SRB131074:SRB131110 TAX131074:TAX131110 TKT131074:TKT131110 TUP131074:TUP131110 UEL131074:UEL131110 UOH131074:UOH131110 UYD131074:UYD131110 VHZ131074:VHZ131110 VRV131074:VRV131110 WBR131074:WBR131110 WLN131074:WLN131110 WVJ131074:WVJ131110 H196610:H196646 IX196610:IX196646 ST196610:ST196646 ACP196610:ACP196646 AML196610:AML196646 AWH196610:AWH196646 BGD196610:BGD196646 BPZ196610:BPZ196646 BZV196610:BZV196646 CJR196610:CJR196646 CTN196610:CTN196646 DDJ196610:DDJ196646 DNF196610:DNF196646 DXB196610:DXB196646 EGX196610:EGX196646 EQT196610:EQT196646 FAP196610:FAP196646 FKL196610:FKL196646 FUH196610:FUH196646 GED196610:GED196646 GNZ196610:GNZ196646 GXV196610:GXV196646 HHR196610:HHR196646 HRN196610:HRN196646 IBJ196610:IBJ196646 ILF196610:ILF196646 IVB196610:IVB196646 JEX196610:JEX196646 JOT196610:JOT196646 JYP196610:JYP196646 KIL196610:KIL196646 KSH196610:KSH196646 LCD196610:LCD196646 LLZ196610:LLZ196646 LVV196610:LVV196646 MFR196610:MFR196646 MPN196610:MPN196646 MZJ196610:MZJ196646 NJF196610:NJF196646 NTB196610:NTB196646 OCX196610:OCX196646 OMT196610:OMT196646 OWP196610:OWP196646 PGL196610:PGL196646 PQH196610:PQH196646 QAD196610:QAD196646 QJZ196610:QJZ196646 QTV196610:QTV196646 RDR196610:RDR196646 RNN196610:RNN196646 RXJ196610:RXJ196646 SHF196610:SHF196646 SRB196610:SRB196646 TAX196610:TAX196646 TKT196610:TKT196646 TUP196610:TUP196646 UEL196610:UEL196646 UOH196610:UOH196646 UYD196610:UYD196646 VHZ196610:VHZ196646 VRV196610:VRV196646 WBR196610:WBR196646 WLN196610:WLN196646 WVJ196610:WVJ196646 H262146:H262182 IX262146:IX262182 ST262146:ST262182 ACP262146:ACP262182 AML262146:AML262182 AWH262146:AWH262182 BGD262146:BGD262182 BPZ262146:BPZ262182 BZV262146:BZV262182 CJR262146:CJR262182 CTN262146:CTN262182 DDJ262146:DDJ262182 DNF262146:DNF262182 DXB262146:DXB262182 EGX262146:EGX262182 EQT262146:EQT262182 FAP262146:FAP262182 FKL262146:FKL262182 FUH262146:FUH262182 GED262146:GED262182 GNZ262146:GNZ262182 GXV262146:GXV262182 HHR262146:HHR262182 HRN262146:HRN262182 IBJ262146:IBJ262182 ILF262146:ILF262182 IVB262146:IVB262182 JEX262146:JEX262182 JOT262146:JOT262182 JYP262146:JYP262182 KIL262146:KIL262182 KSH262146:KSH262182 LCD262146:LCD262182 LLZ262146:LLZ262182 LVV262146:LVV262182 MFR262146:MFR262182 MPN262146:MPN262182 MZJ262146:MZJ262182 NJF262146:NJF262182 NTB262146:NTB262182 OCX262146:OCX262182 OMT262146:OMT262182 OWP262146:OWP262182 PGL262146:PGL262182 PQH262146:PQH262182 QAD262146:QAD262182 QJZ262146:QJZ262182 QTV262146:QTV262182 RDR262146:RDR262182 RNN262146:RNN262182 RXJ262146:RXJ262182 SHF262146:SHF262182 SRB262146:SRB262182 TAX262146:TAX262182 TKT262146:TKT262182 TUP262146:TUP262182 UEL262146:UEL262182 UOH262146:UOH262182 UYD262146:UYD262182 VHZ262146:VHZ262182 VRV262146:VRV262182 WBR262146:WBR262182 WLN262146:WLN262182 WVJ262146:WVJ262182 H327682:H327718 IX327682:IX327718 ST327682:ST327718 ACP327682:ACP327718 AML327682:AML327718 AWH327682:AWH327718 BGD327682:BGD327718 BPZ327682:BPZ327718 BZV327682:BZV327718 CJR327682:CJR327718 CTN327682:CTN327718 DDJ327682:DDJ327718 DNF327682:DNF327718 DXB327682:DXB327718 EGX327682:EGX327718 EQT327682:EQT327718 FAP327682:FAP327718 FKL327682:FKL327718 FUH327682:FUH327718 GED327682:GED327718 GNZ327682:GNZ327718 GXV327682:GXV327718 HHR327682:HHR327718 HRN327682:HRN327718 IBJ327682:IBJ327718 ILF327682:ILF327718 IVB327682:IVB327718 JEX327682:JEX327718 JOT327682:JOT327718 JYP327682:JYP327718 KIL327682:KIL327718 KSH327682:KSH327718 LCD327682:LCD327718 LLZ327682:LLZ327718 LVV327682:LVV327718 MFR327682:MFR327718 MPN327682:MPN327718 MZJ327682:MZJ327718 NJF327682:NJF327718 NTB327682:NTB327718 OCX327682:OCX327718 OMT327682:OMT327718 OWP327682:OWP327718 PGL327682:PGL327718 PQH327682:PQH327718 QAD327682:QAD327718 QJZ327682:QJZ327718 QTV327682:QTV327718 RDR327682:RDR327718 RNN327682:RNN327718 RXJ327682:RXJ327718 SHF327682:SHF327718 SRB327682:SRB327718 TAX327682:TAX327718 TKT327682:TKT327718 TUP327682:TUP327718 UEL327682:UEL327718 UOH327682:UOH327718 UYD327682:UYD327718 VHZ327682:VHZ327718 VRV327682:VRV327718 WBR327682:WBR327718 WLN327682:WLN327718 WVJ327682:WVJ327718 H393218:H393254 IX393218:IX393254 ST393218:ST393254 ACP393218:ACP393254 AML393218:AML393254 AWH393218:AWH393254 BGD393218:BGD393254 BPZ393218:BPZ393254 BZV393218:BZV393254 CJR393218:CJR393254 CTN393218:CTN393254 DDJ393218:DDJ393254 DNF393218:DNF393254 DXB393218:DXB393254 EGX393218:EGX393254 EQT393218:EQT393254 FAP393218:FAP393254 FKL393218:FKL393254 FUH393218:FUH393254 GED393218:GED393254 GNZ393218:GNZ393254 GXV393218:GXV393254 HHR393218:HHR393254 HRN393218:HRN393254 IBJ393218:IBJ393254 ILF393218:ILF393254 IVB393218:IVB393254 JEX393218:JEX393254 JOT393218:JOT393254 JYP393218:JYP393254 KIL393218:KIL393254 KSH393218:KSH393254 LCD393218:LCD393254 LLZ393218:LLZ393254 LVV393218:LVV393254 MFR393218:MFR393254 MPN393218:MPN393254 MZJ393218:MZJ393254 NJF393218:NJF393254 NTB393218:NTB393254 OCX393218:OCX393254 OMT393218:OMT393254 OWP393218:OWP393254 PGL393218:PGL393254 PQH393218:PQH393254 QAD393218:QAD393254 QJZ393218:QJZ393254 QTV393218:QTV393254 RDR393218:RDR393254 RNN393218:RNN393254 RXJ393218:RXJ393254 SHF393218:SHF393254 SRB393218:SRB393254 TAX393218:TAX393254 TKT393218:TKT393254 TUP393218:TUP393254 UEL393218:UEL393254 UOH393218:UOH393254 UYD393218:UYD393254 VHZ393218:VHZ393254 VRV393218:VRV393254 WBR393218:WBR393254 WLN393218:WLN393254 WVJ393218:WVJ393254 H458754:H458790 IX458754:IX458790 ST458754:ST458790 ACP458754:ACP458790 AML458754:AML458790 AWH458754:AWH458790 BGD458754:BGD458790 BPZ458754:BPZ458790 BZV458754:BZV458790 CJR458754:CJR458790 CTN458754:CTN458790 DDJ458754:DDJ458790 DNF458754:DNF458790 DXB458754:DXB458790 EGX458754:EGX458790 EQT458754:EQT458790 FAP458754:FAP458790 FKL458754:FKL458790 FUH458754:FUH458790 GED458754:GED458790 GNZ458754:GNZ458790 GXV458754:GXV458790 HHR458754:HHR458790 HRN458754:HRN458790 IBJ458754:IBJ458790 ILF458754:ILF458790 IVB458754:IVB458790 JEX458754:JEX458790 JOT458754:JOT458790 JYP458754:JYP458790 KIL458754:KIL458790 KSH458754:KSH458790 LCD458754:LCD458790 LLZ458754:LLZ458790 LVV458754:LVV458790 MFR458754:MFR458790 MPN458754:MPN458790 MZJ458754:MZJ458790 NJF458754:NJF458790 NTB458754:NTB458790 OCX458754:OCX458790 OMT458754:OMT458790 OWP458754:OWP458790 PGL458754:PGL458790 PQH458754:PQH458790 QAD458754:QAD458790 QJZ458754:QJZ458790 QTV458754:QTV458790 RDR458754:RDR458790 RNN458754:RNN458790 RXJ458754:RXJ458790 SHF458754:SHF458790 SRB458754:SRB458790 TAX458754:TAX458790 TKT458754:TKT458790 TUP458754:TUP458790 UEL458754:UEL458790 UOH458754:UOH458790 UYD458754:UYD458790 VHZ458754:VHZ458790 VRV458754:VRV458790 WBR458754:WBR458790 WLN458754:WLN458790 WVJ458754:WVJ458790 H524290:H524326 IX524290:IX524326 ST524290:ST524326 ACP524290:ACP524326 AML524290:AML524326 AWH524290:AWH524326 BGD524290:BGD524326 BPZ524290:BPZ524326 BZV524290:BZV524326 CJR524290:CJR524326 CTN524290:CTN524326 DDJ524290:DDJ524326 DNF524290:DNF524326 DXB524290:DXB524326 EGX524290:EGX524326 EQT524290:EQT524326 FAP524290:FAP524326 FKL524290:FKL524326 FUH524290:FUH524326 GED524290:GED524326 GNZ524290:GNZ524326 GXV524290:GXV524326 HHR524290:HHR524326 HRN524290:HRN524326 IBJ524290:IBJ524326 ILF524290:ILF524326 IVB524290:IVB524326 JEX524290:JEX524326 JOT524290:JOT524326 JYP524290:JYP524326 KIL524290:KIL524326 KSH524290:KSH524326 LCD524290:LCD524326 LLZ524290:LLZ524326 LVV524290:LVV524326 MFR524290:MFR524326 MPN524290:MPN524326 MZJ524290:MZJ524326 NJF524290:NJF524326 NTB524290:NTB524326 OCX524290:OCX524326 OMT524290:OMT524326 OWP524290:OWP524326 PGL524290:PGL524326 PQH524290:PQH524326 QAD524290:QAD524326 QJZ524290:QJZ524326 QTV524290:QTV524326 RDR524290:RDR524326 RNN524290:RNN524326 RXJ524290:RXJ524326 SHF524290:SHF524326 SRB524290:SRB524326 TAX524290:TAX524326 TKT524290:TKT524326 TUP524290:TUP524326 UEL524290:UEL524326 UOH524290:UOH524326 UYD524290:UYD524326 VHZ524290:VHZ524326 VRV524290:VRV524326 WBR524290:WBR524326 WLN524290:WLN524326 WVJ524290:WVJ524326 H589826:H589862 IX589826:IX589862 ST589826:ST589862 ACP589826:ACP589862 AML589826:AML589862 AWH589826:AWH589862 BGD589826:BGD589862 BPZ589826:BPZ589862 BZV589826:BZV589862 CJR589826:CJR589862 CTN589826:CTN589862 DDJ589826:DDJ589862 DNF589826:DNF589862 DXB589826:DXB589862 EGX589826:EGX589862 EQT589826:EQT589862 FAP589826:FAP589862 FKL589826:FKL589862 FUH589826:FUH589862 GED589826:GED589862 GNZ589826:GNZ589862 GXV589826:GXV589862 HHR589826:HHR589862 HRN589826:HRN589862 IBJ589826:IBJ589862 ILF589826:ILF589862 IVB589826:IVB589862 JEX589826:JEX589862 JOT589826:JOT589862 JYP589826:JYP589862 KIL589826:KIL589862 KSH589826:KSH589862 LCD589826:LCD589862 LLZ589826:LLZ589862 LVV589826:LVV589862 MFR589826:MFR589862 MPN589826:MPN589862 MZJ589826:MZJ589862 NJF589826:NJF589862 NTB589826:NTB589862 OCX589826:OCX589862 OMT589826:OMT589862 OWP589826:OWP589862 PGL589826:PGL589862 PQH589826:PQH589862 QAD589826:QAD589862 QJZ589826:QJZ589862 QTV589826:QTV589862 RDR589826:RDR589862 RNN589826:RNN589862 RXJ589826:RXJ589862 SHF589826:SHF589862 SRB589826:SRB589862 TAX589826:TAX589862 TKT589826:TKT589862 TUP589826:TUP589862 UEL589826:UEL589862 UOH589826:UOH589862 UYD589826:UYD589862 VHZ589826:VHZ589862 VRV589826:VRV589862 WBR589826:WBR589862 WLN589826:WLN589862 WVJ589826:WVJ589862 H655362:H655398 IX655362:IX655398 ST655362:ST655398 ACP655362:ACP655398 AML655362:AML655398 AWH655362:AWH655398 BGD655362:BGD655398 BPZ655362:BPZ655398 BZV655362:BZV655398 CJR655362:CJR655398 CTN655362:CTN655398 DDJ655362:DDJ655398 DNF655362:DNF655398 DXB655362:DXB655398 EGX655362:EGX655398 EQT655362:EQT655398 FAP655362:FAP655398 FKL655362:FKL655398 FUH655362:FUH655398 GED655362:GED655398 GNZ655362:GNZ655398 GXV655362:GXV655398 HHR655362:HHR655398 HRN655362:HRN655398 IBJ655362:IBJ655398 ILF655362:ILF655398 IVB655362:IVB655398 JEX655362:JEX655398 JOT655362:JOT655398 JYP655362:JYP655398 KIL655362:KIL655398 KSH655362:KSH655398 LCD655362:LCD655398 LLZ655362:LLZ655398 LVV655362:LVV655398 MFR655362:MFR655398 MPN655362:MPN655398 MZJ655362:MZJ655398 NJF655362:NJF655398 NTB655362:NTB655398 OCX655362:OCX655398 OMT655362:OMT655398 OWP655362:OWP655398 PGL655362:PGL655398 PQH655362:PQH655398 QAD655362:QAD655398 QJZ655362:QJZ655398 QTV655362:QTV655398 RDR655362:RDR655398 RNN655362:RNN655398 RXJ655362:RXJ655398 SHF655362:SHF655398 SRB655362:SRB655398 TAX655362:TAX655398 TKT655362:TKT655398 TUP655362:TUP655398 UEL655362:UEL655398 UOH655362:UOH655398 UYD655362:UYD655398 VHZ655362:VHZ655398 VRV655362:VRV655398 WBR655362:WBR655398 WLN655362:WLN655398 WVJ655362:WVJ655398 H720898:H720934 IX720898:IX720934 ST720898:ST720934 ACP720898:ACP720934 AML720898:AML720934 AWH720898:AWH720934 BGD720898:BGD720934 BPZ720898:BPZ720934 BZV720898:BZV720934 CJR720898:CJR720934 CTN720898:CTN720934 DDJ720898:DDJ720934 DNF720898:DNF720934 DXB720898:DXB720934 EGX720898:EGX720934 EQT720898:EQT720934 FAP720898:FAP720934 FKL720898:FKL720934 FUH720898:FUH720934 GED720898:GED720934 GNZ720898:GNZ720934 GXV720898:GXV720934 HHR720898:HHR720934 HRN720898:HRN720934 IBJ720898:IBJ720934 ILF720898:ILF720934 IVB720898:IVB720934 JEX720898:JEX720934 JOT720898:JOT720934 JYP720898:JYP720934 KIL720898:KIL720934 KSH720898:KSH720934 LCD720898:LCD720934 LLZ720898:LLZ720934 LVV720898:LVV720934 MFR720898:MFR720934 MPN720898:MPN720934 MZJ720898:MZJ720934 NJF720898:NJF720934 NTB720898:NTB720934 OCX720898:OCX720934 OMT720898:OMT720934 OWP720898:OWP720934 PGL720898:PGL720934 PQH720898:PQH720934 QAD720898:QAD720934 QJZ720898:QJZ720934 QTV720898:QTV720934 RDR720898:RDR720934 RNN720898:RNN720934 RXJ720898:RXJ720934 SHF720898:SHF720934 SRB720898:SRB720934 TAX720898:TAX720934 TKT720898:TKT720934 TUP720898:TUP720934 UEL720898:UEL720934 UOH720898:UOH720934 UYD720898:UYD720934 VHZ720898:VHZ720934 VRV720898:VRV720934 WBR720898:WBR720934 WLN720898:WLN720934 WVJ720898:WVJ720934 H786434:H786470 IX786434:IX786470 ST786434:ST786470 ACP786434:ACP786470 AML786434:AML786470 AWH786434:AWH786470 BGD786434:BGD786470 BPZ786434:BPZ786470 BZV786434:BZV786470 CJR786434:CJR786470 CTN786434:CTN786470 DDJ786434:DDJ786470 DNF786434:DNF786470 DXB786434:DXB786470 EGX786434:EGX786470 EQT786434:EQT786470 FAP786434:FAP786470 FKL786434:FKL786470 FUH786434:FUH786470 GED786434:GED786470 GNZ786434:GNZ786470 GXV786434:GXV786470 HHR786434:HHR786470 HRN786434:HRN786470 IBJ786434:IBJ786470 ILF786434:ILF786470 IVB786434:IVB786470 JEX786434:JEX786470 JOT786434:JOT786470 JYP786434:JYP786470 KIL786434:KIL786470 KSH786434:KSH786470 LCD786434:LCD786470 LLZ786434:LLZ786470 LVV786434:LVV786470 MFR786434:MFR786470 MPN786434:MPN786470 MZJ786434:MZJ786470 NJF786434:NJF786470 NTB786434:NTB786470 OCX786434:OCX786470 OMT786434:OMT786470 OWP786434:OWP786470 PGL786434:PGL786470 PQH786434:PQH786470 QAD786434:QAD786470 QJZ786434:QJZ786470 QTV786434:QTV786470 RDR786434:RDR786470 RNN786434:RNN786470 RXJ786434:RXJ786470 SHF786434:SHF786470 SRB786434:SRB786470 TAX786434:TAX786470 TKT786434:TKT786470 TUP786434:TUP786470 UEL786434:UEL786470 UOH786434:UOH786470 UYD786434:UYD786470 VHZ786434:VHZ786470 VRV786434:VRV786470 WBR786434:WBR786470 WLN786434:WLN786470 WVJ786434:WVJ786470 H851970:H852006 IX851970:IX852006 ST851970:ST852006 ACP851970:ACP852006 AML851970:AML852006 AWH851970:AWH852006 BGD851970:BGD852006 BPZ851970:BPZ852006 BZV851970:BZV852006 CJR851970:CJR852006 CTN851970:CTN852006 DDJ851970:DDJ852006 DNF851970:DNF852006 DXB851970:DXB852006 EGX851970:EGX852006 EQT851970:EQT852006 FAP851970:FAP852006 FKL851970:FKL852006 FUH851970:FUH852006 GED851970:GED852006 GNZ851970:GNZ852006 GXV851970:GXV852006 HHR851970:HHR852006 HRN851970:HRN852006 IBJ851970:IBJ852006 ILF851970:ILF852006 IVB851970:IVB852006 JEX851970:JEX852006 JOT851970:JOT852006 JYP851970:JYP852006 KIL851970:KIL852006 KSH851970:KSH852006 LCD851970:LCD852006 LLZ851970:LLZ852006 LVV851970:LVV852006 MFR851970:MFR852006 MPN851970:MPN852006 MZJ851970:MZJ852006 NJF851970:NJF852006 NTB851970:NTB852006 OCX851970:OCX852006 OMT851970:OMT852006 OWP851970:OWP852006 PGL851970:PGL852006 PQH851970:PQH852006 QAD851970:QAD852006 QJZ851970:QJZ852006 QTV851970:QTV852006 RDR851970:RDR852006 RNN851970:RNN852006 RXJ851970:RXJ852006 SHF851970:SHF852006 SRB851970:SRB852006 TAX851970:TAX852006 TKT851970:TKT852006 TUP851970:TUP852006 UEL851970:UEL852006 UOH851970:UOH852006 UYD851970:UYD852006 VHZ851970:VHZ852006 VRV851970:VRV852006 WBR851970:WBR852006 WLN851970:WLN852006 WVJ851970:WVJ852006 H917506:H917542 IX917506:IX917542 ST917506:ST917542 ACP917506:ACP917542 AML917506:AML917542 AWH917506:AWH917542 BGD917506:BGD917542 BPZ917506:BPZ917542 BZV917506:BZV917542 CJR917506:CJR917542 CTN917506:CTN917542 DDJ917506:DDJ917542 DNF917506:DNF917542 DXB917506:DXB917542 EGX917506:EGX917542 EQT917506:EQT917542 FAP917506:FAP917542 FKL917506:FKL917542 FUH917506:FUH917542 GED917506:GED917542 GNZ917506:GNZ917542 GXV917506:GXV917542 HHR917506:HHR917542 HRN917506:HRN917542 IBJ917506:IBJ917542 ILF917506:ILF917542 IVB917506:IVB917542 JEX917506:JEX917542 JOT917506:JOT917542 JYP917506:JYP917542 KIL917506:KIL917542 KSH917506:KSH917542 LCD917506:LCD917542 LLZ917506:LLZ917542 LVV917506:LVV917542 MFR917506:MFR917542 MPN917506:MPN917542 MZJ917506:MZJ917542 NJF917506:NJF917542 NTB917506:NTB917542 OCX917506:OCX917542 OMT917506:OMT917542 OWP917506:OWP917542 PGL917506:PGL917542 PQH917506:PQH917542 QAD917506:QAD917542 QJZ917506:QJZ917542 QTV917506:QTV917542 RDR917506:RDR917542 RNN917506:RNN917542 RXJ917506:RXJ917542 SHF917506:SHF917542 SRB917506:SRB917542 TAX917506:TAX917542 TKT917506:TKT917542 TUP917506:TUP917542 UEL917506:UEL917542 UOH917506:UOH917542 UYD917506:UYD917542 VHZ917506:VHZ917542 VRV917506:VRV917542 WBR917506:WBR917542 WLN917506:WLN917542 WVJ917506:WVJ917542 H983042:H983078 IX983042:IX983078 ST983042:ST983078 ACP983042:ACP983078 AML983042:AML983078 AWH983042:AWH983078 BGD983042:BGD983078 BPZ983042:BPZ983078 BZV983042:BZV983078 CJR983042:CJR983078 CTN983042:CTN983078 DDJ983042:DDJ983078 DNF983042:DNF983078 DXB983042:DXB983078 EGX983042:EGX983078 EQT983042:EQT983078 FAP983042:FAP983078 FKL983042:FKL983078 FUH983042:FUH983078 GED983042:GED983078 GNZ983042:GNZ983078 GXV983042:GXV983078 HHR983042:HHR983078 HRN983042:HRN983078 IBJ983042:IBJ983078 ILF983042:ILF983078 IVB983042:IVB983078 JEX983042:JEX983078 JOT983042:JOT983078 JYP983042:JYP983078 KIL983042:KIL983078 KSH983042:KSH983078 LCD983042:LCD983078 LLZ983042:LLZ983078 LVV983042:LVV983078 MFR983042:MFR983078 MPN983042:MPN983078 MZJ983042:MZJ983078 NJF983042:NJF983078 NTB983042:NTB983078 OCX983042:OCX983078 OMT983042:OMT983078 OWP983042:OWP983078 PGL983042:PGL983078 PQH983042:PQH983078 QAD983042:QAD983078 QJZ983042:QJZ983078 QTV983042:QTV983078 RDR983042:RDR983078 RNN983042:RNN983078 RXJ983042:RXJ983078 SHF983042:SHF983078 SRB983042:SRB983078 TAX983042:TAX983078 TKT983042:TKT983078 TUP983042:TUP983078 UEL983042:UEL983078 UOH983042:UOH983078 UYD983042:UYD983078 VHZ983042:VHZ983078 VRV983042:VRV983078 WBR983042:WBR983078 WLN983042:WLN983078 WVJ7:WVJ38 WLN7:WLN38 WBR7:WBR38 VRV7:VRV38 VHZ7:VHZ38 UYD7:UYD38 UOH7:UOH38 UEL7:UEL38 TUP7:TUP38 TKT7:TKT38 TAX7:TAX38 SRB7:SRB38 SHF7:SHF38 RXJ7:RXJ38 RNN7:RNN38 RDR7:RDR38 QTV7:QTV38 QJZ7:QJZ38 QAD7:QAD38 PQH7:PQH38 PGL7:PGL38 OWP7:OWP38 OMT7:OMT38 OCX7:OCX38 NTB7:NTB38 NJF7:NJF38 MZJ7:MZJ38 MPN7:MPN38 MFR7:MFR38 LVV7:LVV38 LLZ7:LLZ38 LCD7:LCD38 KSH7:KSH38 KIL7:KIL38 JYP7:JYP38 JOT7:JOT38 JEX7:JEX38 IVB7:IVB38 ILF7:ILF38 IBJ7:IBJ38 HRN7:HRN38 HHR7:HHR38 GXV7:GXV38 GNZ7:GNZ38 GED7:GED38 FUH7:FUH38 FKL7:FKL38 FAP7:FAP38 EQT7:EQT38 EGX7:EGX38 DXB7:DXB38 DNF7:DNF38 DDJ7:DDJ38 CTN7:CTN38 CJR7:CJR38 BZV7:BZV38 BPZ7:BPZ38 BGD7:BGD38 AWH7:AWH38 AML7:AML38 ACP7:ACP38 ST7:ST38 IX7:IX38">
      <formula1>0</formula1>
    </dataValidation>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allowBlank="1" showInputMessage="1" showErrorMessage="1" prompt="研修時間数を入力してください。" sqref="H7:H31"/>
    <dataValidation allowBlank="1" sqref="C35:C38 F34:G38 D34:D40 H34"/>
    <dataValidation type="list" errorStyle="warning" allowBlank="1" showInputMessage="1" showErrorMessage="1" sqref="D131075:E131075 D65539:E65539 D983043:E983043 D917507:E917507 D851971:E851971 D786435:E786435 D720899:E720899 D655363:E655363 D589827:E589827 D524291:E524291 D458755:E458755 D393219:E393219 D327683:E327683 D262147:E262147 D196611:E196611">
      <formula1>INDIRECT(G65538)</formula1>
    </dataValidation>
    <dataValidation type="list" allowBlank="1" showInputMessage="1" showErrorMessage="1" sqref="D131076:E131111 D65540:E65575 D983044:E983079 D917508:E917543 D851972:E852007 D786436:E786471 D720900:E720935 D655364:E655399 D589828:E589863 D524292:E524327 D458756:E458791 D393220:E393255 D327684:E327719 D262148:E262183 D196612:E196647">
      <formula1>INDIRECT(G65539)</formula1>
    </dataValidation>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リスト!$A$1:$J$1</xm:f>
          </x14:formula1>
          <xm:sqref>G7:G31</xm:sqref>
        </x14:dataValidation>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BN45"/>
  <sheetViews>
    <sheetView zoomScaleNormal="100" workbookViewId="0">
      <selection activeCell="B2" sqref="B2"/>
    </sheetView>
  </sheetViews>
  <sheetFormatPr defaultRowHeight="13.5" x14ac:dyDescent="0.15"/>
  <cols>
    <col min="1" max="1" width="1.5" style="462" customWidth="1"/>
    <col min="2" max="2" width="4.625" style="462" customWidth="1"/>
    <col min="3" max="3" width="8.625" style="525" customWidth="1"/>
    <col min="4" max="4" width="37.25" style="462" customWidth="1"/>
    <col min="5" max="5" width="8.625" style="462" customWidth="1"/>
    <col min="6" max="6" width="10.625" style="462" customWidth="1"/>
    <col min="7" max="8" width="7.75" style="462" customWidth="1"/>
    <col min="9" max="9" width="18.625" style="462" customWidth="1"/>
    <col min="10" max="10" width="1.5" style="462" customWidth="1"/>
    <col min="11" max="11" width="13" style="462" customWidth="1"/>
    <col min="12" max="55" width="4.75" style="462" customWidth="1"/>
    <col min="56" max="65" width="5.375" style="462" customWidth="1"/>
    <col min="66" max="66" width="6.375" style="462" customWidth="1"/>
    <col min="67" max="67" width="9" style="462" customWidth="1"/>
    <col min="68" max="250" width="9" style="462"/>
    <col min="251" max="251" width="1.5" style="462" customWidth="1"/>
    <col min="252" max="252" width="4.625" style="462" customWidth="1"/>
    <col min="253" max="253" width="8.625" style="462" customWidth="1"/>
    <col min="254" max="254" width="37.25" style="462" customWidth="1"/>
    <col min="255" max="255" width="8.625" style="462" customWidth="1"/>
    <col min="256" max="256" width="10.625" style="462" customWidth="1"/>
    <col min="257" max="258" width="7.75" style="462" customWidth="1"/>
    <col min="259" max="259" width="18.625" style="462" customWidth="1"/>
    <col min="260" max="260" width="1.5" style="462" customWidth="1"/>
    <col min="261" max="277" width="0" style="462" hidden="1" customWidth="1"/>
    <col min="278" max="506" width="9" style="462"/>
    <col min="507" max="507" width="1.5" style="462" customWidth="1"/>
    <col min="508" max="508" width="4.625" style="462" customWidth="1"/>
    <col min="509" max="509" width="8.625" style="462" customWidth="1"/>
    <col min="510" max="510" width="37.25" style="462" customWidth="1"/>
    <col min="511" max="511" width="8.625" style="462" customWidth="1"/>
    <col min="512" max="512" width="10.625" style="462" customWidth="1"/>
    <col min="513" max="514" width="7.75" style="462" customWidth="1"/>
    <col min="515" max="515" width="18.625" style="462" customWidth="1"/>
    <col min="516" max="516" width="1.5" style="462" customWidth="1"/>
    <col min="517" max="533" width="0" style="462" hidden="1" customWidth="1"/>
    <col min="534" max="762" width="9" style="462"/>
    <col min="763" max="763" width="1.5" style="462" customWidth="1"/>
    <col min="764" max="764" width="4.625" style="462" customWidth="1"/>
    <col min="765" max="765" width="8.625" style="462" customWidth="1"/>
    <col min="766" max="766" width="37.25" style="462" customWidth="1"/>
    <col min="767" max="767" width="8.625" style="462" customWidth="1"/>
    <col min="768" max="768" width="10.625" style="462" customWidth="1"/>
    <col min="769" max="770" width="7.75" style="462" customWidth="1"/>
    <col min="771" max="771" width="18.625" style="462" customWidth="1"/>
    <col min="772" max="772" width="1.5" style="462" customWidth="1"/>
    <col min="773" max="789" width="0" style="462" hidden="1" customWidth="1"/>
    <col min="790" max="1018" width="9" style="462"/>
    <col min="1019" max="1019" width="1.5" style="462" customWidth="1"/>
    <col min="1020" max="1020" width="4.625" style="462" customWidth="1"/>
    <col min="1021" max="1021" width="8.625" style="462" customWidth="1"/>
    <col min="1022" max="1022" width="37.25" style="462" customWidth="1"/>
    <col min="1023" max="1023" width="8.625" style="462" customWidth="1"/>
    <col min="1024" max="1024" width="10.625" style="462" customWidth="1"/>
    <col min="1025" max="1026" width="7.75" style="462" customWidth="1"/>
    <col min="1027" max="1027" width="18.625" style="462" customWidth="1"/>
    <col min="1028" max="1028" width="1.5" style="462" customWidth="1"/>
    <col min="1029" max="1045" width="0" style="462" hidden="1" customWidth="1"/>
    <col min="1046" max="1274" width="9" style="462"/>
    <col min="1275" max="1275" width="1.5" style="462" customWidth="1"/>
    <col min="1276" max="1276" width="4.625" style="462" customWidth="1"/>
    <col min="1277" max="1277" width="8.625" style="462" customWidth="1"/>
    <col min="1278" max="1278" width="37.25" style="462" customWidth="1"/>
    <col min="1279" max="1279" width="8.625" style="462" customWidth="1"/>
    <col min="1280" max="1280" width="10.625" style="462" customWidth="1"/>
    <col min="1281" max="1282" width="7.75" style="462" customWidth="1"/>
    <col min="1283" max="1283" width="18.625" style="462" customWidth="1"/>
    <col min="1284" max="1284" width="1.5" style="462" customWidth="1"/>
    <col min="1285" max="1301" width="0" style="462" hidden="1" customWidth="1"/>
    <col min="1302" max="1530" width="9" style="462"/>
    <col min="1531" max="1531" width="1.5" style="462" customWidth="1"/>
    <col min="1532" max="1532" width="4.625" style="462" customWidth="1"/>
    <col min="1533" max="1533" width="8.625" style="462" customWidth="1"/>
    <col min="1534" max="1534" width="37.25" style="462" customWidth="1"/>
    <col min="1535" max="1535" width="8.625" style="462" customWidth="1"/>
    <col min="1536" max="1536" width="10.625" style="462" customWidth="1"/>
    <col min="1537" max="1538" width="7.75" style="462" customWidth="1"/>
    <col min="1539" max="1539" width="18.625" style="462" customWidth="1"/>
    <col min="1540" max="1540" width="1.5" style="462" customWidth="1"/>
    <col min="1541" max="1557" width="0" style="462" hidden="1" customWidth="1"/>
    <col min="1558" max="1786" width="9" style="462"/>
    <col min="1787" max="1787" width="1.5" style="462" customWidth="1"/>
    <col min="1788" max="1788" width="4.625" style="462" customWidth="1"/>
    <col min="1789" max="1789" width="8.625" style="462" customWidth="1"/>
    <col min="1790" max="1790" width="37.25" style="462" customWidth="1"/>
    <col min="1791" max="1791" width="8.625" style="462" customWidth="1"/>
    <col min="1792" max="1792" width="10.625" style="462" customWidth="1"/>
    <col min="1793" max="1794" width="7.75" style="462" customWidth="1"/>
    <col min="1795" max="1795" width="18.625" style="462" customWidth="1"/>
    <col min="1796" max="1796" width="1.5" style="462" customWidth="1"/>
    <col min="1797" max="1813" width="0" style="462" hidden="1" customWidth="1"/>
    <col min="1814" max="2042" width="9" style="462"/>
    <col min="2043" max="2043" width="1.5" style="462" customWidth="1"/>
    <col min="2044" max="2044" width="4.625" style="462" customWidth="1"/>
    <col min="2045" max="2045" width="8.625" style="462" customWidth="1"/>
    <col min="2046" max="2046" width="37.25" style="462" customWidth="1"/>
    <col min="2047" max="2047" width="8.625" style="462" customWidth="1"/>
    <col min="2048" max="2048" width="10.625" style="462" customWidth="1"/>
    <col min="2049" max="2050" width="7.75" style="462" customWidth="1"/>
    <col min="2051" max="2051" width="18.625" style="462" customWidth="1"/>
    <col min="2052" max="2052" width="1.5" style="462" customWidth="1"/>
    <col min="2053" max="2069" width="0" style="462" hidden="1" customWidth="1"/>
    <col min="2070" max="2298" width="9" style="462"/>
    <col min="2299" max="2299" width="1.5" style="462" customWidth="1"/>
    <col min="2300" max="2300" width="4.625" style="462" customWidth="1"/>
    <col min="2301" max="2301" width="8.625" style="462" customWidth="1"/>
    <col min="2302" max="2302" width="37.25" style="462" customWidth="1"/>
    <col min="2303" max="2303" width="8.625" style="462" customWidth="1"/>
    <col min="2304" max="2304" width="10.625" style="462" customWidth="1"/>
    <col min="2305" max="2306" width="7.75" style="462" customWidth="1"/>
    <col min="2307" max="2307" width="18.625" style="462" customWidth="1"/>
    <col min="2308" max="2308" width="1.5" style="462" customWidth="1"/>
    <col min="2309" max="2325" width="0" style="462" hidden="1" customWidth="1"/>
    <col min="2326" max="2554" width="9" style="462"/>
    <col min="2555" max="2555" width="1.5" style="462" customWidth="1"/>
    <col min="2556" max="2556" width="4.625" style="462" customWidth="1"/>
    <col min="2557" max="2557" width="8.625" style="462" customWidth="1"/>
    <col min="2558" max="2558" width="37.25" style="462" customWidth="1"/>
    <col min="2559" max="2559" width="8.625" style="462" customWidth="1"/>
    <col min="2560" max="2560" width="10.625" style="462" customWidth="1"/>
    <col min="2561" max="2562" width="7.75" style="462" customWidth="1"/>
    <col min="2563" max="2563" width="18.625" style="462" customWidth="1"/>
    <col min="2564" max="2564" width="1.5" style="462" customWidth="1"/>
    <col min="2565" max="2581" width="0" style="462" hidden="1" customWidth="1"/>
    <col min="2582" max="2810" width="9" style="462"/>
    <col min="2811" max="2811" width="1.5" style="462" customWidth="1"/>
    <col min="2812" max="2812" width="4.625" style="462" customWidth="1"/>
    <col min="2813" max="2813" width="8.625" style="462" customWidth="1"/>
    <col min="2814" max="2814" width="37.25" style="462" customWidth="1"/>
    <col min="2815" max="2815" width="8.625" style="462" customWidth="1"/>
    <col min="2816" max="2816" width="10.625" style="462" customWidth="1"/>
    <col min="2817" max="2818" width="7.75" style="462" customWidth="1"/>
    <col min="2819" max="2819" width="18.625" style="462" customWidth="1"/>
    <col min="2820" max="2820" width="1.5" style="462" customWidth="1"/>
    <col min="2821" max="2837" width="0" style="462" hidden="1" customWidth="1"/>
    <col min="2838" max="3066" width="9" style="462"/>
    <col min="3067" max="3067" width="1.5" style="462" customWidth="1"/>
    <col min="3068" max="3068" width="4.625" style="462" customWidth="1"/>
    <col min="3069" max="3069" width="8.625" style="462" customWidth="1"/>
    <col min="3070" max="3070" width="37.25" style="462" customWidth="1"/>
    <col min="3071" max="3071" width="8.625" style="462" customWidth="1"/>
    <col min="3072" max="3072" width="10.625" style="462" customWidth="1"/>
    <col min="3073" max="3074" width="7.75" style="462" customWidth="1"/>
    <col min="3075" max="3075" width="18.625" style="462" customWidth="1"/>
    <col min="3076" max="3076" width="1.5" style="462" customWidth="1"/>
    <col min="3077" max="3093" width="0" style="462" hidden="1" customWidth="1"/>
    <col min="3094" max="3322" width="9" style="462"/>
    <col min="3323" max="3323" width="1.5" style="462" customWidth="1"/>
    <col min="3324" max="3324" width="4.625" style="462" customWidth="1"/>
    <col min="3325" max="3325" width="8.625" style="462" customWidth="1"/>
    <col min="3326" max="3326" width="37.25" style="462" customWidth="1"/>
    <col min="3327" max="3327" width="8.625" style="462" customWidth="1"/>
    <col min="3328" max="3328" width="10.625" style="462" customWidth="1"/>
    <col min="3329" max="3330" width="7.75" style="462" customWidth="1"/>
    <col min="3331" max="3331" width="18.625" style="462" customWidth="1"/>
    <col min="3332" max="3332" width="1.5" style="462" customWidth="1"/>
    <col min="3333" max="3349" width="0" style="462" hidden="1" customWidth="1"/>
    <col min="3350" max="3578" width="9" style="462"/>
    <col min="3579" max="3579" width="1.5" style="462" customWidth="1"/>
    <col min="3580" max="3580" width="4.625" style="462" customWidth="1"/>
    <col min="3581" max="3581" width="8.625" style="462" customWidth="1"/>
    <col min="3582" max="3582" width="37.25" style="462" customWidth="1"/>
    <col min="3583" max="3583" width="8.625" style="462" customWidth="1"/>
    <col min="3584" max="3584" width="10.625" style="462" customWidth="1"/>
    <col min="3585" max="3586" width="7.75" style="462" customWidth="1"/>
    <col min="3587" max="3587" width="18.625" style="462" customWidth="1"/>
    <col min="3588" max="3588" width="1.5" style="462" customWidth="1"/>
    <col min="3589" max="3605" width="0" style="462" hidden="1" customWidth="1"/>
    <col min="3606" max="3834" width="9" style="462"/>
    <col min="3835" max="3835" width="1.5" style="462" customWidth="1"/>
    <col min="3836" max="3836" width="4.625" style="462" customWidth="1"/>
    <col min="3837" max="3837" width="8.625" style="462" customWidth="1"/>
    <col min="3838" max="3838" width="37.25" style="462" customWidth="1"/>
    <col min="3839" max="3839" width="8.625" style="462" customWidth="1"/>
    <col min="3840" max="3840" width="10.625" style="462" customWidth="1"/>
    <col min="3841" max="3842" width="7.75" style="462" customWidth="1"/>
    <col min="3843" max="3843" width="18.625" style="462" customWidth="1"/>
    <col min="3844" max="3844" width="1.5" style="462" customWidth="1"/>
    <col min="3845" max="3861" width="0" style="462" hidden="1" customWidth="1"/>
    <col min="3862" max="4090" width="9" style="462"/>
    <col min="4091" max="4091" width="1.5" style="462" customWidth="1"/>
    <col min="4092" max="4092" width="4.625" style="462" customWidth="1"/>
    <col min="4093" max="4093" width="8.625" style="462" customWidth="1"/>
    <col min="4094" max="4094" width="37.25" style="462" customWidth="1"/>
    <col min="4095" max="4095" width="8.625" style="462" customWidth="1"/>
    <col min="4096" max="4096" width="10.625" style="462" customWidth="1"/>
    <col min="4097" max="4098" width="7.75" style="462" customWidth="1"/>
    <col min="4099" max="4099" width="18.625" style="462" customWidth="1"/>
    <col min="4100" max="4100" width="1.5" style="462" customWidth="1"/>
    <col min="4101" max="4117" width="0" style="462" hidden="1" customWidth="1"/>
    <col min="4118" max="4346" width="9" style="462"/>
    <col min="4347" max="4347" width="1.5" style="462" customWidth="1"/>
    <col min="4348" max="4348" width="4.625" style="462" customWidth="1"/>
    <col min="4349" max="4349" width="8.625" style="462" customWidth="1"/>
    <col min="4350" max="4350" width="37.25" style="462" customWidth="1"/>
    <col min="4351" max="4351" width="8.625" style="462" customWidth="1"/>
    <col min="4352" max="4352" width="10.625" style="462" customWidth="1"/>
    <col min="4353" max="4354" width="7.75" style="462" customWidth="1"/>
    <col min="4355" max="4355" width="18.625" style="462" customWidth="1"/>
    <col min="4356" max="4356" width="1.5" style="462" customWidth="1"/>
    <col min="4357" max="4373" width="0" style="462" hidden="1" customWidth="1"/>
    <col min="4374" max="4602" width="9" style="462"/>
    <col min="4603" max="4603" width="1.5" style="462" customWidth="1"/>
    <col min="4604" max="4604" width="4.625" style="462" customWidth="1"/>
    <col min="4605" max="4605" width="8.625" style="462" customWidth="1"/>
    <col min="4606" max="4606" width="37.25" style="462" customWidth="1"/>
    <col min="4607" max="4607" width="8.625" style="462" customWidth="1"/>
    <col min="4608" max="4608" width="10.625" style="462" customWidth="1"/>
    <col min="4609" max="4610" width="7.75" style="462" customWidth="1"/>
    <col min="4611" max="4611" width="18.625" style="462" customWidth="1"/>
    <col min="4612" max="4612" width="1.5" style="462" customWidth="1"/>
    <col min="4613" max="4629" width="0" style="462" hidden="1" customWidth="1"/>
    <col min="4630" max="4858" width="9" style="462"/>
    <col min="4859" max="4859" width="1.5" style="462" customWidth="1"/>
    <col min="4860" max="4860" width="4.625" style="462" customWidth="1"/>
    <col min="4861" max="4861" width="8.625" style="462" customWidth="1"/>
    <col min="4862" max="4862" width="37.25" style="462" customWidth="1"/>
    <col min="4863" max="4863" width="8.625" style="462" customWidth="1"/>
    <col min="4864" max="4864" width="10.625" style="462" customWidth="1"/>
    <col min="4865" max="4866" width="7.75" style="462" customWidth="1"/>
    <col min="4867" max="4867" width="18.625" style="462" customWidth="1"/>
    <col min="4868" max="4868" width="1.5" style="462" customWidth="1"/>
    <col min="4869" max="4885" width="0" style="462" hidden="1" customWidth="1"/>
    <col min="4886" max="5114" width="9" style="462"/>
    <col min="5115" max="5115" width="1.5" style="462" customWidth="1"/>
    <col min="5116" max="5116" width="4.625" style="462" customWidth="1"/>
    <col min="5117" max="5117" width="8.625" style="462" customWidth="1"/>
    <col min="5118" max="5118" width="37.25" style="462" customWidth="1"/>
    <col min="5119" max="5119" width="8.625" style="462" customWidth="1"/>
    <col min="5120" max="5120" width="10.625" style="462" customWidth="1"/>
    <col min="5121" max="5122" width="7.75" style="462" customWidth="1"/>
    <col min="5123" max="5123" width="18.625" style="462" customWidth="1"/>
    <col min="5124" max="5124" width="1.5" style="462" customWidth="1"/>
    <col min="5125" max="5141" width="0" style="462" hidden="1" customWidth="1"/>
    <col min="5142" max="5370" width="9" style="462"/>
    <col min="5371" max="5371" width="1.5" style="462" customWidth="1"/>
    <col min="5372" max="5372" width="4.625" style="462" customWidth="1"/>
    <col min="5373" max="5373" width="8.625" style="462" customWidth="1"/>
    <col min="5374" max="5374" width="37.25" style="462" customWidth="1"/>
    <col min="5375" max="5375" width="8.625" style="462" customWidth="1"/>
    <col min="5376" max="5376" width="10.625" style="462" customWidth="1"/>
    <col min="5377" max="5378" width="7.75" style="462" customWidth="1"/>
    <col min="5379" max="5379" width="18.625" style="462" customWidth="1"/>
    <col min="5380" max="5380" width="1.5" style="462" customWidth="1"/>
    <col min="5381" max="5397" width="0" style="462" hidden="1" customWidth="1"/>
    <col min="5398" max="5626" width="9" style="462"/>
    <col min="5627" max="5627" width="1.5" style="462" customWidth="1"/>
    <col min="5628" max="5628" width="4.625" style="462" customWidth="1"/>
    <col min="5629" max="5629" width="8.625" style="462" customWidth="1"/>
    <col min="5630" max="5630" width="37.25" style="462" customWidth="1"/>
    <col min="5631" max="5631" width="8.625" style="462" customWidth="1"/>
    <col min="5632" max="5632" width="10.625" style="462" customWidth="1"/>
    <col min="5633" max="5634" width="7.75" style="462" customWidth="1"/>
    <col min="5635" max="5635" width="18.625" style="462" customWidth="1"/>
    <col min="5636" max="5636" width="1.5" style="462" customWidth="1"/>
    <col min="5637" max="5653" width="0" style="462" hidden="1" customWidth="1"/>
    <col min="5654" max="5882" width="9" style="462"/>
    <col min="5883" max="5883" width="1.5" style="462" customWidth="1"/>
    <col min="5884" max="5884" width="4.625" style="462" customWidth="1"/>
    <col min="5885" max="5885" width="8.625" style="462" customWidth="1"/>
    <col min="5886" max="5886" width="37.25" style="462" customWidth="1"/>
    <col min="5887" max="5887" width="8.625" style="462" customWidth="1"/>
    <col min="5888" max="5888" width="10.625" style="462" customWidth="1"/>
    <col min="5889" max="5890" width="7.75" style="462" customWidth="1"/>
    <col min="5891" max="5891" width="18.625" style="462" customWidth="1"/>
    <col min="5892" max="5892" width="1.5" style="462" customWidth="1"/>
    <col min="5893" max="5909" width="0" style="462" hidden="1" customWidth="1"/>
    <col min="5910" max="6138" width="9" style="462"/>
    <col min="6139" max="6139" width="1.5" style="462" customWidth="1"/>
    <col min="6140" max="6140" width="4.625" style="462" customWidth="1"/>
    <col min="6141" max="6141" width="8.625" style="462" customWidth="1"/>
    <col min="6142" max="6142" width="37.25" style="462" customWidth="1"/>
    <col min="6143" max="6143" width="8.625" style="462" customWidth="1"/>
    <col min="6144" max="6144" width="10.625" style="462" customWidth="1"/>
    <col min="6145" max="6146" width="7.75" style="462" customWidth="1"/>
    <col min="6147" max="6147" width="18.625" style="462" customWidth="1"/>
    <col min="6148" max="6148" width="1.5" style="462" customWidth="1"/>
    <col min="6149" max="6165" width="0" style="462" hidden="1" customWidth="1"/>
    <col min="6166" max="6394" width="9" style="462"/>
    <col min="6395" max="6395" width="1.5" style="462" customWidth="1"/>
    <col min="6396" max="6396" width="4.625" style="462" customWidth="1"/>
    <col min="6397" max="6397" width="8.625" style="462" customWidth="1"/>
    <col min="6398" max="6398" width="37.25" style="462" customWidth="1"/>
    <col min="6399" max="6399" width="8.625" style="462" customWidth="1"/>
    <col min="6400" max="6400" width="10.625" style="462" customWidth="1"/>
    <col min="6401" max="6402" width="7.75" style="462" customWidth="1"/>
    <col min="6403" max="6403" width="18.625" style="462" customWidth="1"/>
    <col min="6404" max="6404" width="1.5" style="462" customWidth="1"/>
    <col min="6405" max="6421" width="0" style="462" hidden="1" customWidth="1"/>
    <col min="6422" max="6650" width="9" style="462"/>
    <col min="6651" max="6651" width="1.5" style="462" customWidth="1"/>
    <col min="6652" max="6652" width="4.625" style="462" customWidth="1"/>
    <col min="6653" max="6653" width="8.625" style="462" customWidth="1"/>
    <col min="6654" max="6654" width="37.25" style="462" customWidth="1"/>
    <col min="6655" max="6655" width="8.625" style="462" customWidth="1"/>
    <col min="6656" max="6656" width="10.625" style="462" customWidth="1"/>
    <col min="6657" max="6658" width="7.75" style="462" customWidth="1"/>
    <col min="6659" max="6659" width="18.625" style="462" customWidth="1"/>
    <col min="6660" max="6660" width="1.5" style="462" customWidth="1"/>
    <col min="6661" max="6677" width="0" style="462" hidden="1" customWidth="1"/>
    <col min="6678" max="6906" width="9" style="462"/>
    <col min="6907" max="6907" width="1.5" style="462" customWidth="1"/>
    <col min="6908" max="6908" width="4.625" style="462" customWidth="1"/>
    <col min="6909" max="6909" width="8.625" style="462" customWidth="1"/>
    <col min="6910" max="6910" width="37.25" style="462" customWidth="1"/>
    <col min="6911" max="6911" width="8.625" style="462" customWidth="1"/>
    <col min="6912" max="6912" width="10.625" style="462" customWidth="1"/>
    <col min="6913" max="6914" width="7.75" style="462" customWidth="1"/>
    <col min="6915" max="6915" width="18.625" style="462" customWidth="1"/>
    <col min="6916" max="6916" width="1.5" style="462" customWidth="1"/>
    <col min="6917" max="6933" width="0" style="462" hidden="1" customWidth="1"/>
    <col min="6934" max="7162" width="9" style="462"/>
    <col min="7163" max="7163" width="1.5" style="462" customWidth="1"/>
    <col min="7164" max="7164" width="4.625" style="462" customWidth="1"/>
    <col min="7165" max="7165" width="8.625" style="462" customWidth="1"/>
    <col min="7166" max="7166" width="37.25" style="462" customWidth="1"/>
    <col min="7167" max="7167" width="8.625" style="462" customWidth="1"/>
    <col min="7168" max="7168" width="10.625" style="462" customWidth="1"/>
    <col min="7169" max="7170" width="7.75" style="462" customWidth="1"/>
    <col min="7171" max="7171" width="18.625" style="462" customWidth="1"/>
    <col min="7172" max="7172" width="1.5" style="462" customWidth="1"/>
    <col min="7173" max="7189" width="0" style="462" hidden="1" customWidth="1"/>
    <col min="7190" max="7418" width="9" style="462"/>
    <col min="7419" max="7419" width="1.5" style="462" customWidth="1"/>
    <col min="7420" max="7420" width="4.625" style="462" customWidth="1"/>
    <col min="7421" max="7421" width="8.625" style="462" customWidth="1"/>
    <col min="7422" max="7422" width="37.25" style="462" customWidth="1"/>
    <col min="7423" max="7423" width="8.625" style="462" customWidth="1"/>
    <col min="7424" max="7424" width="10.625" style="462" customWidth="1"/>
    <col min="7425" max="7426" width="7.75" style="462" customWidth="1"/>
    <col min="7427" max="7427" width="18.625" style="462" customWidth="1"/>
    <col min="7428" max="7428" width="1.5" style="462" customWidth="1"/>
    <col min="7429" max="7445" width="0" style="462" hidden="1" customWidth="1"/>
    <col min="7446" max="7674" width="9" style="462"/>
    <col min="7675" max="7675" width="1.5" style="462" customWidth="1"/>
    <col min="7676" max="7676" width="4.625" style="462" customWidth="1"/>
    <col min="7677" max="7677" width="8.625" style="462" customWidth="1"/>
    <col min="7678" max="7678" width="37.25" style="462" customWidth="1"/>
    <col min="7679" max="7679" width="8.625" style="462" customWidth="1"/>
    <col min="7680" max="7680" width="10.625" style="462" customWidth="1"/>
    <col min="7681" max="7682" width="7.75" style="462" customWidth="1"/>
    <col min="7683" max="7683" width="18.625" style="462" customWidth="1"/>
    <col min="7684" max="7684" width="1.5" style="462" customWidth="1"/>
    <col min="7685" max="7701" width="0" style="462" hidden="1" customWidth="1"/>
    <col min="7702" max="7930" width="9" style="462"/>
    <col min="7931" max="7931" width="1.5" style="462" customWidth="1"/>
    <col min="7932" max="7932" width="4.625" style="462" customWidth="1"/>
    <col min="7933" max="7933" width="8.625" style="462" customWidth="1"/>
    <col min="7934" max="7934" width="37.25" style="462" customWidth="1"/>
    <col min="7935" max="7935" width="8.625" style="462" customWidth="1"/>
    <col min="7936" max="7936" width="10.625" style="462" customWidth="1"/>
    <col min="7937" max="7938" width="7.75" style="462" customWidth="1"/>
    <col min="7939" max="7939" width="18.625" style="462" customWidth="1"/>
    <col min="7940" max="7940" width="1.5" style="462" customWidth="1"/>
    <col min="7941" max="7957" width="0" style="462" hidden="1" customWidth="1"/>
    <col min="7958" max="8186" width="9" style="462"/>
    <col min="8187" max="8187" width="1.5" style="462" customWidth="1"/>
    <col min="8188" max="8188" width="4.625" style="462" customWidth="1"/>
    <col min="8189" max="8189" width="8.625" style="462" customWidth="1"/>
    <col min="8190" max="8190" width="37.25" style="462" customWidth="1"/>
    <col min="8191" max="8191" width="8.625" style="462" customWidth="1"/>
    <col min="8192" max="8192" width="10.625" style="462" customWidth="1"/>
    <col min="8193" max="8194" width="7.75" style="462" customWidth="1"/>
    <col min="8195" max="8195" width="18.625" style="462" customWidth="1"/>
    <col min="8196" max="8196" width="1.5" style="462" customWidth="1"/>
    <col min="8197" max="8213" width="0" style="462" hidden="1" customWidth="1"/>
    <col min="8214" max="8442" width="9" style="462"/>
    <col min="8443" max="8443" width="1.5" style="462" customWidth="1"/>
    <col min="8444" max="8444" width="4.625" style="462" customWidth="1"/>
    <col min="8445" max="8445" width="8.625" style="462" customWidth="1"/>
    <col min="8446" max="8446" width="37.25" style="462" customWidth="1"/>
    <col min="8447" max="8447" width="8.625" style="462" customWidth="1"/>
    <col min="8448" max="8448" width="10.625" style="462" customWidth="1"/>
    <col min="8449" max="8450" width="7.75" style="462" customWidth="1"/>
    <col min="8451" max="8451" width="18.625" style="462" customWidth="1"/>
    <col min="8452" max="8452" width="1.5" style="462" customWidth="1"/>
    <col min="8453" max="8469" width="0" style="462" hidden="1" customWidth="1"/>
    <col min="8470" max="8698" width="9" style="462"/>
    <col min="8699" max="8699" width="1.5" style="462" customWidth="1"/>
    <col min="8700" max="8700" width="4.625" style="462" customWidth="1"/>
    <col min="8701" max="8701" width="8.625" style="462" customWidth="1"/>
    <col min="8702" max="8702" width="37.25" style="462" customWidth="1"/>
    <col min="8703" max="8703" width="8.625" style="462" customWidth="1"/>
    <col min="8704" max="8704" width="10.625" style="462" customWidth="1"/>
    <col min="8705" max="8706" width="7.75" style="462" customWidth="1"/>
    <col min="8707" max="8707" width="18.625" style="462" customWidth="1"/>
    <col min="8708" max="8708" width="1.5" style="462" customWidth="1"/>
    <col min="8709" max="8725" width="0" style="462" hidden="1" customWidth="1"/>
    <col min="8726" max="8954" width="9" style="462"/>
    <col min="8955" max="8955" width="1.5" style="462" customWidth="1"/>
    <col min="8956" max="8956" width="4.625" style="462" customWidth="1"/>
    <col min="8957" max="8957" width="8.625" style="462" customWidth="1"/>
    <col min="8958" max="8958" width="37.25" style="462" customWidth="1"/>
    <col min="8959" max="8959" width="8.625" style="462" customWidth="1"/>
    <col min="8960" max="8960" width="10.625" style="462" customWidth="1"/>
    <col min="8961" max="8962" width="7.75" style="462" customWidth="1"/>
    <col min="8963" max="8963" width="18.625" style="462" customWidth="1"/>
    <col min="8964" max="8964" width="1.5" style="462" customWidth="1"/>
    <col min="8965" max="8981" width="0" style="462" hidden="1" customWidth="1"/>
    <col min="8982" max="9210" width="9" style="462"/>
    <col min="9211" max="9211" width="1.5" style="462" customWidth="1"/>
    <col min="9212" max="9212" width="4.625" style="462" customWidth="1"/>
    <col min="9213" max="9213" width="8.625" style="462" customWidth="1"/>
    <col min="9214" max="9214" width="37.25" style="462" customWidth="1"/>
    <col min="9215" max="9215" width="8.625" style="462" customWidth="1"/>
    <col min="9216" max="9216" width="10.625" style="462" customWidth="1"/>
    <col min="9217" max="9218" width="7.75" style="462" customWidth="1"/>
    <col min="9219" max="9219" width="18.625" style="462" customWidth="1"/>
    <col min="9220" max="9220" width="1.5" style="462" customWidth="1"/>
    <col min="9221" max="9237" width="0" style="462" hidden="1" customWidth="1"/>
    <col min="9238" max="9466" width="9" style="462"/>
    <col min="9467" max="9467" width="1.5" style="462" customWidth="1"/>
    <col min="9468" max="9468" width="4.625" style="462" customWidth="1"/>
    <col min="9469" max="9469" width="8.625" style="462" customWidth="1"/>
    <col min="9470" max="9470" width="37.25" style="462" customWidth="1"/>
    <col min="9471" max="9471" width="8.625" style="462" customWidth="1"/>
    <col min="9472" max="9472" width="10.625" style="462" customWidth="1"/>
    <col min="9473" max="9474" width="7.75" style="462" customWidth="1"/>
    <col min="9475" max="9475" width="18.625" style="462" customWidth="1"/>
    <col min="9476" max="9476" width="1.5" style="462" customWidth="1"/>
    <col min="9477" max="9493" width="0" style="462" hidden="1" customWidth="1"/>
    <col min="9494" max="9722" width="9" style="462"/>
    <col min="9723" max="9723" width="1.5" style="462" customWidth="1"/>
    <col min="9724" max="9724" width="4.625" style="462" customWidth="1"/>
    <col min="9725" max="9725" width="8.625" style="462" customWidth="1"/>
    <col min="9726" max="9726" width="37.25" style="462" customWidth="1"/>
    <col min="9727" max="9727" width="8.625" style="462" customWidth="1"/>
    <col min="9728" max="9728" width="10.625" style="462" customWidth="1"/>
    <col min="9729" max="9730" width="7.75" style="462" customWidth="1"/>
    <col min="9731" max="9731" width="18.625" style="462" customWidth="1"/>
    <col min="9732" max="9732" width="1.5" style="462" customWidth="1"/>
    <col min="9733" max="9749" width="0" style="462" hidden="1" customWidth="1"/>
    <col min="9750" max="9978" width="9" style="462"/>
    <col min="9979" max="9979" width="1.5" style="462" customWidth="1"/>
    <col min="9980" max="9980" width="4.625" style="462" customWidth="1"/>
    <col min="9981" max="9981" width="8.625" style="462" customWidth="1"/>
    <col min="9982" max="9982" width="37.25" style="462" customWidth="1"/>
    <col min="9983" max="9983" width="8.625" style="462" customWidth="1"/>
    <col min="9984" max="9984" width="10.625" style="462" customWidth="1"/>
    <col min="9985" max="9986" width="7.75" style="462" customWidth="1"/>
    <col min="9987" max="9987" width="18.625" style="462" customWidth="1"/>
    <col min="9988" max="9988" width="1.5" style="462" customWidth="1"/>
    <col min="9989" max="10005" width="0" style="462" hidden="1" customWidth="1"/>
    <col min="10006" max="10234" width="9" style="462"/>
    <col min="10235" max="10235" width="1.5" style="462" customWidth="1"/>
    <col min="10236" max="10236" width="4.625" style="462" customWidth="1"/>
    <col min="10237" max="10237" width="8.625" style="462" customWidth="1"/>
    <col min="10238" max="10238" width="37.25" style="462" customWidth="1"/>
    <col min="10239" max="10239" width="8.625" style="462" customWidth="1"/>
    <col min="10240" max="10240" width="10.625" style="462" customWidth="1"/>
    <col min="10241" max="10242" width="7.75" style="462" customWidth="1"/>
    <col min="10243" max="10243" width="18.625" style="462" customWidth="1"/>
    <col min="10244" max="10244" width="1.5" style="462" customWidth="1"/>
    <col min="10245" max="10261" width="0" style="462" hidden="1" customWidth="1"/>
    <col min="10262" max="10490" width="9" style="462"/>
    <col min="10491" max="10491" width="1.5" style="462" customWidth="1"/>
    <col min="10492" max="10492" width="4.625" style="462" customWidth="1"/>
    <col min="10493" max="10493" width="8.625" style="462" customWidth="1"/>
    <col min="10494" max="10494" width="37.25" style="462" customWidth="1"/>
    <col min="10495" max="10495" width="8.625" style="462" customWidth="1"/>
    <col min="10496" max="10496" width="10.625" style="462" customWidth="1"/>
    <col min="10497" max="10498" width="7.75" style="462" customWidth="1"/>
    <col min="10499" max="10499" width="18.625" style="462" customWidth="1"/>
    <col min="10500" max="10500" width="1.5" style="462" customWidth="1"/>
    <col min="10501" max="10517" width="0" style="462" hidden="1" customWidth="1"/>
    <col min="10518" max="10746" width="9" style="462"/>
    <col min="10747" max="10747" width="1.5" style="462" customWidth="1"/>
    <col min="10748" max="10748" width="4.625" style="462" customWidth="1"/>
    <col min="10749" max="10749" width="8.625" style="462" customWidth="1"/>
    <col min="10750" max="10750" width="37.25" style="462" customWidth="1"/>
    <col min="10751" max="10751" width="8.625" style="462" customWidth="1"/>
    <col min="10752" max="10752" width="10.625" style="462" customWidth="1"/>
    <col min="10753" max="10754" width="7.75" style="462" customWidth="1"/>
    <col min="10755" max="10755" width="18.625" style="462" customWidth="1"/>
    <col min="10756" max="10756" width="1.5" style="462" customWidth="1"/>
    <col min="10757" max="10773" width="0" style="462" hidden="1" customWidth="1"/>
    <col min="10774" max="11002" width="9" style="462"/>
    <col min="11003" max="11003" width="1.5" style="462" customWidth="1"/>
    <col min="11004" max="11004" width="4.625" style="462" customWidth="1"/>
    <col min="11005" max="11005" width="8.625" style="462" customWidth="1"/>
    <col min="11006" max="11006" width="37.25" style="462" customWidth="1"/>
    <col min="11007" max="11007" width="8.625" style="462" customWidth="1"/>
    <col min="11008" max="11008" width="10.625" style="462" customWidth="1"/>
    <col min="11009" max="11010" width="7.75" style="462" customWidth="1"/>
    <col min="11011" max="11011" width="18.625" style="462" customWidth="1"/>
    <col min="11012" max="11012" width="1.5" style="462" customWidth="1"/>
    <col min="11013" max="11029" width="0" style="462" hidden="1" customWidth="1"/>
    <col min="11030" max="11258" width="9" style="462"/>
    <col min="11259" max="11259" width="1.5" style="462" customWidth="1"/>
    <col min="11260" max="11260" width="4.625" style="462" customWidth="1"/>
    <col min="11261" max="11261" width="8.625" style="462" customWidth="1"/>
    <col min="11262" max="11262" width="37.25" style="462" customWidth="1"/>
    <col min="11263" max="11263" width="8.625" style="462" customWidth="1"/>
    <col min="11264" max="11264" width="10.625" style="462" customWidth="1"/>
    <col min="11265" max="11266" width="7.75" style="462" customWidth="1"/>
    <col min="11267" max="11267" width="18.625" style="462" customWidth="1"/>
    <col min="11268" max="11268" width="1.5" style="462" customWidth="1"/>
    <col min="11269" max="11285" width="0" style="462" hidden="1" customWidth="1"/>
    <col min="11286" max="11514" width="9" style="462"/>
    <col min="11515" max="11515" width="1.5" style="462" customWidth="1"/>
    <col min="11516" max="11516" width="4.625" style="462" customWidth="1"/>
    <col min="11517" max="11517" width="8.625" style="462" customWidth="1"/>
    <col min="11518" max="11518" width="37.25" style="462" customWidth="1"/>
    <col min="11519" max="11519" width="8.625" style="462" customWidth="1"/>
    <col min="11520" max="11520" width="10.625" style="462" customWidth="1"/>
    <col min="11521" max="11522" width="7.75" style="462" customWidth="1"/>
    <col min="11523" max="11523" width="18.625" style="462" customWidth="1"/>
    <col min="11524" max="11524" width="1.5" style="462" customWidth="1"/>
    <col min="11525" max="11541" width="0" style="462" hidden="1" customWidth="1"/>
    <col min="11542" max="11770" width="9" style="462"/>
    <col min="11771" max="11771" width="1.5" style="462" customWidth="1"/>
    <col min="11772" max="11772" width="4.625" style="462" customWidth="1"/>
    <col min="11773" max="11773" width="8.625" style="462" customWidth="1"/>
    <col min="11774" max="11774" width="37.25" style="462" customWidth="1"/>
    <col min="11775" max="11775" width="8.625" style="462" customWidth="1"/>
    <col min="11776" max="11776" width="10.625" style="462" customWidth="1"/>
    <col min="11777" max="11778" width="7.75" style="462" customWidth="1"/>
    <col min="11779" max="11779" width="18.625" style="462" customWidth="1"/>
    <col min="11780" max="11780" width="1.5" style="462" customWidth="1"/>
    <col min="11781" max="11797" width="0" style="462" hidden="1" customWidth="1"/>
    <col min="11798" max="12026" width="9" style="462"/>
    <col min="12027" max="12027" width="1.5" style="462" customWidth="1"/>
    <col min="12028" max="12028" width="4.625" style="462" customWidth="1"/>
    <col min="12029" max="12029" width="8.625" style="462" customWidth="1"/>
    <col min="12030" max="12030" width="37.25" style="462" customWidth="1"/>
    <col min="12031" max="12031" width="8.625" style="462" customWidth="1"/>
    <col min="12032" max="12032" width="10.625" style="462" customWidth="1"/>
    <col min="12033" max="12034" width="7.75" style="462" customWidth="1"/>
    <col min="12035" max="12035" width="18.625" style="462" customWidth="1"/>
    <col min="12036" max="12036" width="1.5" style="462" customWidth="1"/>
    <col min="12037" max="12053" width="0" style="462" hidden="1" customWidth="1"/>
    <col min="12054" max="12282" width="9" style="462"/>
    <col min="12283" max="12283" width="1.5" style="462" customWidth="1"/>
    <col min="12284" max="12284" width="4.625" style="462" customWidth="1"/>
    <col min="12285" max="12285" width="8.625" style="462" customWidth="1"/>
    <col min="12286" max="12286" width="37.25" style="462" customWidth="1"/>
    <col min="12287" max="12287" width="8.625" style="462" customWidth="1"/>
    <col min="12288" max="12288" width="10.625" style="462" customWidth="1"/>
    <col min="12289" max="12290" width="7.75" style="462" customWidth="1"/>
    <col min="12291" max="12291" width="18.625" style="462" customWidth="1"/>
    <col min="12292" max="12292" width="1.5" style="462" customWidth="1"/>
    <col min="12293" max="12309" width="0" style="462" hidden="1" customWidth="1"/>
    <col min="12310" max="12538" width="9" style="462"/>
    <col min="12539" max="12539" width="1.5" style="462" customWidth="1"/>
    <col min="12540" max="12540" width="4.625" style="462" customWidth="1"/>
    <col min="12541" max="12541" width="8.625" style="462" customWidth="1"/>
    <col min="12542" max="12542" width="37.25" style="462" customWidth="1"/>
    <col min="12543" max="12543" width="8.625" style="462" customWidth="1"/>
    <col min="12544" max="12544" width="10.625" style="462" customWidth="1"/>
    <col min="12545" max="12546" width="7.75" style="462" customWidth="1"/>
    <col min="12547" max="12547" width="18.625" style="462" customWidth="1"/>
    <col min="12548" max="12548" width="1.5" style="462" customWidth="1"/>
    <col min="12549" max="12565" width="0" style="462" hidden="1" customWidth="1"/>
    <col min="12566" max="12794" width="9" style="462"/>
    <col min="12795" max="12795" width="1.5" style="462" customWidth="1"/>
    <col min="12796" max="12796" width="4.625" style="462" customWidth="1"/>
    <col min="12797" max="12797" width="8.625" style="462" customWidth="1"/>
    <col min="12798" max="12798" width="37.25" style="462" customWidth="1"/>
    <col min="12799" max="12799" width="8.625" style="462" customWidth="1"/>
    <col min="12800" max="12800" width="10.625" style="462" customWidth="1"/>
    <col min="12801" max="12802" width="7.75" style="462" customWidth="1"/>
    <col min="12803" max="12803" width="18.625" style="462" customWidth="1"/>
    <col min="12804" max="12804" width="1.5" style="462" customWidth="1"/>
    <col min="12805" max="12821" width="0" style="462" hidden="1" customWidth="1"/>
    <col min="12822" max="13050" width="9" style="462"/>
    <col min="13051" max="13051" width="1.5" style="462" customWidth="1"/>
    <col min="13052" max="13052" width="4.625" style="462" customWidth="1"/>
    <col min="13053" max="13053" width="8.625" style="462" customWidth="1"/>
    <col min="13054" max="13054" width="37.25" style="462" customWidth="1"/>
    <col min="13055" max="13055" width="8.625" style="462" customWidth="1"/>
    <col min="13056" max="13056" width="10.625" style="462" customWidth="1"/>
    <col min="13057" max="13058" width="7.75" style="462" customWidth="1"/>
    <col min="13059" max="13059" width="18.625" style="462" customWidth="1"/>
    <col min="13060" max="13060" width="1.5" style="462" customWidth="1"/>
    <col min="13061" max="13077" width="0" style="462" hidden="1" customWidth="1"/>
    <col min="13078" max="13306" width="9" style="462"/>
    <col min="13307" max="13307" width="1.5" style="462" customWidth="1"/>
    <col min="13308" max="13308" width="4.625" style="462" customWidth="1"/>
    <col min="13309" max="13309" width="8.625" style="462" customWidth="1"/>
    <col min="13310" max="13310" width="37.25" style="462" customWidth="1"/>
    <col min="13311" max="13311" width="8.625" style="462" customWidth="1"/>
    <col min="13312" max="13312" width="10.625" style="462" customWidth="1"/>
    <col min="13313" max="13314" width="7.75" style="462" customWidth="1"/>
    <col min="13315" max="13315" width="18.625" style="462" customWidth="1"/>
    <col min="13316" max="13316" width="1.5" style="462" customWidth="1"/>
    <col min="13317" max="13333" width="0" style="462" hidden="1" customWidth="1"/>
    <col min="13334" max="13562" width="9" style="462"/>
    <col min="13563" max="13563" width="1.5" style="462" customWidth="1"/>
    <col min="13564" max="13564" width="4.625" style="462" customWidth="1"/>
    <col min="13565" max="13565" width="8.625" style="462" customWidth="1"/>
    <col min="13566" max="13566" width="37.25" style="462" customWidth="1"/>
    <col min="13567" max="13567" width="8.625" style="462" customWidth="1"/>
    <col min="13568" max="13568" width="10.625" style="462" customWidth="1"/>
    <col min="13569" max="13570" width="7.75" style="462" customWidth="1"/>
    <col min="13571" max="13571" width="18.625" style="462" customWidth="1"/>
    <col min="13572" max="13572" width="1.5" style="462" customWidth="1"/>
    <col min="13573" max="13589" width="0" style="462" hidden="1" customWidth="1"/>
    <col min="13590" max="13818" width="9" style="462"/>
    <col min="13819" max="13819" width="1.5" style="462" customWidth="1"/>
    <col min="13820" max="13820" width="4.625" style="462" customWidth="1"/>
    <col min="13821" max="13821" width="8.625" style="462" customWidth="1"/>
    <col min="13822" max="13822" width="37.25" style="462" customWidth="1"/>
    <col min="13823" max="13823" width="8.625" style="462" customWidth="1"/>
    <col min="13824" max="13824" width="10.625" style="462" customWidth="1"/>
    <col min="13825" max="13826" width="7.75" style="462" customWidth="1"/>
    <col min="13827" max="13827" width="18.625" style="462" customWidth="1"/>
    <col min="13828" max="13828" width="1.5" style="462" customWidth="1"/>
    <col min="13829" max="13845" width="0" style="462" hidden="1" customWidth="1"/>
    <col min="13846" max="14074" width="9" style="462"/>
    <col min="14075" max="14075" width="1.5" style="462" customWidth="1"/>
    <col min="14076" max="14076" width="4.625" style="462" customWidth="1"/>
    <col min="14077" max="14077" width="8.625" style="462" customWidth="1"/>
    <col min="14078" max="14078" width="37.25" style="462" customWidth="1"/>
    <col min="14079" max="14079" width="8.625" style="462" customWidth="1"/>
    <col min="14080" max="14080" width="10.625" style="462" customWidth="1"/>
    <col min="14081" max="14082" width="7.75" style="462" customWidth="1"/>
    <col min="14083" max="14083" width="18.625" style="462" customWidth="1"/>
    <col min="14084" max="14084" width="1.5" style="462" customWidth="1"/>
    <col min="14085" max="14101" width="0" style="462" hidden="1" customWidth="1"/>
    <col min="14102" max="14330" width="9" style="462"/>
    <col min="14331" max="14331" width="1.5" style="462" customWidth="1"/>
    <col min="14332" max="14332" width="4.625" style="462" customWidth="1"/>
    <col min="14333" max="14333" width="8.625" style="462" customWidth="1"/>
    <col min="14334" max="14334" width="37.25" style="462" customWidth="1"/>
    <col min="14335" max="14335" width="8.625" style="462" customWidth="1"/>
    <col min="14336" max="14336" width="10.625" style="462" customWidth="1"/>
    <col min="14337" max="14338" width="7.75" style="462" customWidth="1"/>
    <col min="14339" max="14339" width="18.625" style="462" customWidth="1"/>
    <col min="14340" max="14340" width="1.5" style="462" customWidth="1"/>
    <col min="14341" max="14357" width="0" style="462" hidden="1" customWidth="1"/>
    <col min="14358" max="14586" width="9" style="462"/>
    <col min="14587" max="14587" width="1.5" style="462" customWidth="1"/>
    <col min="14588" max="14588" width="4.625" style="462" customWidth="1"/>
    <col min="14589" max="14589" width="8.625" style="462" customWidth="1"/>
    <col min="14590" max="14590" width="37.25" style="462" customWidth="1"/>
    <col min="14591" max="14591" width="8.625" style="462" customWidth="1"/>
    <col min="14592" max="14592" width="10.625" style="462" customWidth="1"/>
    <col min="14593" max="14594" width="7.75" style="462" customWidth="1"/>
    <col min="14595" max="14595" width="18.625" style="462" customWidth="1"/>
    <col min="14596" max="14596" width="1.5" style="462" customWidth="1"/>
    <col min="14597" max="14613" width="0" style="462" hidden="1" customWidth="1"/>
    <col min="14614" max="14842" width="9" style="462"/>
    <col min="14843" max="14843" width="1.5" style="462" customWidth="1"/>
    <col min="14844" max="14844" width="4.625" style="462" customWidth="1"/>
    <col min="14845" max="14845" width="8.625" style="462" customWidth="1"/>
    <col min="14846" max="14846" width="37.25" style="462" customWidth="1"/>
    <col min="14847" max="14847" width="8.625" style="462" customWidth="1"/>
    <col min="14848" max="14848" width="10.625" style="462" customWidth="1"/>
    <col min="14849" max="14850" width="7.75" style="462" customWidth="1"/>
    <col min="14851" max="14851" width="18.625" style="462" customWidth="1"/>
    <col min="14852" max="14852" width="1.5" style="462" customWidth="1"/>
    <col min="14853" max="14869" width="0" style="462" hidden="1" customWidth="1"/>
    <col min="14870" max="15098" width="9" style="462"/>
    <col min="15099" max="15099" width="1.5" style="462" customWidth="1"/>
    <col min="15100" max="15100" width="4.625" style="462" customWidth="1"/>
    <col min="15101" max="15101" width="8.625" style="462" customWidth="1"/>
    <col min="15102" max="15102" width="37.25" style="462" customWidth="1"/>
    <col min="15103" max="15103" width="8.625" style="462" customWidth="1"/>
    <col min="15104" max="15104" width="10.625" style="462" customWidth="1"/>
    <col min="15105" max="15106" width="7.75" style="462" customWidth="1"/>
    <col min="15107" max="15107" width="18.625" style="462" customWidth="1"/>
    <col min="15108" max="15108" width="1.5" style="462" customWidth="1"/>
    <col min="15109" max="15125" width="0" style="462" hidden="1" customWidth="1"/>
    <col min="15126" max="15354" width="9" style="462"/>
    <col min="15355" max="15355" width="1.5" style="462" customWidth="1"/>
    <col min="15356" max="15356" width="4.625" style="462" customWidth="1"/>
    <col min="15357" max="15357" width="8.625" style="462" customWidth="1"/>
    <col min="15358" max="15358" width="37.25" style="462" customWidth="1"/>
    <col min="15359" max="15359" width="8.625" style="462" customWidth="1"/>
    <col min="15360" max="15360" width="10.625" style="462" customWidth="1"/>
    <col min="15361" max="15362" width="7.75" style="462" customWidth="1"/>
    <col min="15363" max="15363" width="18.625" style="462" customWidth="1"/>
    <col min="15364" max="15364" width="1.5" style="462" customWidth="1"/>
    <col min="15365" max="15381" width="0" style="462" hidden="1" customWidth="1"/>
    <col min="15382" max="15610" width="9" style="462"/>
    <col min="15611" max="15611" width="1.5" style="462" customWidth="1"/>
    <col min="15612" max="15612" width="4.625" style="462" customWidth="1"/>
    <col min="15613" max="15613" width="8.625" style="462" customWidth="1"/>
    <col min="15614" max="15614" width="37.25" style="462" customWidth="1"/>
    <col min="15615" max="15615" width="8.625" style="462" customWidth="1"/>
    <col min="15616" max="15616" width="10.625" style="462" customWidth="1"/>
    <col min="15617" max="15618" width="7.75" style="462" customWidth="1"/>
    <col min="15619" max="15619" width="18.625" style="462" customWidth="1"/>
    <col min="15620" max="15620" width="1.5" style="462" customWidth="1"/>
    <col min="15621" max="15637" width="0" style="462" hidden="1" customWidth="1"/>
    <col min="15638" max="15866" width="9" style="462"/>
    <col min="15867" max="15867" width="1.5" style="462" customWidth="1"/>
    <col min="15868" max="15868" width="4.625" style="462" customWidth="1"/>
    <col min="15869" max="15869" width="8.625" style="462" customWidth="1"/>
    <col min="15870" max="15870" width="37.25" style="462" customWidth="1"/>
    <col min="15871" max="15871" width="8.625" style="462" customWidth="1"/>
    <col min="15872" max="15872" width="10.625" style="462" customWidth="1"/>
    <col min="15873" max="15874" width="7.75" style="462" customWidth="1"/>
    <col min="15875" max="15875" width="18.625" style="462" customWidth="1"/>
    <col min="15876" max="15876" width="1.5" style="462" customWidth="1"/>
    <col min="15877" max="15893" width="0" style="462" hidden="1" customWidth="1"/>
    <col min="15894" max="16122" width="9" style="462"/>
    <col min="16123" max="16123" width="1.5" style="462" customWidth="1"/>
    <col min="16124" max="16124" width="4.625" style="462" customWidth="1"/>
    <col min="16125" max="16125" width="8.625" style="462" customWidth="1"/>
    <col min="16126" max="16126" width="37.25" style="462" customWidth="1"/>
    <col min="16127" max="16127" width="8.625" style="462" customWidth="1"/>
    <col min="16128" max="16128" width="10.625" style="462" customWidth="1"/>
    <col min="16129" max="16130" width="7.75" style="462" customWidth="1"/>
    <col min="16131" max="16131" width="18.625" style="462" customWidth="1"/>
    <col min="16132" max="16132" width="1.5" style="462" customWidth="1"/>
    <col min="16133" max="16149" width="0" style="462" hidden="1" customWidth="1"/>
    <col min="16150" max="16384" width="9" style="462"/>
  </cols>
  <sheetData>
    <row r="1" spans="1:66" ht="7.5" customHeight="1" x14ac:dyDescent="0.15">
      <c r="A1" s="421"/>
      <c r="B1" s="268"/>
      <c r="C1" s="395"/>
      <c r="D1" s="268"/>
      <c r="E1" s="268"/>
      <c r="F1" s="268"/>
      <c r="G1" s="268"/>
      <c r="H1" s="268"/>
      <c r="I1" s="268"/>
      <c r="J1" s="265"/>
      <c r="K1" s="461"/>
      <c r="M1" s="463"/>
      <c r="N1" s="463"/>
      <c r="O1" s="463"/>
      <c r="P1" s="463"/>
      <c r="Q1" s="463"/>
      <c r="R1" s="463"/>
      <c r="S1" s="463"/>
      <c r="T1" s="463"/>
      <c r="U1" s="463"/>
      <c r="V1" s="463"/>
      <c r="W1" s="463"/>
      <c r="X1" s="463"/>
      <c r="Y1" s="463"/>
      <c r="Z1" s="463"/>
      <c r="AA1" s="463"/>
      <c r="AB1" s="463"/>
      <c r="AC1" s="463"/>
      <c r="AD1" s="463"/>
      <c r="AE1" s="463"/>
      <c r="AF1" s="463"/>
      <c r="AG1" s="463"/>
      <c r="AH1" s="463"/>
    </row>
    <row r="2" spans="1:66" ht="51.75" customHeight="1" x14ac:dyDescent="0.15">
      <c r="A2" s="421"/>
      <c r="B2" s="464"/>
      <c r="C2" s="464"/>
      <c r="D2" s="464"/>
      <c r="E2" s="464"/>
      <c r="F2" s="464"/>
      <c r="G2" s="464"/>
      <c r="H2" s="464"/>
      <c r="I2" s="465"/>
      <c r="J2" s="265"/>
      <c r="K2" s="461"/>
      <c r="L2" s="466"/>
      <c r="M2" s="463"/>
      <c r="N2" s="463"/>
      <c r="O2" s="463"/>
      <c r="P2" s="463"/>
      <c r="Q2" s="463"/>
      <c r="R2" s="463"/>
      <c r="S2" s="463"/>
      <c r="T2" s="463"/>
      <c r="U2" s="463"/>
      <c r="V2" s="463"/>
      <c r="W2" s="463"/>
      <c r="X2" s="463"/>
      <c r="Y2" s="463"/>
      <c r="Z2" s="463"/>
      <c r="AA2" s="463"/>
      <c r="AB2" s="463"/>
      <c r="AC2" s="463"/>
      <c r="AD2" s="463"/>
      <c r="AE2" s="463"/>
      <c r="AF2" s="463"/>
      <c r="AG2" s="463"/>
      <c r="AH2" s="463"/>
      <c r="AI2" s="467"/>
      <c r="AJ2" s="467"/>
      <c r="AK2" s="467"/>
      <c r="AL2" s="467"/>
      <c r="AM2" s="467"/>
      <c r="AN2" s="467"/>
      <c r="AO2" s="467"/>
      <c r="AP2" s="467"/>
      <c r="AQ2" s="467"/>
      <c r="AR2" s="467"/>
      <c r="AS2" s="463"/>
      <c r="AT2" s="468"/>
      <c r="AU2" s="468"/>
      <c r="AV2" s="468"/>
      <c r="AW2" s="468"/>
      <c r="AX2" s="468"/>
      <c r="AY2" s="468"/>
      <c r="AZ2" s="468"/>
      <c r="BA2" s="468"/>
      <c r="BB2" s="468"/>
      <c r="BC2" s="468"/>
      <c r="BD2" s="469"/>
      <c r="BE2" s="468"/>
      <c r="BF2" s="468"/>
      <c r="BG2" s="468"/>
      <c r="BH2" s="468"/>
      <c r="BI2" s="468"/>
      <c r="BJ2" s="468"/>
      <c r="BK2" s="468"/>
      <c r="BL2" s="468"/>
      <c r="BM2" s="468"/>
      <c r="BN2" s="468"/>
    </row>
    <row r="3" spans="1:66" ht="23.25" customHeight="1" x14ac:dyDescent="0.15">
      <c r="A3" s="421"/>
      <c r="B3" s="464" t="s">
        <v>310</v>
      </c>
      <c r="C3" s="464"/>
      <c r="D3" s="464"/>
      <c r="E3" s="464"/>
      <c r="F3" s="459" t="s">
        <v>108</v>
      </c>
      <c r="G3" s="459"/>
      <c r="H3" s="459"/>
      <c r="I3" s="460"/>
      <c r="J3" s="265"/>
      <c r="K3" s="461"/>
      <c r="L3" s="466"/>
      <c r="M3" s="463"/>
      <c r="N3" s="463"/>
      <c r="O3" s="463"/>
      <c r="P3" s="463"/>
      <c r="Q3" s="463"/>
      <c r="R3" s="463"/>
      <c r="S3" s="463"/>
      <c r="T3" s="463"/>
      <c r="U3" s="463"/>
      <c r="V3" s="463"/>
      <c r="W3" s="463"/>
      <c r="X3" s="463"/>
      <c r="Y3" s="463"/>
      <c r="Z3" s="463"/>
      <c r="AA3" s="463"/>
      <c r="AB3" s="463"/>
      <c r="AC3" s="463"/>
      <c r="AD3" s="463"/>
      <c r="AE3" s="463"/>
      <c r="AF3" s="463"/>
      <c r="AG3" s="463"/>
      <c r="AH3" s="463"/>
      <c r="AI3" s="467"/>
      <c r="AJ3" s="467"/>
      <c r="AK3" s="467"/>
      <c r="AL3" s="467"/>
      <c r="AM3" s="467"/>
      <c r="AN3" s="467"/>
      <c r="AO3" s="467"/>
      <c r="AP3" s="467"/>
      <c r="AQ3" s="467"/>
      <c r="AR3" s="467"/>
      <c r="AS3" s="463"/>
      <c r="AT3" s="468"/>
      <c r="AU3" s="468"/>
      <c r="AV3" s="468"/>
      <c r="AW3" s="468"/>
      <c r="AX3" s="468"/>
      <c r="AY3" s="468"/>
      <c r="AZ3" s="468"/>
      <c r="BA3" s="468"/>
      <c r="BB3" s="468"/>
      <c r="BC3" s="468"/>
      <c r="BD3" s="469"/>
      <c r="BE3" s="468"/>
      <c r="BF3" s="468"/>
      <c r="BG3" s="468"/>
      <c r="BH3" s="468"/>
      <c r="BI3" s="468"/>
      <c r="BJ3" s="468"/>
      <c r="BK3" s="468"/>
      <c r="BL3" s="468"/>
      <c r="BM3" s="468"/>
      <c r="BN3" s="468"/>
    </row>
    <row r="4" spans="1:66" ht="26.1" customHeight="1" x14ac:dyDescent="0.15">
      <c r="A4" s="421"/>
      <c r="B4" s="698" t="s">
        <v>316</v>
      </c>
      <c r="C4" s="698"/>
      <c r="D4" s="698"/>
      <c r="E4" s="698"/>
      <c r="F4" s="698"/>
      <c r="G4" s="698"/>
      <c r="H4" s="698"/>
      <c r="I4" s="698"/>
      <c r="J4" s="470"/>
      <c r="K4" s="471"/>
      <c r="L4" s="472"/>
      <c r="M4" s="467" t="s">
        <v>28</v>
      </c>
      <c r="N4" s="467" t="s">
        <v>28</v>
      </c>
      <c r="O4" s="467" t="s">
        <v>28</v>
      </c>
      <c r="P4" s="467" t="s">
        <v>28</v>
      </c>
      <c r="Q4" s="467" t="s">
        <v>28</v>
      </c>
      <c r="R4" s="467" t="s">
        <v>28</v>
      </c>
      <c r="S4" s="467" t="s">
        <v>28</v>
      </c>
      <c r="T4" s="467" t="s">
        <v>28</v>
      </c>
      <c r="U4" s="467" t="s">
        <v>28</v>
      </c>
      <c r="V4" s="467" t="s">
        <v>28</v>
      </c>
      <c r="W4" s="473"/>
      <c r="X4" s="467" t="s">
        <v>24</v>
      </c>
      <c r="Y4" s="467" t="s">
        <v>24</v>
      </c>
      <c r="Z4" s="467" t="s">
        <v>24</v>
      </c>
      <c r="AA4" s="467" t="s">
        <v>24</v>
      </c>
      <c r="AB4" s="467" t="s">
        <v>24</v>
      </c>
      <c r="AC4" s="467" t="s">
        <v>24</v>
      </c>
      <c r="AD4" s="467" t="s">
        <v>24</v>
      </c>
      <c r="AE4" s="467" t="s">
        <v>24</v>
      </c>
      <c r="AF4" s="467" t="s">
        <v>24</v>
      </c>
      <c r="AG4" s="467" t="s">
        <v>24</v>
      </c>
      <c r="AH4" s="473"/>
      <c r="AI4" s="467" t="s">
        <v>254</v>
      </c>
      <c r="AJ4" s="467" t="s">
        <v>255</v>
      </c>
      <c r="AK4" s="467" t="s">
        <v>255</v>
      </c>
      <c r="AL4" s="467" t="s">
        <v>255</v>
      </c>
      <c r="AM4" s="467" t="s">
        <v>255</v>
      </c>
      <c r="AN4" s="467" t="s">
        <v>255</v>
      </c>
      <c r="AO4" s="467" t="s">
        <v>255</v>
      </c>
      <c r="AP4" s="467" t="s">
        <v>255</v>
      </c>
      <c r="AQ4" s="467" t="s">
        <v>255</v>
      </c>
      <c r="AR4" s="467" t="s">
        <v>255</v>
      </c>
      <c r="AS4" s="463"/>
      <c r="AT4" s="467" t="s">
        <v>25</v>
      </c>
      <c r="AU4" s="467" t="s">
        <v>25</v>
      </c>
      <c r="AV4" s="467" t="s">
        <v>25</v>
      </c>
      <c r="AW4" s="467" t="s">
        <v>25</v>
      </c>
      <c r="AX4" s="467" t="s">
        <v>25</v>
      </c>
      <c r="AY4" s="467" t="s">
        <v>25</v>
      </c>
      <c r="AZ4" s="467" t="s">
        <v>25</v>
      </c>
      <c r="BA4" s="467" t="s">
        <v>25</v>
      </c>
      <c r="BB4" s="467" t="s">
        <v>25</v>
      </c>
      <c r="BC4" s="467" t="s">
        <v>25</v>
      </c>
      <c r="BD4" s="469"/>
      <c r="BE4" s="468" t="s">
        <v>48</v>
      </c>
      <c r="BF4" s="468" t="s">
        <v>48</v>
      </c>
      <c r="BG4" s="468" t="s">
        <v>48</v>
      </c>
      <c r="BH4" s="468" t="s">
        <v>48</v>
      </c>
      <c r="BI4" s="468" t="s">
        <v>48</v>
      </c>
      <c r="BJ4" s="468" t="s">
        <v>48</v>
      </c>
      <c r="BK4" s="468" t="s">
        <v>48</v>
      </c>
      <c r="BL4" s="468" t="s">
        <v>48</v>
      </c>
      <c r="BM4" s="468" t="s">
        <v>48</v>
      </c>
      <c r="BN4" s="468" t="s">
        <v>48</v>
      </c>
    </row>
    <row r="5" spans="1:66" ht="15" customHeight="1" x14ac:dyDescent="0.15">
      <c r="A5" s="421"/>
      <c r="B5" s="997" t="s">
        <v>20</v>
      </c>
      <c r="C5" s="997" t="s">
        <v>21</v>
      </c>
      <c r="D5" s="938" t="s">
        <v>103</v>
      </c>
      <c r="E5" s="998"/>
      <c r="F5" s="943" t="s">
        <v>22</v>
      </c>
      <c r="G5" s="1001" t="s">
        <v>104</v>
      </c>
      <c r="H5" s="1002"/>
      <c r="I5" s="1003" t="s">
        <v>105</v>
      </c>
      <c r="J5" s="265"/>
      <c r="K5" s="461"/>
      <c r="L5" s="466"/>
      <c r="M5" s="467"/>
      <c r="N5" s="467"/>
      <c r="O5" s="467"/>
      <c r="P5" s="467"/>
      <c r="Q5" s="467"/>
      <c r="R5" s="467"/>
      <c r="S5" s="467"/>
      <c r="T5" s="467"/>
      <c r="U5" s="467"/>
      <c r="V5" s="467"/>
      <c r="W5" s="473"/>
      <c r="X5" s="467"/>
      <c r="Y5" s="467"/>
      <c r="Z5" s="467"/>
      <c r="AA5" s="467"/>
      <c r="AB5" s="467"/>
      <c r="AC5" s="467"/>
      <c r="AD5" s="467"/>
      <c r="AE5" s="467"/>
      <c r="AF5" s="467"/>
      <c r="AG5" s="467"/>
      <c r="AH5" s="473"/>
      <c r="AI5" s="467"/>
      <c r="AJ5" s="467"/>
      <c r="AK5" s="467"/>
      <c r="AL5" s="467"/>
      <c r="AM5" s="467"/>
      <c r="AN5" s="467"/>
      <c r="AO5" s="467"/>
      <c r="AP5" s="467"/>
      <c r="AQ5" s="467"/>
      <c r="AR5" s="467"/>
      <c r="AS5" s="473"/>
      <c r="AT5" s="468"/>
      <c r="AU5" s="468"/>
      <c r="AV5" s="468"/>
      <c r="AW5" s="468"/>
      <c r="AX5" s="468"/>
      <c r="AY5" s="468"/>
      <c r="AZ5" s="468"/>
      <c r="BA5" s="468"/>
      <c r="BB5" s="468"/>
      <c r="BC5" s="468"/>
      <c r="BD5" s="469"/>
      <c r="BE5" s="468"/>
      <c r="BF5" s="468"/>
      <c r="BG5" s="468"/>
      <c r="BH5" s="468"/>
      <c r="BI5" s="468"/>
      <c r="BJ5" s="468"/>
      <c r="BK5" s="468"/>
      <c r="BL5" s="468"/>
      <c r="BM5" s="468"/>
      <c r="BN5" s="468"/>
    </row>
    <row r="6" spans="1:66" ht="15" customHeight="1" x14ac:dyDescent="0.15">
      <c r="A6" s="421"/>
      <c r="B6" s="997"/>
      <c r="C6" s="997"/>
      <c r="D6" s="999"/>
      <c r="E6" s="1000"/>
      <c r="F6" s="943"/>
      <c r="G6" s="64" t="s">
        <v>106</v>
      </c>
      <c r="H6" s="64" t="s">
        <v>107</v>
      </c>
      <c r="I6" s="970"/>
      <c r="J6" s="265"/>
      <c r="K6" s="461"/>
      <c r="L6" s="466"/>
      <c r="M6" s="474" t="s">
        <v>72</v>
      </c>
      <c r="N6" s="462" t="s">
        <v>246</v>
      </c>
      <c r="O6" s="462" t="s">
        <v>245</v>
      </c>
      <c r="P6" s="462" t="s">
        <v>284</v>
      </c>
      <c r="Q6" s="474" t="s">
        <v>73</v>
      </c>
      <c r="R6" s="474" t="s">
        <v>74</v>
      </c>
      <c r="S6" s="474" t="s">
        <v>75</v>
      </c>
      <c r="T6" s="474" t="s">
        <v>76</v>
      </c>
      <c r="U6" s="474" t="s">
        <v>77</v>
      </c>
      <c r="V6" s="474" t="s">
        <v>78</v>
      </c>
      <c r="W6" s="475"/>
      <c r="X6" s="474" t="s">
        <v>72</v>
      </c>
      <c r="Y6" s="462" t="s">
        <v>247</v>
      </c>
      <c r="Z6" s="462" t="s">
        <v>245</v>
      </c>
      <c r="AA6" s="462" t="s">
        <v>284</v>
      </c>
      <c r="AB6" s="474" t="s">
        <v>73</v>
      </c>
      <c r="AC6" s="474" t="s">
        <v>74</v>
      </c>
      <c r="AD6" s="474" t="s">
        <v>75</v>
      </c>
      <c r="AE6" s="474" t="s">
        <v>76</v>
      </c>
      <c r="AF6" s="474" t="s">
        <v>77</v>
      </c>
      <c r="AG6" s="474" t="s">
        <v>78</v>
      </c>
      <c r="AH6" s="475"/>
      <c r="AI6" s="474" t="s">
        <v>72</v>
      </c>
      <c r="AJ6" s="462" t="s">
        <v>247</v>
      </c>
      <c r="AK6" s="462" t="s">
        <v>245</v>
      </c>
      <c r="AL6" s="462" t="s">
        <v>284</v>
      </c>
      <c r="AM6" s="474" t="s">
        <v>73</v>
      </c>
      <c r="AN6" s="474" t="s">
        <v>74</v>
      </c>
      <c r="AO6" s="474" t="s">
        <v>75</v>
      </c>
      <c r="AP6" s="474" t="s">
        <v>76</v>
      </c>
      <c r="AQ6" s="474" t="s">
        <v>77</v>
      </c>
      <c r="AR6" s="474" t="s">
        <v>78</v>
      </c>
      <c r="AS6" s="475"/>
      <c r="AT6" s="474" t="s">
        <v>72</v>
      </c>
      <c r="AU6" s="462" t="s">
        <v>247</v>
      </c>
      <c r="AV6" s="462" t="s">
        <v>245</v>
      </c>
      <c r="AW6" s="462" t="s">
        <v>284</v>
      </c>
      <c r="AX6" s="474" t="s">
        <v>73</v>
      </c>
      <c r="AY6" s="474" t="s">
        <v>74</v>
      </c>
      <c r="AZ6" s="474" t="s">
        <v>75</v>
      </c>
      <c r="BA6" s="474" t="s">
        <v>76</v>
      </c>
      <c r="BB6" s="474" t="s">
        <v>77</v>
      </c>
      <c r="BC6" s="474" t="s">
        <v>78</v>
      </c>
      <c r="BD6" s="476"/>
      <c r="BE6" s="474" t="s">
        <v>72</v>
      </c>
      <c r="BF6" s="462" t="s">
        <v>247</v>
      </c>
      <c r="BG6" s="462" t="s">
        <v>245</v>
      </c>
      <c r="BH6" s="462" t="s">
        <v>284</v>
      </c>
      <c r="BI6" s="474" t="s">
        <v>73</v>
      </c>
      <c r="BJ6" s="474" t="s">
        <v>74</v>
      </c>
      <c r="BK6" s="474" t="s">
        <v>75</v>
      </c>
      <c r="BL6" s="474" t="s">
        <v>76</v>
      </c>
      <c r="BM6" s="474" t="s">
        <v>77</v>
      </c>
      <c r="BN6" s="474" t="s">
        <v>78</v>
      </c>
    </row>
    <row r="7" spans="1:66" ht="21.95" customHeight="1" x14ac:dyDescent="0.15">
      <c r="A7" s="421"/>
      <c r="B7" s="477">
        <v>10</v>
      </c>
      <c r="C7" s="31"/>
      <c r="D7" s="1004"/>
      <c r="E7" s="1005"/>
      <c r="F7" s="30"/>
      <c r="G7" s="31"/>
      <c r="H7" s="31"/>
      <c r="I7" s="32"/>
      <c r="J7" s="265"/>
      <c r="K7" s="478" t="str">
        <f t="shared" ref="K7:K31" si="0">IF(F7=$M$4,$M$4&amp;G7,IF(F7=$X$4,$X$4&amp;G7,IF(F7=$AI$4,$AI$4&amp;G7,IF(F7=$AT$4,$AT$4&amp;G7,IF(F7="","",$BE$4&amp;G7)))))</f>
        <v/>
      </c>
      <c r="M7" s="462">
        <f>COUNTIF($K7,M$4&amp;M$6)*$H7</f>
        <v>0</v>
      </c>
      <c r="N7" s="462">
        <f t="shared" ref="N7:V22" si="1">COUNTIF($K7,N$4&amp;N$6)*$H7</f>
        <v>0</v>
      </c>
      <c r="O7" s="462">
        <f t="shared" si="1"/>
        <v>0</v>
      </c>
      <c r="P7" s="462">
        <f t="shared" si="1"/>
        <v>0</v>
      </c>
      <c r="Q7" s="462">
        <f>COUNTIF($K7,Q$4&amp;Q$6)*$H7</f>
        <v>0</v>
      </c>
      <c r="R7" s="462">
        <f t="shared" si="1"/>
        <v>0</v>
      </c>
      <c r="S7" s="462">
        <f t="shared" si="1"/>
        <v>0</v>
      </c>
      <c r="T7" s="462">
        <f t="shared" si="1"/>
        <v>0</v>
      </c>
      <c r="U7" s="462">
        <f t="shared" si="1"/>
        <v>0</v>
      </c>
      <c r="V7" s="462">
        <f t="shared" si="1"/>
        <v>0</v>
      </c>
      <c r="X7" s="462">
        <f>COUNTIF($K7,X$4&amp;X$6)*$H7</f>
        <v>0</v>
      </c>
      <c r="Y7" s="462">
        <f t="shared" ref="Y7:AG22" si="2">COUNTIF($K7,Y$4&amp;Y$6)*$H7</f>
        <v>0</v>
      </c>
      <c r="Z7" s="462">
        <f t="shared" si="2"/>
        <v>0</v>
      </c>
      <c r="AA7" s="462">
        <f t="shared" si="2"/>
        <v>0</v>
      </c>
      <c r="AB7" s="462">
        <f t="shared" si="2"/>
        <v>0</v>
      </c>
      <c r="AC7" s="462">
        <f t="shared" si="2"/>
        <v>0</v>
      </c>
      <c r="AD7" s="462">
        <f t="shared" si="2"/>
        <v>0</v>
      </c>
      <c r="AE7" s="462">
        <f t="shared" si="2"/>
        <v>0</v>
      </c>
      <c r="AF7" s="462">
        <f t="shared" si="2"/>
        <v>0</v>
      </c>
      <c r="AG7" s="462">
        <f t="shared" si="2"/>
        <v>0</v>
      </c>
      <c r="AI7" s="462">
        <f t="shared" ref="AI7:AR22" si="3">COUNTIF($K7,AI$4&amp;AI$6)*$H7</f>
        <v>0</v>
      </c>
      <c r="AJ7" s="462">
        <f t="shared" si="3"/>
        <v>0</v>
      </c>
      <c r="AK7" s="462">
        <f t="shared" si="3"/>
        <v>0</v>
      </c>
      <c r="AL7" s="462">
        <f t="shared" si="3"/>
        <v>0</v>
      </c>
      <c r="AM7" s="462">
        <f t="shared" si="3"/>
        <v>0</v>
      </c>
      <c r="AN7" s="462">
        <f t="shared" si="3"/>
        <v>0</v>
      </c>
      <c r="AO7" s="462">
        <f t="shared" si="3"/>
        <v>0</v>
      </c>
      <c r="AP7" s="462">
        <f t="shared" si="3"/>
        <v>0</v>
      </c>
      <c r="AQ7" s="462">
        <f t="shared" si="3"/>
        <v>0</v>
      </c>
      <c r="AR7" s="462">
        <f t="shared" si="3"/>
        <v>0</v>
      </c>
      <c r="AT7" s="462">
        <f>COUNTIF($K7,AT$4&amp;AT$6)*$H7</f>
        <v>0</v>
      </c>
      <c r="AU7" s="462">
        <f t="shared" ref="AU7:BC22" si="4">COUNTIF($K7,AU$4&amp;AU$6)*$H7</f>
        <v>0</v>
      </c>
      <c r="AV7" s="462">
        <f t="shared" si="4"/>
        <v>0</v>
      </c>
      <c r="AW7" s="462">
        <f t="shared" si="4"/>
        <v>0</v>
      </c>
      <c r="AX7" s="462">
        <f t="shared" si="4"/>
        <v>0</v>
      </c>
      <c r="AY7" s="462">
        <f t="shared" si="4"/>
        <v>0</v>
      </c>
      <c r="AZ7" s="462">
        <f t="shared" si="4"/>
        <v>0</v>
      </c>
      <c r="BA7" s="462">
        <f t="shared" si="4"/>
        <v>0</v>
      </c>
      <c r="BB7" s="462">
        <f t="shared" si="4"/>
        <v>0</v>
      </c>
      <c r="BC7" s="462">
        <f t="shared" si="4"/>
        <v>0</v>
      </c>
      <c r="BE7" s="462">
        <f t="shared" ref="BE7:BN22" si="5">COUNTIF($K7,BE$4&amp;BE$6)*$H7</f>
        <v>0</v>
      </c>
      <c r="BF7" s="462">
        <f t="shared" si="5"/>
        <v>0</v>
      </c>
      <c r="BG7" s="462">
        <f t="shared" si="5"/>
        <v>0</v>
      </c>
      <c r="BH7" s="462">
        <f t="shared" si="5"/>
        <v>0</v>
      </c>
      <c r="BI7" s="462">
        <f t="shared" si="5"/>
        <v>0</v>
      </c>
      <c r="BJ7" s="462">
        <f t="shared" si="5"/>
        <v>0</v>
      </c>
      <c r="BK7" s="462">
        <f t="shared" si="5"/>
        <v>0</v>
      </c>
      <c r="BL7" s="462">
        <f t="shared" si="5"/>
        <v>0</v>
      </c>
      <c r="BM7" s="462">
        <f t="shared" si="5"/>
        <v>0</v>
      </c>
      <c r="BN7" s="462">
        <f t="shared" si="5"/>
        <v>0</v>
      </c>
    </row>
    <row r="8" spans="1:66" ht="21.75" customHeight="1" x14ac:dyDescent="0.15">
      <c r="A8" s="421"/>
      <c r="B8" s="479"/>
      <c r="C8" s="29"/>
      <c r="D8" s="992"/>
      <c r="E8" s="993"/>
      <c r="F8" s="34"/>
      <c r="G8" s="29"/>
      <c r="H8" s="29"/>
      <c r="I8" s="35"/>
      <c r="J8" s="265"/>
      <c r="K8" s="478" t="str">
        <f t="shared" si="0"/>
        <v/>
      </c>
      <c r="M8" s="462">
        <f t="shared" ref="M8:AD31" si="6">COUNTIF($K8,M$4&amp;M$6)*$H8</f>
        <v>0</v>
      </c>
      <c r="N8" s="462">
        <f t="shared" si="1"/>
        <v>0</v>
      </c>
      <c r="O8" s="462">
        <f t="shared" si="1"/>
        <v>0</v>
      </c>
      <c r="P8" s="462">
        <f t="shared" si="1"/>
        <v>0</v>
      </c>
      <c r="Q8" s="462">
        <f t="shared" si="1"/>
        <v>0</v>
      </c>
      <c r="R8" s="462">
        <f t="shared" si="1"/>
        <v>0</v>
      </c>
      <c r="S8" s="462">
        <f t="shared" si="1"/>
        <v>0</v>
      </c>
      <c r="T8" s="462">
        <f t="shared" si="1"/>
        <v>0</v>
      </c>
      <c r="U8" s="462">
        <f t="shared" si="1"/>
        <v>0</v>
      </c>
      <c r="V8" s="462">
        <f t="shared" si="1"/>
        <v>0</v>
      </c>
      <c r="X8" s="462">
        <f t="shared" si="6"/>
        <v>0</v>
      </c>
      <c r="Y8" s="462">
        <f t="shared" si="2"/>
        <v>0</v>
      </c>
      <c r="Z8" s="462">
        <f t="shared" si="2"/>
        <v>0</v>
      </c>
      <c r="AA8" s="462">
        <f t="shared" si="2"/>
        <v>0</v>
      </c>
      <c r="AB8" s="462">
        <f t="shared" si="2"/>
        <v>0</v>
      </c>
      <c r="AC8" s="462">
        <f t="shared" si="2"/>
        <v>0</v>
      </c>
      <c r="AD8" s="462">
        <f t="shared" si="2"/>
        <v>0</v>
      </c>
      <c r="AE8" s="462">
        <f t="shared" si="2"/>
        <v>0</v>
      </c>
      <c r="AF8" s="462">
        <f t="shared" si="2"/>
        <v>0</v>
      </c>
      <c r="AG8" s="462">
        <f t="shared" si="2"/>
        <v>0</v>
      </c>
      <c r="AI8" s="462">
        <f t="shared" si="3"/>
        <v>0</v>
      </c>
      <c r="AJ8" s="462">
        <f t="shared" si="3"/>
        <v>0</v>
      </c>
      <c r="AK8" s="462">
        <f t="shared" si="3"/>
        <v>0</v>
      </c>
      <c r="AL8" s="462">
        <f t="shared" si="3"/>
        <v>0</v>
      </c>
      <c r="AM8" s="462">
        <f t="shared" si="3"/>
        <v>0</v>
      </c>
      <c r="AN8" s="462">
        <f t="shared" si="3"/>
        <v>0</v>
      </c>
      <c r="AO8" s="462">
        <f t="shared" si="3"/>
        <v>0</v>
      </c>
      <c r="AP8" s="462">
        <f t="shared" si="3"/>
        <v>0</v>
      </c>
      <c r="AQ8" s="462">
        <f t="shared" si="3"/>
        <v>0</v>
      </c>
      <c r="AR8" s="462">
        <f t="shared" si="3"/>
        <v>0</v>
      </c>
      <c r="AT8" s="462">
        <f t="shared" ref="AT8:BC31" si="7">COUNTIF($K8,AT$4&amp;AT$6)*$H8</f>
        <v>0</v>
      </c>
      <c r="AU8" s="462">
        <f t="shared" si="4"/>
        <v>0</v>
      </c>
      <c r="AV8" s="462">
        <f t="shared" si="4"/>
        <v>0</v>
      </c>
      <c r="AW8" s="462">
        <f t="shared" si="4"/>
        <v>0</v>
      </c>
      <c r="AX8" s="462">
        <f t="shared" si="4"/>
        <v>0</v>
      </c>
      <c r="AY8" s="462">
        <f t="shared" si="4"/>
        <v>0</v>
      </c>
      <c r="AZ8" s="462">
        <f t="shared" si="4"/>
        <v>0</v>
      </c>
      <c r="BA8" s="462">
        <f t="shared" si="4"/>
        <v>0</v>
      </c>
      <c r="BB8" s="462">
        <f t="shared" si="4"/>
        <v>0</v>
      </c>
      <c r="BC8" s="462">
        <f t="shared" si="4"/>
        <v>0</v>
      </c>
      <c r="BE8" s="462">
        <f t="shared" si="5"/>
        <v>0</v>
      </c>
      <c r="BF8" s="462">
        <f t="shared" si="5"/>
        <v>0</v>
      </c>
      <c r="BG8" s="462">
        <f t="shared" si="5"/>
        <v>0</v>
      </c>
      <c r="BH8" s="462">
        <f t="shared" si="5"/>
        <v>0</v>
      </c>
      <c r="BI8" s="462">
        <f t="shared" si="5"/>
        <v>0</v>
      </c>
      <c r="BJ8" s="462">
        <f t="shared" si="5"/>
        <v>0</v>
      </c>
      <c r="BK8" s="462">
        <f t="shared" si="5"/>
        <v>0</v>
      </c>
      <c r="BL8" s="462">
        <f t="shared" si="5"/>
        <v>0</v>
      </c>
      <c r="BM8" s="462">
        <f t="shared" si="5"/>
        <v>0</v>
      </c>
      <c r="BN8" s="462">
        <f t="shared" si="5"/>
        <v>0</v>
      </c>
    </row>
    <row r="9" spans="1:66" ht="21.95" customHeight="1" x14ac:dyDescent="0.15">
      <c r="A9" s="421"/>
      <c r="B9" s="479"/>
      <c r="C9" s="29"/>
      <c r="D9" s="992"/>
      <c r="E9" s="993"/>
      <c r="F9" s="34"/>
      <c r="G9" s="29"/>
      <c r="H9" s="39"/>
      <c r="I9" s="37"/>
      <c r="J9" s="265"/>
      <c r="K9" s="478" t="str">
        <f t="shared" si="0"/>
        <v/>
      </c>
      <c r="M9" s="462">
        <f t="shared" si="6"/>
        <v>0</v>
      </c>
      <c r="N9" s="462">
        <f t="shared" si="1"/>
        <v>0</v>
      </c>
      <c r="O9" s="462">
        <f t="shared" si="1"/>
        <v>0</v>
      </c>
      <c r="P9" s="462">
        <f t="shared" si="1"/>
        <v>0</v>
      </c>
      <c r="Q9" s="462">
        <f t="shared" si="1"/>
        <v>0</v>
      </c>
      <c r="R9" s="462">
        <f t="shared" si="1"/>
        <v>0</v>
      </c>
      <c r="S9" s="462">
        <f t="shared" si="1"/>
        <v>0</v>
      </c>
      <c r="T9" s="462">
        <f t="shared" si="1"/>
        <v>0</v>
      </c>
      <c r="U9" s="462">
        <f t="shared" si="1"/>
        <v>0</v>
      </c>
      <c r="V9" s="462">
        <f t="shared" si="1"/>
        <v>0</v>
      </c>
      <c r="X9" s="462">
        <f t="shared" si="6"/>
        <v>0</v>
      </c>
      <c r="Y9" s="462">
        <f t="shared" si="2"/>
        <v>0</v>
      </c>
      <c r="Z9" s="462">
        <f t="shared" si="2"/>
        <v>0</v>
      </c>
      <c r="AA9" s="462">
        <f t="shared" si="2"/>
        <v>0</v>
      </c>
      <c r="AB9" s="462">
        <f t="shared" si="2"/>
        <v>0</v>
      </c>
      <c r="AC9" s="462">
        <f t="shared" si="2"/>
        <v>0</v>
      </c>
      <c r="AD9" s="462">
        <f t="shared" si="2"/>
        <v>0</v>
      </c>
      <c r="AE9" s="462">
        <f t="shared" si="2"/>
        <v>0</v>
      </c>
      <c r="AF9" s="462">
        <f t="shared" si="2"/>
        <v>0</v>
      </c>
      <c r="AG9" s="462">
        <f t="shared" si="2"/>
        <v>0</v>
      </c>
      <c r="AI9" s="462">
        <f t="shared" si="3"/>
        <v>0</v>
      </c>
      <c r="AJ9" s="462">
        <f t="shared" si="3"/>
        <v>0</v>
      </c>
      <c r="AK9" s="462">
        <f t="shared" si="3"/>
        <v>0</v>
      </c>
      <c r="AL9" s="462">
        <f t="shared" si="3"/>
        <v>0</v>
      </c>
      <c r="AM9" s="462">
        <f t="shared" si="3"/>
        <v>0</v>
      </c>
      <c r="AN9" s="462">
        <f t="shared" si="3"/>
        <v>0</v>
      </c>
      <c r="AO9" s="462">
        <f t="shared" si="3"/>
        <v>0</v>
      </c>
      <c r="AP9" s="462">
        <f t="shared" si="3"/>
        <v>0</v>
      </c>
      <c r="AQ9" s="462">
        <f t="shared" si="3"/>
        <v>0</v>
      </c>
      <c r="AR9" s="462">
        <f t="shared" si="3"/>
        <v>0</v>
      </c>
      <c r="AT9" s="462">
        <f t="shared" si="7"/>
        <v>0</v>
      </c>
      <c r="AU9" s="462">
        <f t="shared" si="4"/>
        <v>0</v>
      </c>
      <c r="AV9" s="462">
        <f t="shared" si="4"/>
        <v>0</v>
      </c>
      <c r="AW9" s="462">
        <f t="shared" si="4"/>
        <v>0</v>
      </c>
      <c r="AX9" s="462">
        <f t="shared" si="4"/>
        <v>0</v>
      </c>
      <c r="AY9" s="462">
        <f t="shared" si="4"/>
        <v>0</v>
      </c>
      <c r="AZ9" s="462">
        <f t="shared" si="4"/>
        <v>0</v>
      </c>
      <c r="BA9" s="462">
        <f t="shared" si="4"/>
        <v>0</v>
      </c>
      <c r="BB9" s="462">
        <f t="shared" si="4"/>
        <v>0</v>
      </c>
      <c r="BC9" s="462">
        <f t="shared" si="4"/>
        <v>0</v>
      </c>
      <c r="BE9" s="462">
        <f t="shared" si="5"/>
        <v>0</v>
      </c>
      <c r="BF9" s="462">
        <f t="shared" si="5"/>
        <v>0</v>
      </c>
      <c r="BG9" s="462">
        <f t="shared" si="5"/>
        <v>0</v>
      </c>
      <c r="BH9" s="462">
        <f t="shared" si="5"/>
        <v>0</v>
      </c>
      <c r="BI9" s="462">
        <f t="shared" si="5"/>
        <v>0</v>
      </c>
      <c r="BJ9" s="462">
        <f t="shared" si="5"/>
        <v>0</v>
      </c>
      <c r="BK9" s="462">
        <f t="shared" si="5"/>
        <v>0</v>
      </c>
      <c r="BL9" s="462">
        <f t="shared" si="5"/>
        <v>0</v>
      </c>
      <c r="BM9" s="462">
        <f t="shared" si="5"/>
        <v>0</v>
      </c>
      <c r="BN9" s="462">
        <f t="shared" si="5"/>
        <v>0</v>
      </c>
    </row>
    <row r="10" spans="1:66" ht="21.95" customHeight="1" x14ac:dyDescent="0.15">
      <c r="A10" s="421"/>
      <c r="B10" s="479"/>
      <c r="C10" s="29"/>
      <c r="D10" s="992"/>
      <c r="E10" s="993"/>
      <c r="F10" s="34"/>
      <c r="G10" s="29"/>
      <c r="H10" s="39"/>
      <c r="I10" s="40"/>
      <c r="J10" s="265"/>
      <c r="K10" s="478" t="str">
        <f t="shared" si="0"/>
        <v/>
      </c>
      <c r="M10" s="462">
        <f t="shared" si="6"/>
        <v>0</v>
      </c>
      <c r="N10" s="462">
        <f t="shared" si="1"/>
        <v>0</v>
      </c>
      <c r="O10" s="462">
        <f t="shared" si="1"/>
        <v>0</v>
      </c>
      <c r="P10" s="462">
        <f t="shared" si="1"/>
        <v>0</v>
      </c>
      <c r="Q10" s="462">
        <f t="shared" si="1"/>
        <v>0</v>
      </c>
      <c r="R10" s="462">
        <f t="shared" si="1"/>
        <v>0</v>
      </c>
      <c r="S10" s="462">
        <f t="shared" si="1"/>
        <v>0</v>
      </c>
      <c r="T10" s="462">
        <f t="shared" si="1"/>
        <v>0</v>
      </c>
      <c r="U10" s="462">
        <f t="shared" si="1"/>
        <v>0</v>
      </c>
      <c r="V10" s="462">
        <f t="shared" si="1"/>
        <v>0</v>
      </c>
      <c r="X10" s="462">
        <f t="shared" si="6"/>
        <v>0</v>
      </c>
      <c r="Y10" s="462">
        <f t="shared" si="2"/>
        <v>0</v>
      </c>
      <c r="Z10" s="462">
        <f t="shared" si="2"/>
        <v>0</v>
      </c>
      <c r="AA10" s="462">
        <f t="shared" si="2"/>
        <v>0</v>
      </c>
      <c r="AB10" s="462">
        <f t="shared" si="2"/>
        <v>0</v>
      </c>
      <c r="AC10" s="462">
        <f t="shared" si="2"/>
        <v>0</v>
      </c>
      <c r="AD10" s="462">
        <f t="shared" si="2"/>
        <v>0</v>
      </c>
      <c r="AE10" s="462">
        <f t="shared" si="2"/>
        <v>0</v>
      </c>
      <c r="AF10" s="462">
        <f t="shared" si="2"/>
        <v>0</v>
      </c>
      <c r="AG10" s="462">
        <f t="shared" si="2"/>
        <v>0</v>
      </c>
      <c r="AI10" s="462">
        <f t="shared" si="3"/>
        <v>0</v>
      </c>
      <c r="AJ10" s="462">
        <f t="shared" si="3"/>
        <v>0</v>
      </c>
      <c r="AK10" s="462">
        <f t="shared" si="3"/>
        <v>0</v>
      </c>
      <c r="AL10" s="462">
        <f t="shared" si="3"/>
        <v>0</v>
      </c>
      <c r="AM10" s="462">
        <f t="shared" si="3"/>
        <v>0</v>
      </c>
      <c r="AN10" s="462">
        <f t="shared" si="3"/>
        <v>0</v>
      </c>
      <c r="AO10" s="462">
        <f t="shared" si="3"/>
        <v>0</v>
      </c>
      <c r="AP10" s="462">
        <f t="shared" si="3"/>
        <v>0</v>
      </c>
      <c r="AQ10" s="462">
        <f t="shared" si="3"/>
        <v>0</v>
      </c>
      <c r="AR10" s="462">
        <f t="shared" si="3"/>
        <v>0</v>
      </c>
      <c r="AT10" s="462">
        <f t="shared" si="7"/>
        <v>0</v>
      </c>
      <c r="AU10" s="462">
        <f t="shared" si="4"/>
        <v>0</v>
      </c>
      <c r="AV10" s="462">
        <f t="shared" si="4"/>
        <v>0</v>
      </c>
      <c r="AW10" s="462">
        <f t="shared" si="4"/>
        <v>0</v>
      </c>
      <c r="AX10" s="462">
        <f t="shared" si="4"/>
        <v>0</v>
      </c>
      <c r="AY10" s="462">
        <f t="shared" si="4"/>
        <v>0</v>
      </c>
      <c r="AZ10" s="462">
        <f t="shared" si="4"/>
        <v>0</v>
      </c>
      <c r="BA10" s="462">
        <f t="shared" si="4"/>
        <v>0</v>
      </c>
      <c r="BB10" s="462">
        <f t="shared" si="4"/>
        <v>0</v>
      </c>
      <c r="BC10" s="462">
        <f t="shared" si="4"/>
        <v>0</v>
      </c>
      <c r="BE10" s="462">
        <f t="shared" si="5"/>
        <v>0</v>
      </c>
      <c r="BF10" s="462">
        <f t="shared" si="5"/>
        <v>0</v>
      </c>
      <c r="BG10" s="462">
        <f t="shared" si="5"/>
        <v>0</v>
      </c>
      <c r="BH10" s="462">
        <f t="shared" si="5"/>
        <v>0</v>
      </c>
      <c r="BI10" s="462">
        <f t="shared" si="5"/>
        <v>0</v>
      </c>
      <c r="BJ10" s="462">
        <f t="shared" si="5"/>
        <v>0</v>
      </c>
      <c r="BK10" s="462">
        <f t="shared" si="5"/>
        <v>0</v>
      </c>
      <c r="BL10" s="462">
        <f t="shared" si="5"/>
        <v>0</v>
      </c>
      <c r="BM10" s="462">
        <f t="shared" si="5"/>
        <v>0</v>
      </c>
      <c r="BN10" s="462">
        <f t="shared" si="5"/>
        <v>0</v>
      </c>
    </row>
    <row r="11" spans="1:66" ht="21.95" customHeight="1" x14ac:dyDescent="0.15">
      <c r="A11" s="421"/>
      <c r="B11" s="479"/>
      <c r="C11" s="29"/>
      <c r="D11" s="992"/>
      <c r="E11" s="993"/>
      <c r="F11" s="34"/>
      <c r="G11" s="29"/>
      <c r="H11" s="39"/>
      <c r="I11" s="35"/>
      <c r="J11" s="265"/>
      <c r="K11" s="478" t="str">
        <f t="shared" si="0"/>
        <v/>
      </c>
      <c r="M11" s="462">
        <f t="shared" si="6"/>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X11" s="462">
        <f t="shared" si="6"/>
        <v>0</v>
      </c>
      <c r="Y11" s="462">
        <f t="shared" si="2"/>
        <v>0</v>
      </c>
      <c r="Z11" s="462">
        <f t="shared" si="2"/>
        <v>0</v>
      </c>
      <c r="AA11" s="462">
        <f t="shared" si="2"/>
        <v>0</v>
      </c>
      <c r="AB11" s="462">
        <f t="shared" si="2"/>
        <v>0</v>
      </c>
      <c r="AC11" s="462">
        <f t="shared" si="2"/>
        <v>0</v>
      </c>
      <c r="AD11" s="462">
        <f t="shared" si="2"/>
        <v>0</v>
      </c>
      <c r="AE11" s="462">
        <f t="shared" si="2"/>
        <v>0</v>
      </c>
      <c r="AF11" s="462">
        <f t="shared" si="2"/>
        <v>0</v>
      </c>
      <c r="AG11" s="462">
        <f t="shared" si="2"/>
        <v>0</v>
      </c>
      <c r="AI11" s="462">
        <f t="shared" si="3"/>
        <v>0</v>
      </c>
      <c r="AJ11" s="462">
        <f t="shared" si="3"/>
        <v>0</v>
      </c>
      <c r="AK11" s="462">
        <f t="shared" si="3"/>
        <v>0</v>
      </c>
      <c r="AL11" s="462">
        <f t="shared" si="3"/>
        <v>0</v>
      </c>
      <c r="AM11" s="462">
        <f t="shared" si="3"/>
        <v>0</v>
      </c>
      <c r="AN11" s="462">
        <f t="shared" si="3"/>
        <v>0</v>
      </c>
      <c r="AO11" s="462">
        <f t="shared" si="3"/>
        <v>0</v>
      </c>
      <c r="AP11" s="462">
        <f t="shared" si="3"/>
        <v>0</v>
      </c>
      <c r="AQ11" s="462">
        <f t="shared" si="3"/>
        <v>0</v>
      </c>
      <c r="AR11" s="462">
        <f t="shared" si="3"/>
        <v>0</v>
      </c>
      <c r="AT11" s="462">
        <f t="shared" si="7"/>
        <v>0</v>
      </c>
      <c r="AU11" s="462">
        <f t="shared" si="4"/>
        <v>0</v>
      </c>
      <c r="AV11" s="462">
        <f t="shared" si="4"/>
        <v>0</v>
      </c>
      <c r="AW11" s="462">
        <f t="shared" si="4"/>
        <v>0</v>
      </c>
      <c r="AX11" s="462">
        <f t="shared" si="4"/>
        <v>0</v>
      </c>
      <c r="AY11" s="462">
        <f t="shared" si="4"/>
        <v>0</v>
      </c>
      <c r="AZ11" s="462">
        <f t="shared" si="4"/>
        <v>0</v>
      </c>
      <c r="BA11" s="462">
        <f t="shared" si="4"/>
        <v>0</v>
      </c>
      <c r="BB11" s="462">
        <f t="shared" si="4"/>
        <v>0</v>
      </c>
      <c r="BC11" s="462">
        <f t="shared" si="4"/>
        <v>0</v>
      </c>
      <c r="BE11" s="462">
        <f t="shared" si="5"/>
        <v>0</v>
      </c>
      <c r="BF11" s="462">
        <f t="shared" si="5"/>
        <v>0</v>
      </c>
      <c r="BG11" s="462">
        <f t="shared" si="5"/>
        <v>0</v>
      </c>
      <c r="BH11" s="462">
        <f t="shared" si="5"/>
        <v>0</v>
      </c>
      <c r="BI11" s="462">
        <f t="shared" si="5"/>
        <v>0</v>
      </c>
      <c r="BJ11" s="462">
        <f t="shared" si="5"/>
        <v>0</v>
      </c>
      <c r="BK11" s="462">
        <f t="shared" si="5"/>
        <v>0</v>
      </c>
      <c r="BL11" s="462">
        <f t="shared" si="5"/>
        <v>0</v>
      </c>
      <c r="BM11" s="462">
        <f t="shared" si="5"/>
        <v>0</v>
      </c>
      <c r="BN11" s="462">
        <f t="shared" si="5"/>
        <v>0</v>
      </c>
    </row>
    <row r="12" spans="1:66" ht="21.95" customHeight="1" x14ac:dyDescent="0.15">
      <c r="A12" s="421"/>
      <c r="B12" s="479"/>
      <c r="C12" s="29"/>
      <c r="D12" s="992"/>
      <c r="E12" s="993"/>
      <c r="F12" s="34"/>
      <c r="G12" s="29"/>
      <c r="H12" s="39"/>
      <c r="I12" s="37"/>
      <c r="J12" s="480"/>
      <c r="K12" s="478" t="str">
        <f t="shared" si="0"/>
        <v/>
      </c>
      <c r="M12" s="462">
        <f t="shared" si="6"/>
        <v>0</v>
      </c>
      <c r="N12" s="462">
        <f t="shared" si="1"/>
        <v>0</v>
      </c>
      <c r="O12" s="462">
        <f t="shared" si="1"/>
        <v>0</v>
      </c>
      <c r="P12" s="462">
        <f t="shared" si="1"/>
        <v>0</v>
      </c>
      <c r="Q12" s="462">
        <f t="shared" si="1"/>
        <v>0</v>
      </c>
      <c r="R12" s="462">
        <f t="shared" si="1"/>
        <v>0</v>
      </c>
      <c r="S12" s="462">
        <f t="shared" si="1"/>
        <v>0</v>
      </c>
      <c r="T12" s="462">
        <f t="shared" si="1"/>
        <v>0</v>
      </c>
      <c r="U12" s="462">
        <f t="shared" si="1"/>
        <v>0</v>
      </c>
      <c r="V12" s="462">
        <f t="shared" si="1"/>
        <v>0</v>
      </c>
      <c r="X12" s="462">
        <f t="shared" si="6"/>
        <v>0</v>
      </c>
      <c r="Y12" s="462">
        <f t="shared" si="2"/>
        <v>0</v>
      </c>
      <c r="Z12" s="462">
        <f t="shared" si="2"/>
        <v>0</v>
      </c>
      <c r="AA12" s="462">
        <f t="shared" si="2"/>
        <v>0</v>
      </c>
      <c r="AB12" s="462">
        <f t="shared" si="2"/>
        <v>0</v>
      </c>
      <c r="AC12" s="462">
        <f t="shared" si="2"/>
        <v>0</v>
      </c>
      <c r="AD12" s="462">
        <f t="shared" si="2"/>
        <v>0</v>
      </c>
      <c r="AE12" s="462">
        <f t="shared" si="2"/>
        <v>0</v>
      </c>
      <c r="AF12" s="462">
        <f t="shared" si="2"/>
        <v>0</v>
      </c>
      <c r="AG12" s="462">
        <f t="shared" si="2"/>
        <v>0</v>
      </c>
      <c r="AI12" s="462">
        <f t="shared" si="3"/>
        <v>0</v>
      </c>
      <c r="AJ12" s="462">
        <f t="shared" si="3"/>
        <v>0</v>
      </c>
      <c r="AK12" s="462">
        <f t="shared" si="3"/>
        <v>0</v>
      </c>
      <c r="AL12" s="462">
        <f t="shared" si="3"/>
        <v>0</v>
      </c>
      <c r="AM12" s="462">
        <f t="shared" si="3"/>
        <v>0</v>
      </c>
      <c r="AN12" s="462">
        <f t="shared" si="3"/>
        <v>0</v>
      </c>
      <c r="AO12" s="462">
        <f t="shared" si="3"/>
        <v>0</v>
      </c>
      <c r="AP12" s="462">
        <f t="shared" si="3"/>
        <v>0</v>
      </c>
      <c r="AQ12" s="462">
        <f t="shared" si="3"/>
        <v>0</v>
      </c>
      <c r="AR12" s="462">
        <f t="shared" si="3"/>
        <v>0</v>
      </c>
      <c r="AT12" s="462">
        <f t="shared" si="7"/>
        <v>0</v>
      </c>
      <c r="AU12" s="462">
        <f t="shared" si="4"/>
        <v>0</v>
      </c>
      <c r="AV12" s="462">
        <f t="shared" si="4"/>
        <v>0</v>
      </c>
      <c r="AW12" s="462">
        <f t="shared" si="4"/>
        <v>0</v>
      </c>
      <c r="AX12" s="462">
        <f t="shared" si="4"/>
        <v>0</v>
      </c>
      <c r="AY12" s="462">
        <f t="shared" si="4"/>
        <v>0</v>
      </c>
      <c r="AZ12" s="462">
        <f t="shared" si="4"/>
        <v>0</v>
      </c>
      <c r="BA12" s="462">
        <f t="shared" si="4"/>
        <v>0</v>
      </c>
      <c r="BB12" s="462">
        <f t="shared" si="4"/>
        <v>0</v>
      </c>
      <c r="BC12" s="462">
        <f t="shared" si="4"/>
        <v>0</v>
      </c>
      <c r="BE12" s="462">
        <f t="shared" si="5"/>
        <v>0</v>
      </c>
      <c r="BF12" s="462">
        <f t="shared" si="5"/>
        <v>0</v>
      </c>
      <c r="BG12" s="462">
        <f t="shared" si="5"/>
        <v>0</v>
      </c>
      <c r="BH12" s="462">
        <f t="shared" si="5"/>
        <v>0</v>
      </c>
      <c r="BI12" s="462">
        <f t="shared" si="5"/>
        <v>0</v>
      </c>
      <c r="BJ12" s="462">
        <f t="shared" si="5"/>
        <v>0</v>
      </c>
      <c r="BK12" s="462">
        <f t="shared" si="5"/>
        <v>0</v>
      </c>
      <c r="BL12" s="462">
        <f t="shared" si="5"/>
        <v>0</v>
      </c>
      <c r="BM12" s="462">
        <f t="shared" si="5"/>
        <v>0</v>
      </c>
      <c r="BN12" s="462">
        <f t="shared" si="5"/>
        <v>0</v>
      </c>
    </row>
    <row r="13" spans="1:66" s="483" customFormat="1" ht="21.95" customHeight="1" x14ac:dyDescent="0.15">
      <c r="A13" s="481"/>
      <c r="B13" s="482"/>
      <c r="C13" s="29"/>
      <c r="D13" s="992"/>
      <c r="E13" s="993"/>
      <c r="F13" s="34"/>
      <c r="G13" s="29"/>
      <c r="H13" s="29"/>
      <c r="I13" s="40"/>
      <c r="J13" s="437"/>
      <c r="K13" s="478" t="str">
        <f t="shared" si="0"/>
        <v/>
      </c>
      <c r="M13" s="462">
        <f t="shared" si="6"/>
        <v>0</v>
      </c>
      <c r="N13" s="462">
        <f t="shared" si="1"/>
        <v>0</v>
      </c>
      <c r="O13" s="462">
        <f t="shared" si="1"/>
        <v>0</v>
      </c>
      <c r="P13" s="462">
        <f t="shared" si="1"/>
        <v>0</v>
      </c>
      <c r="Q13" s="462">
        <f t="shared" si="1"/>
        <v>0</v>
      </c>
      <c r="R13" s="462">
        <f t="shared" si="1"/>
        <v>0</v>
      </c>
      <c r="S13" s="462">
        <f t="shared" si="1"/>
        <v>0</v>
      </c>
      <c r="T13" s="462">
        <f t="shared" si="1"/>
        <v>0</v>
      </c>
      <c r="U13" s="462">
        <f t="shared" si="1"/>
        <v>0</v>
      </c>
      <c r="V13" s="462">
        <f t="shared" si="1"/>
        <v>0</v>
      </c>
      <c r="X13" s="462">
        <f t="shared" si="6"/>
        <v>0</v>
      </c>
      <c r="Y13" s="462">
        <f t="shared" si="2"/>
        <v>0</v>
      </c>
      <c r="Z13" s="462">
        <f t="shared" si="2"/>
        <v>0</v>
      </c>
      <c r="AA13" s="462">
        <f t="shared" si="2"/>
        <v>0</v>
      </c>
      <c r="AB13" s="462">
        <f t="shared" si="2"/>
        <v>0</v>
      </c>
      <c r="AC13" s="462">
        <f t="shared" si="2"/>
        <v>0</v>
      </c>
      <c r="AD13" s="462">
        <f t="shared" si="2"/>
        <v>0</v>
      </c>
      <c r="AE13" s="462">
        <f t="shared" si="2"/>
        <v>0</v>
      </c>
      <c r="AF13" s="462">
        <f t="shared" si="2"/>
        <v>0</v>
      </c>
      <c r="AG13" s="462">
        <f t="shared" si="2"/>
        <v>0</v>
      </c>
      <c r="AI13" s="462">
        <f t="shared" si="3"/>
        <v>0</v>
      </c>
      <c r="AJ13" s="462">
        <f t="shared" si="3"/>
        <v>0</v>
      </c>
      <c r="AK13" s="462">
        <f t="shared" si="3"/>
        <v>0</v>
      </c>
      <c r="AL13" s="462">
        <f t="shared" si="3"/>
        <v>0</v>
      </c>
      <c r="AM13" s="462">
        <f t="shared" si="3"/>
        <v>0</v>
      </c>
      <c r="AN13" s="462">
        <f t="shared" si="3"/>
        <v>0</v>
      </c>
      <c r="AO13" s="462">
        <f t="shared" si="3"/>
        <v>0</v>
      </c>
      <c r="AP13" s="462">
        <f t="shared" si="3"/>
        <v>0</v>
      </c>
      <c r="AQ13" s="462">
        <f t="shared" si="3"/>
        <v>0</v>
      </c>
      <c r="AR13" s="462">
        <f t="shared" si="3"/>
        <v>0</v>
      </c>
      <c r="AT13" s="462">
        <f t="shared" si="7"/>
        <v>0</v>
      </c>
      <c r="AU13" s="462">
        <f t="shared" si="4"/>
        <v>0</v>
      </c>
      <c r="AV13" s="462">
        <f t="shared" si="4"/>
        <v>0</v>
      </c>
      <c r="AW13" s="462">
        <f t="shared" si="4"/>
        <v>0</v>
      </c>
      <c r="AX13" s="462">
        <f t="shared" si="4"/>
        <v>0</v>
      </c>
      <c r="AY13" s="462">
        <f t="shared" si="4"/>
        <v>0</v>
      </c>
      <c r="AZ13" s="462">
        <f t="shared" si="4"/>
        <v>0</v>
      </c>
      <c r="BA13" s="462">
        <f t="shared" si="4"/>
        <v>0</v>
      </c>
      <c r="BB13" s="462">
        <f t="shared" si="4"/>
        <v>0</v>
      </c>
      <c r="BC13" s="462">
        <f t="shared" si="4"/>
        <v>0</v>
      </c>
      <c r="BE13" s="462">
        <f t="shared" si="5"/>
        <v>0</v>
      </c>
      <c r="BF13" s="462">
        <f t="shared" si="5"/>
        <v>0</v>
      </c>
      <c r="BG13" s="462">
        <f t="shared" si="5"/>
        <v>0</v>
      </c>
      <c r="BH13" s="462">
        <f t="shared" si="5"/>
        <v>0</v>
      </c>
      <c r="BI13" s="462">
        <f t="shared" si="5"/>
        <v>0</v>
      </c>
      <c r="BJ13" s="462">
        <f t="shared" si="5"/>
        <v>0</v>
      </c>
      <c r="BK13" s="462">
        <f t="shared" si="5"/>
        <v>0</v>
      </c>
      <c r="BL13" s="462">
        <f t="shared" si="5"/>
        <v>0</v>
      </c>
      <c r="BM13" s="462">
        <f t="shared" si="5"/>
        <v>0</v>
      </c>
      <c r="BN13" s="462">
        <f t="shared" si="5"/>
        <v>0</v>
      </c>
    </row>
    <row r="14" spans="1:66" s="483" customFormat="1" ht="21.95" customHeight="1" x14ac:dyDescent="0.15">
      <c r="A14" s="481"/>
      <c r="B14" s="479"/>
      <c r="C14" s="29"/>
      <c r="D14" s="992"/>
      <c r="E14" s="993"/>
      <c r="F14" s="34"/>
      <c r="G14" s="29"/>
      <c r="H14" s="39"/>
      <c r="I14" s="35"/>
      <c r="J14" s="437"/>
      <c r="K14" s="478" t="str">
        <f t="shared" si="0"/>
        <v/>
      </c>
      <c r="M14" s="462">
        <f t="shared" si="6"/>
        <v>0</v>
      </c>
      <c r="N14" s="462">
        <f t="shared" si="1"/>
        <v>0</v>
      </c>
      <c r="O14" s="462">
        <f t="shared" si="1"/>
        <v>0</v>
      </c>
      <c r="P14" s="462">
        <f t="shared" si="1"/>
        <v>0</v>
      </c>
      <c r="Q14" s="462">
        <f t="shared" si="1"/>
        <v>0</v>
      </c>
      <c r="R14" s="462">
        <f t="shared" si="1"/>
        <v>0</v>
      </c>
      <c r="S14" s="462">
        <f t="shared" si="1"/>
        <v>0</v>
      </c>
      <c r="T14" s="462">
        <f t="shared" si="1"/>
        <v>0</v>
      </c>
      <c r="U14" s="462">
        <f t="shared" si="1"/>
        <v>0</v>
      </c>
      <c r="V14" s="462">
        <f t="shared" si="1"/>
        <v>0</v>
      </c>
      <c r="X14" s="462">
        <f t="shared" si="6"/>
        <v>0</v>
      </c>
      <c r="Y14" s="462">
        <f t="shared" si="2"/>
        <v>0</v>
      </c>
      <c r="Z14" s="462">
        <f t="shared" si="2"/>
        <v>0</v>
      </c>
      <c r="AA14" s="462">
        <f t="shared" si="2"/>
        <v>0</v>
      </c>
      <c r="AB14" s="462">
        <f t="shared" si="2"/>
        <v>0</v>
      </c>
      <c r="AC14" s="462">
        <f t="shared" si="2"/>
        <v>0</v>
      </c>
      <c r="AD14" s="462">
        <f t="shared" si="2"/>
        <v>0</v>
      </c>
      <c r="AE14" s="462">
        <f t="shared" si="2"/>
        <v>0</v>
      </c>
      <c r="AF14" s="462">
        <f t="shared" si="2"/>
        <v>0</v>
      </c>
      <c r="AG14" s="462">
        <f t="shared" si="2"/>
        <v>0</v>
      </c>
      <c r="AI14" s="462">
        <f t="shared" si="3"/>
        <v>0</v>
      </c>
      <c r="AJ14" s="462">
        <f t="shared" si="3"/>
        <v>0</v>
      </c>
      <c r="AK14" s="462">
        <f t="shared" si="3"/>
        <v>0</v>
      </c>
      <c r="AL14" s="462">
        <f t="shared" si="3"/>
        <v>0</v>
      </c>
      <c r="AM14" s="462">
        <f t="shared" si="3"/>
        <v>0</v>
      </c>
      <c r="AN14" s="462">
        <f t="shared" si="3"/>
        <v>0</v>
      </c>
      <c r="AO14" s="462">
        <f t="shared" si="3"/>
        <v>0</v>
      </c>
      <c r="AP14" s="462">
        <f t="shared" si="3"/>
        <v>0</v>
      </c>
      <c r="AQ14" s="462">
        <f t="shared" si="3"/>
        <v>0</v>
      </c>
      <c r="AR14" s="462">
        <f t="shared" si="3"/>
        <v>0</v>
      </c>
      <c r="AT14" s="462">
        <f t="shared" si="7"/>
        <v>0</v>
      </c>
      <c r="AU14" s="462">
        <f t="shared" si="4"/>
        <v>0</v>
      </c>
      <c r="AV14" s="462">
        <f t="shared" si="4"/>
        <v>0</v>
      </c>
      <c r="AW14" s="462">
        <f t="shared" si="4"/>
        <v>0</v>
      </c>
      <c r="AX14" s="462">
        <f t="shared" si="4"/>
        <v>0</v>
      </c>
      <c r="AY14" s="462">
        <f t="shared" si="4"/>
        <v>0</v>
      </c>
      <c r="AZ14" s="462">
        <f t="shared" si="4"/>
        <v>0</v>
      </c>
      <c r="BA14" s="462">
        <f t="shared" si="4"/>
        <v>0</v>
      </c>
      <c r="BB14" s="462">
        <f t="shared" si="4"/>
        <v>0</v>
      </c>
      <c r="BC14" s="462">
        <f t="shared" si="4"/>
        <v>0</v>
      </c>
      <c r="BE14" s="462">
        <f t="shared" si="5"/>
        <v>0</v>
      </c>
      <c r="BF14" s="462">
        <f t="shared" si="5"/>
        <v>0</v>
      </c>
      <c r="BG14" s="462">
        <f t="shared" si="5"/>
        <v>0</v>
      </c>
      <c r="BH14" s="462">
        <f t="shared" si="5"/>
        <v>0</v>
      </c>
      <c r="BI14" s="462">
        <f t="shared" si="5"/>
        <v>0</v>
      </c>
      <c r="BJ14" s="462">
        <f t="shared" si="5"/>
        <v>0</v>
      </c>
      <c r="BK14" s="462">
        <f t="shared" si="5"/>
        <v>0</v>
      </c>
      <c r="BL14" s="462">
        <f t="shared" si="5"/>
        <v>0</v>
      </c>
      <c r="BM14" s="462">
        <f t="shared" si="5"/>
        <v>0</v>
      </c>
      <c r="BN14" s="462">
        <f t="shared" si="5"/>
        <v>0</v>
      </c>
    </row>
    <row r="15" spans="1:66" s="483" customFormat="1" ht="21.95" customHeight="1" x14ac:dyDescent="0.15">
      <c r="A15" s="481"/>
      <c r="B15" s="484"/>
      <c r="C15" s="29"/>
      <c r="D15" s="992"/>
      <c r="E15" s="993"/>
      <c r="F15" s="34"/>
      <c r="G15" s="29"/>
      <c r="H15" s="39"/>
      <c r="I15" s="35"/>
      <c r="J15" s="437"/>
      <c r="K15" s="478" t="str">
        <f t="shared" si="0"/>
        <v/>
      </c>
      <c r="M15" s="462">
        <f t="shared" si="6"/>
        <v>0</v>
      </c>
      <c r="N15" s="462">
        <f t="shared" si="1"/>
        <v>0</v>
      </c>
      <c r="O15" s="462">
        <f t="shared" si="1"/>
        <v>0</v>
      </c>
      <c r="P15" s="462">
        <f t="shared" si="1"/>
        <v>0</v>
      </c>
      <c r="Q15" s="462">
        <f t="shared" si="1"/>
        <v>0</v>
      </c>
      <c r="R15" s="462">
        <f t="shared" si="1"/>
        <v>0</v>
      </c>
      <c r="S15" s="462">
        <f t="shared" si="1"/>
        <v>0</v>
      </c>
      <c r="T15" s="462">
        <f t="shared" si="1"/>
        <v>0</v>
      </c>
      <c r="U15" s="462">
        <f t="shared" si="1"/>
        <v>0</v>
      </c>
      <c r="V15" s="462">
        <f t="shared" si="1"/>
        <v>0</v>
      </c>
      <c r="X15" s="462">
        <f t="shared" si="6"/>
        <v>0</v>
      </c>
      <c r="Y15" s="462">
        <f t="shared" si="2"/>
        <v>0</v>
      </c>
      <c r="Z15" s="462">
        <f t="shared" si="2"/>
        <v>0</v>
      </c>
      <c r="AA15" s="462">
        <f t="shared" si="2"/>
        <v>0</v>
      </c>
      <c r="AB15" s="462">
        <f t="shared" si="2"/>
        <v>0</v>
      </c>
      <c r="AC15" s="462">
        <f t="shared" si="2"/>
        <v>0</v>
      </c>
      <c r="AD15" s="462">
        <f t="shared" si="2"/>
        <v>0</v>
      </c>
      <c r="AE15" s="462">
        <f t="shared" si="2"/>
        <v>0</v>
      </c>
      <c r="AF15" s="462">
        <f t="shared" si="2"/>
        <v>0</v>
      </c>
      <c r="AG15" s="462">
        <f t="shared" si="2"/>
        <v>0</v>
      </c>
      <c r="AI15" s="462">
        <f t="shared" si="3"/>
        <v>0</v>
      </c>
      <c r="AJ15" s="462">
        <f t="shared" si="3"/>
        <v>0</v>
      </c>
      <c r="AK15" s="462">
        <f t="shared" si="3"/>
        <v>0</v>
      </c>
      <c r="AL15" s="462">
        <f t="shared" si="3"/>
        <v>0</v>
      </c>
      <c r="AM15" s="462">
        <f t="shared" si="3"/>
        <v>0</v>
      </c>
      <c r="AN15" s="462">
        <f t="shared" si="3"/>
        <v>0</v>
      </c>
      <c r="AO15" s="462">
        <f t="shared" si="3"/>
        <v>0</v>
      </c>
      <c r="AP15" s="462">
        <f t="shared" si="3"/>
        <v>0</v>
      </c>
      <c r="AQ15" s="462">
        <f t="shared" si="3"/>
        <v>0</v>
      </c>
      <c r="AR15" s="462">
        <f t="shared" si="3"/>
        <v>0</v>
      </c>
      <c r="AT15" s="462">
        <f t="shared" si="7"/>
        <v>0</v>
      </c>
      <c r="AU15" s="462">
        <f t="shared" si="4"/>
        <v>0</v>
      </c>
      <c r="AV15" s="462">
        <f t="shared" si="4"/>
        <v>0</v>
      </c>
      <c r="AW15" s="462">
        <f t="shared" si="4"/>
        <v>0</v>
      </c>
      <c r="AX15" s="462">
        <f t="shared" si="4"/>
        <v>0</v>
      </c>
      <c r="AY15" s="462">
        <f t="shared" si="4"/>
        <v>0</v>
      </c>
      <c r="AZ15" s="462">
        <f t="shared" si="4"/>
        <v>0</v>
      </c>
      <c r="BA15" s="462">
        <f t="shared" si="4"/>
        <v>0</v>
      </c>
      <c r="BB15" s="462">
        <f t="shared" si="4"/>
        <v>0</v>
      </c>
      <c r="BC15" s="462">
        <f t="shared" si="4"/>
        <v>0</v>
      </c>
      <c r="BE15" s="462">
        <f t="shared" si="5"/>
        <v>0</v>
      </c>
      <c r="BF15" s="462">
        <f t="shared" si="5"/>
        <v>0</v>
      </c>
      <c r="BG15" s="462">
        <f t="shared" si="5"/>
        <v>0</v>
      </c>
      <c r="BH15" s="462">
        <f t="shared" si="5"/>
        <v>0</v>
      </c>
      <c r="BI15" s="462">
        <f t="shared" si="5"/>
        <v>0</v>
      </c>
      <c r="BJ15" s="462">
        <f t="shared" si="5"/>
        <v>0</v>
      </c>
      <c r="BK15" s="462">
        <f t="shared" si="5"/>
        <v>0</v>
      </c>
      <c r="BL15" s="462">
        <f t="shared" si="5"/>
        <v>0</v>
      </c>
      <c r="BM15" s="462">
        <f t="shared" si="5"/>
        <v>0</v>
      </c>
      <c r="BN15" s="462">
        <f t="shared" si="5"/>
        <v>0</v>
      </c>
    </row>
    <row r="16" spans="1:66" s="483" customFormat="1" ht="21.95" customHeight="1" x14ac:dyDescent="0.15">
      <c r="A16" s="481"/>
      <c r="B16" s="484"/>
      <c r="C16" s="29"/>
      <c r="D16" s="992"/>
      <c r="E16" s="993"/>
      <c r="F16" s="34"/>
      <c r="G16" s="29"/>
      <c r="H16" s="29"/>
      <c r="I16" s="37"/>
      <c r="J16" s="437"/>
      <c r="K16" s="478" t="str">
        <f t="shared" si="0"/>
        <v/>
      </c>
      <c r="M16" s="462">
        <f t="shared" si="6"/>
        <v>0</v>
      </c>
      <c r="N16" s="462">
        <f t="shared" si="1"/>
        <v>0</v>
      </c>
      <c r="O16" s="462">
        <f t="shared" si="1"/>
        <v>0</v>
      </c>
      <c r="P16" s="462">
        <f t="shared" si="1"/>
        <v>0</v>
      </c>
      <c r="Q16" s="462">
        <f t="shared" si="1"/>
        <v>0</v>
      </c>
      <c r="R16" s="462">
        <f t="shared" si="1"/>
        <v>0</v>
      </c>
      <c r="S16" s="462">
        <f t="shared" si="1"/>
        <v>0</v>
      </c>
      <c r="T16" s="462">
        <f t="shared" si="1"/>
        <v>0</v>
      </c>
      <c r="U16" s="462">
        <f t="shared" si="1"/>
        <v>0</v>
      </c>
      <c r="V16" s="462">
        <f t="shared" si="1"/>
        <v>0</v>
      </c>
      <c r="X16" s="462">
        <f t="shared" si="6"/>
        <v>0</v>
      </c>
      <c r="Y16" s="462">
        <f t="shared" si="2"/>
        <v>0</v>
      </c>
      <c r="Z16" s="462">
        <f t="shared" si="2"/>
        <v>0</v>
      </c>
      <c r="AA16" s="462">
        <f t="shared" si="2"/>
        <v>0</v>
      </c>
      <c r="AB16" s="462">
        <f t="shared" si="2"/>
        <v>0</v>
      </c>
      <c r="AC16" s="462">
        <f t="shared" si="2"/>
        <v>0</v>
      </c>
      <c r="AD16" s="462">
        <f t="shared" si="2"/>
        <v>0</v>
      </c>
      <c r="AE16" s="462">
        <f t="shared" si="2"/>
        <v>0</v>
      </c>
      <c r="AF16" s="462">
        <f t="shared" si="2"/>
        <v>0</v>
      </c>
      <c r="AG16" s="462">
        <f t="shared" si="2"/>
        <v>0</v>
      </c>
      <c r="AI16" s="462">
        <f t="shared" si="3"/>
        <v>0</v>
      </c>
      <c r="AJ16" s="462">
        <f t="shared" si="3"/>
        <v>0</v>
      </c>
      <c r="AK16" s="462">
        <f t="shared" si="3"/>
        <v>0</v>
      </c>
      <c r="AL16" s="462">
        <f t="shared" si="3"/>
        <v>0</v>
      </c>
      <c r="AM16" s="462">
        <f t="shared" si="3"/>
        <v>0</v>
      </c>
      <c r="AN16" s="462">
        <f t="shared" si="3"/>
        <v>0</v>
      </c>
      <c r="AO16" s="462">
        <f t="shared" si="3"/>
        <v>0</v>
      </c>
      <c r="AP16" s="462">
        <f t="shared" si="3"/>
        <v>0</v>
      </c>
      <c r="AQ16" s="462">
        <f t="shared" si="3"/>
        <v>0</v>
      </c>
      <c r="AR16" s="462">
        <f t="shared" si="3"/>
        <v>0</v>
      </c>
      <c r="AT16" s="462">
        <f t="shared" si="7"/>
        <v>0</v>
      </c>
      <c r="AU16" s="462">
        <f t="shared" si="4"/>
        <v>0</v>
      </c>
      <c r="AV16" s="462">
        <f t="shared" si="4"/>
        <v>0</v>
      </c>
      <c r="AW16" s="462">
        <f t="shared" si="4"/>
        <v>0</v>
      </c>
      <c r="AX16" s="462">
        <f t="shared" si="4"/>
        <v>0</v>
      </c>
      <c r="AY16" s="462">
        <f t="shared" si="4"/>
        <v>0</v>
      </c>
      <c r="AZ16" s="462">
        <f t="shared" si="4"/>
        <v>0</v>
      </c>
      <c r="BA16" s="462">
        <f t="shared" si="4"/>
        <v>0</v>
      </c>
      <c r="BB16" s="462">
        <f t="shared" si="4"/>
        <v>0</v>
      </c>
      <c r="BC16" s="462">
        <f t="shared" si="4"/>
        <v>0</v>
      </c>
      <c r="BE16" s="462">
        <f t="shared" si="5"/>
        <v>0</v>
      </c>
      <c r="BF16" s="462">
        <f t="shared" si="5"/>
        <v>0</v>
      </c>
      <c r="BG16" s="462">
        <f t="shared" si="5"/>
        <v>0</v>
      </c>
      <c r="BH16" s="462">
        <f t="shared" si="5"/>
        <v>0</v>
      </c>
      <c r="BI16" s="462">
        <f t="shared" si="5"/>
        <v>0</v>
      </c>
      <c r="BJ16" s="462">
        <f t="shared" si="5"/>
        <v>0</v>
      </c>
      <c r="BK16" s="462">
        <f t="shared" si="5"/>
        <v>0</v>
      </c>
      <c r="BL16" s="462">
        <f t="shared" si="5"/>
        <v>0</v>
      </c>
      <c r="BM16" s="462">
        <f t="shared" si="5"/>
        <v>0</v>
      </c>
      <c r="BN16" s="462">
        <f t="shared" si="5"/>
        <v>0</v>
      </c>
    </row>
    <row r="17" spans="1:66" s="483" customFormat="1" ht="21.95" customHeight="1" x14ac:dyDescent="0.15">
      <c r="A17" s="481"/>
      <c r="B17" s="484"/>
      <c r="C17" s="29"/>
      <c r="D17" s="992"/>
      <c r="E17" s="993"/>
      <c r="F17" s="34"/>
      <c r="G17" s="29"/>
      <c r="H17" s="29"/>
      <c r="I17" s="49"/>
      <c r="J17" s="437"/>
      <c r="K17" s="478" t="str">
        <f t="shared" si="0"/>
        <v/>
      </c>
      <c r="M17" s="462">
        <f t="shared" si="6"/>
        <v>0</v>
      </c>
      <c r="N17" s="462">
        <f t="shared" si="1"/>
        <v>0</v>
      </c>
      <c r="O17" s="462">
        <f t="shared" si="1"/>
        <v>0</v>
      </c>
      <c r="P17" s="462">
        <f t="shared" si="1"/>
        <v>0</v>
      </c>
      <c r="Q17" s="462">
        <f t="shared" si="1"/>
        <v>0</v>
      </c>
      <c r="R17" s="462">
        <f t="shared" si="1"/>
        <v>0</v>
      </c>
      <c r="S17" s="462">
        <f t="shared" si="1"/>
        <v>0</v>
      </c>
      <c r="T17" s="462">
        <f t="shared" si="1"/>
        <v>0</v>
      </c>
      <c r="U17" s="462">
        <f t="shared" si="1"/>
        <v>0</v>
      </c>
      <c r="V17" s="462">
        <f t="shared" si="1"/>
        <v>0</v>
      </c>
      <c r="X17" s="462">
        <f t="shared" si="6"/>
        <v>0</v>
      </c>
      <c r="Y17" s="462">
        <f t="shared" si="2"/>
        <v>0</v>
      </c>
      <c r="Z17" s="462">
        <f t="shared" si="2"/>
        <v>0</v>
      </c>
      <c r="AA17" s="462">
        <f t="shared" si="2"/>
        <v>0</v>
      </c>
      <c r="AB17" s="462">
        <f t="shared" si="2"/>
        <v>0</v>
      </c>
      <c r="AC17" s="462">
        <f t="shared" si="2"/>
        <v>0</v>
      </c>
      <c r="AD17" s="462">
        <f t="shared" si="2"/>
        <v>0</v>
      </c>
      <c r="AE17" s="462">
        <f t="shared" si="2"/>
        <v>0</v>
      </c>
      <c r="AF17" s="462">
        <f t="shared" si="2"/>
        <v>0</v>
      </c>
      <c r="AG17" s="462">
        <f t="shared" si="2"/>
        <v>0</v>
      </c>
      <c r="AI17" s="462">
        <f t="shared" si="3"/>
        <v>0</v>
      </c>
      <c r="AJ17" s="462">
        <f t="shared" si="3"/>
        <v>0</v>
      </c>
      <c r="AK17" s="462">
        <f t="shared" si="3"/>
        <v>0</v>
      </c>
      <c r="AL17" s="462">
        <f t="shared" si="3"/>
        <v>0</v>
      </c>
      <c r="AM17" s="462">
        <f t="shared" si="3"/>
        <v>0</v>
      </c>
      <c r="AN17" s="462">
        <f t="shared" si="3"/>
        <v>0</v>
      </c>
      <c r="AO17" s="462">
        <f t="shared" si="3"/>
        <v>0</v>
      </c>
      <c r="AP17" s="462">
        <f t="shared" si="3"/>
        <v>0</v>
      </c>
      <c r="AQ17" s="462">
        <f t="shared" si="3"/>
        <v>0</v>
      </c>
      <c r="AR17" s="462">
        <f t="shared" si="3"/>
        <v>0</v>
      </c>
      <c r="AT17" s="462">
        <f t="shared" si="7"/>
        <v>0</v>
      </c>
      <c r="AU17" s="462">
        <f t="shared" si="4"/>
        <v>0</v>
      </c>
      <c r="AV17" s="462">
        <f t="shared" si="4"/>
        <v>0</v>
      </c>
      <c r="AW17" s="462">
        <f t="shared" si="4"/>
        <v>0</v>
      </c>
      <c r="AX17" s="462">
        <f t="shared" si="4"/>
        <v>0</v>
      </c>
      <c r="AY17" s="462">
        <f t="shared" si="4"/>
        <v>0</v>
      </c>
      <c r="AZ17" s="462">
        <f t="shared" si="4"/>
        <v>0</v>
      </c>
      <c r="BA17" s="462">
        <f t="shared" si="4"/>
        <v>0</v>
      </c>
      <c r="BB17" s="462">
        <f t="shared" si="4"/>
        <v>0</v>
      </c>
      <c r="BC17" s="462">
        <f t="shared" si="4"/>
        <v>0</v>
      </c>
      <c r="BE17" s="462">
        <f t="shared" si="5"/>
        <v>0</v>
      </c>
      <c r="BF17" s="462">
        <f t="shared" si="5"/>
        <v>0</v>
      </c>
      <c r="BG17" s="462">
        <f t="shared" si="5"/>
        <v>0</v>
      </c>
      <c r="BH17" s="462">
        <f t="shared" si="5"/>
        <v>0</v>
      </c>
      <c r="BI17" s="462">
        <f t="shared" si="5"/>
        <v>0</v>
      </c>
      <c r="BJ17" s="462">
        <f t="shared" si="5"/>
        <v>0</v>
      </c>
      <c r="BK17" s="462">
        <f t="shared" si="5"/>
        <v>0</v>
      </c>
      <c r="BL17" s="462">
        <f t="shared" si="5"/>
        <v>0</v>
      </c>
      <c r="BM17" s="462">
        <f t="shared" si="5"/>
        <v>0</v>
      </c>
      <c r="BN17" s="462">
        <f t="shared" si="5"/>
        <v>0</v>
      </c>
    </row>
    <row r="18" spans="1:66" s="483" customFormat="1" ht="21.95" customHeight="1" x14ac:dyDescent="0.15">
      <c r="A18" s="481"/>
      <c r="B18" s="484"/>
      <c r="C18" s="29"/>
      <c r="D18" s="992"/>
      <c r="E18" s="993"/>
      <c r="F18" s="34"/>
      <c r="G18" s="29"/>
      <c r="H18" s="29"/>
      <c r="I18" s="35"/>
      <c r="J18" s="485"/>
      <c r="K18" s="478" t="str">
        <f t="shared" si="0"/>
        <v/>
      </c>
      <c r="M18" s="462">
        <f t="shared" si="6"/>
        <v>0</v>
      </c>
      <c r="N18" s="462">
        <f t="shared" si="1"/>
        <v>0</v>
      </c>
      <c r="O18" s="462">
        <f t="shared" si="1"/>
        <v>0</v>
      </c>
      <c r="P18" s="462">
        <f t="shared" si="1"/>
        <v>0</v>
      </c>
      <c r="Q18" s="462">
        <f t="shared" si="1"/>
        <v>0</v>
      </c>
      <c r="R18" s="462">
        <f t="shared" si="1"/>
        <v>0</v>
      </c>
      <c r="S18" s="462">
        <f t="shared" si="1"/>
        <v>0</v>
      </c>
      <c r="T18" s="462">
        <f t="shared" si="1"/>
        <v>0</v>
      </c>
      <c r="U18" s="462">
        <f t="shared" si="1"/>
        <v>0</v>
      </c>
      <c r="V18" s="462">
        <f t="shared" si="1"/>
        <v>0</v>
      </c>
      <c r="X18" s="462">
        <f t="shared" si="6"/>
        <v>0</v>
      </c>
      <c r="Y18" s="462">
        <f t="shared" si="2"/>
        <v>0</v>
      </c>
      <c r="Z18" s="462">
        <f t="shared" si="2"/>
        <v>0</v>
      </c>
      <c r="AA18" s="462">
        <f t="shared" si="2"/>
        <v>0</v>
      </c>
      <c r="AB18" s="462">
        <f t="shared" si="2"/>
        <v>0</v>
      </c>
      <c r="AC18" s="462">
        <f t="shared" si="2"/>
        <v>0</v>
      </c>
      <c r="AD18" s="462">
        <f t="shared" si="2"/>
        <v>0</v>
      </c>
      <c r="AE18" s="462">
        <f t="shared" si="2"/>
        <v>0</v>
      </c>
      <c r="AF18" s="462">
        <f t="shared" si="2"/>
        <v>0</v>
      </c>
      <c r="AG18" s="462">
        <f t="shared" si="2"/>
        <v>0</v>
      </c>
      <c r="AI18" s="462">
        <f t="shared" si="3"/>
        <v>0</v>
      </c>
      <c r="AJ18" s="462">
        <f t="shared" si="3"/>
        <v>0</v>
      </c>
      <c r="AK18" s="462">
        <f t="shared" si="3"/>
        <v>0</v>
      </c>
      <c r="AL18" s="462">
        <f t="shared" si="3"/>
        <v>0</v>
      </c>
      <c r="AM18" s="462">
        <f t="shared" si="3"/>
        <v>0</v>
      </c>
      <c r="AN18" s="462">
        <f t="shared" si="3"/>
        <v>0</v>
      </c>
      <c r="AO18" s="462">
        <f t="shared" si="3"/>
        <v>0</v>
      </c>
      <c r="AP18" s="462">
        <f t="shared" si="3"/>
        <v>0</v>
      </c>
      <c r="AQ18" s="462">
        <f t="shared" si="3"/>
        <v>0</v>
      </c>
      <c r="AR18" s="462">
        <f t="shared" si="3"/>
        <v>0</v>
      </c>
      <c r="AT18" s="462">
        <f t="shared" si="7"/>
        <v>0</v>
      </c>
      <c r="AU18" s="462">
        <f t="shared" si="4"/>
        <v>0</v>
      </c>
      <c r="AV18" s="462">
        <f t="shared" si="4"/>
        <v>0</v>
      </c>
      <c r="AW18" s="462">
        <f t="shared" si="4"/>
        <v>0</v>
      </c>
      <c r="AX18" s="462">
        <f t="shared" si="4"/>
        <v>0</v>
      </c>
      <c r="AY18" s="462">
        <f t="shared" si="4"/>
        <v>0</v>
      </c>
      <c r="AZ18" s="462">
        <f t="shared" si="4"/>
        <v>0</v>
      </c>
      <c r="BA18" s="462">
        <f t="shared" si="4"/>
        <v>0</v>
      </c>
      <c r="BB18" s="462">
        <f t="shared" si="4"/>
        <v>0</v>
      </c>
      <c r="BC18" s="462">
        <f t="shared" si="4"/>
        <v>0</v>
      </c>
      <c r="BE18" s="462">
        <f t="shared" si="5"/>
        <v>0</v>
      </c>
      <c r="BF18" s="462">
        <f t="shared" si="5"/>
        <v>0</v>
      </c>
      <c r="BG18" s="462">
        <f t="shared" si="5"/>
        <v>0</v>
      </c>
      <c r="BH18" s="462">
        <f t="shared" si="5"/>
        <v>0</v>
      </c>
      <c r="BI18" s="462">
        <f t="shared" si="5"/>
        <v>0</v>
      </c>
      <c r="BJ18" s="462">
        <f t="shared" si="5"/>
        <v>0</v>
      </c>
      <c r="BK18" s="462">
        <f t="shared" si="5"/>
        <v>0</v>
      </c>
      <c r="BL18" s="462">
        <f t="shared" si="5"/>
        <v>0</v>
      </c>
      <c r="BM18" s="462">
        <f t="shared" si="5"/>
        <v>0</v>
      </c>
      <c r="BN18" s="462">
        <f t="shared" si="5"/>
        <v>0</v>
      </c>
    </row>
    <row r="19" spans="1:66" s="483" customFormat="1" ht="21.95" customHeight="1" x14ac:dyDescent="0.15">
      <c r="A19" s="481"/>
      <c r="B19" s="484"/>
      <c r="C19" s="29"/>
      <c r="D19" s="992"/>
      <c r="E19" s="993"/>
      <c r="F19" s="34"/>
      <c r="G19" s="29"/>
      <c r="H19" s="29"/>
      <c r="I19" s="35"/>
      <c r="J19" s="486"/>
      <c r="K19" s="478" t="str">
        <f t="shared" si="0"/>
        <v/>
      </c>
      <c r="M19" s="462">
        <f t="shared" si="6"/>
        <v>0</v>
      </c>
      <c r="N19" s="462">
        <f t="shared" si="1"/>
        <v>0</v>
      </c>
      <c r="O19" s="462">
        <f t="shared" si="1"/>
        <v>0</v>
      </c>
      <c r="P19" s="462">
        <f t="shared" si="1"/>
        <v>0</v>
      </c>
      <c r="Q19" s="462">
        <f t="shared" si="1"/>
        <v>0</v>
      </c>
      <c r="R19" s="462">
        <f t="shared" si="1"/>
        <v>0</v>
      </c>
      <c r="S19" s="462">
        <f t="shared" si="1"/>
        <v>0</v>
      </c>
      <c r="T19" s="462">
        <f t="shared" si="1"/>
        <v>0</v>
      </c>
      <c r="U19" s="462">
        <f t="shared" si="1"/>
        <v>0</v>
      </c>
      <c r="V19" s="462">
        <f t="shared" si="1"/>
        <v>0</v>
      </c>
      <c r="X19" s="462">
        <f t="shared" si="6"/>
        <v>0</v>
      </c>
      <c r="Y19" s="462">
        <f t="shared" si="2"/>
        <v>0</v>
      </c>
      <c r="Z19" s="462">
        <f t="shared" si="2"/>
        <v>0</v>
      </c>
      <c r="AA19" s="462">
        <f t="shared" si="2"/>
        <v>0</v>
      </c>
      <c r="AB19" s="462">
        <f t="shared" si="2"/>
        <v>0</v>
      </c>
      <c r="AC19" s="462">
        <f t="shared" si="2"/>
        <v>0</v>
      </c>
      <c r="AD19" s="462">
        <f t="shared" si="2"/>
        <v>0</v>
      </c>
      <c r="AE19" s="462">
        <f t="shared" si="2"/>
        <v>0</v>
      </c>
      <c r="AF19" s="462">
        <f t="shared" si="2"/>
        <v>0</v>
      </c>
      <c r="AG19" s="462">
        <f t="shared" si="2"/>
        <v>0</v>
      </c>
      <c r="AI19" s="462">
        <f t="shared" si="3"/>
        <v>0</v>
      </c>
      <c r="AJ19" s="462">
        <f t="shared" si="3"/>
        <v>0</v>
      </c>
      <c r="AK19" s="462">
        <f t="shared" si="3"/>
        <v>0</v>
      </c>
      <c r="AL19" s="462">
        <f t="shared" si="3"/>
        <v>0</v>
      </c>
      <c r="AM19" s="462">
        <f t="shared" si="3"/>
        <v>0</v>
      </c>
      <c r="AN19" s="462">
        <f t="shared" si="3"/>
        <v>0</v>
      </c>
      <c r="AO19" s="462">
        <f t="shared" si="3"/>
        <v>0</v>
      </c>
      <c r="AP19" s="462">
        <f t="shared" si="3"/>
        <v>0</v>
      </c>
      <c r="AQ19" s="462">
        <f t="shared" si="3"/>
        <v>0</v>
      </c>
      <c r="AR19" s="462">
        <f t="shared" si="3"/>
        <v>0</v>
      </c>
      <c r="AT19" s="462">
        <f t="shared" si="7"/>
        <v>0</v>
      </c>
      <c r="AU19" s="462">
        <f t="shared" si="4"/>
        <v>0</v>
      </c>
      <c r="AV19" s="462">
        <f t="shared" si="4"/>
        <v>0</v>
      </c>
      <c r="AW19" s="462">
        <f t="shared" si="4"/>
        <v>0</v>
      </c>
      <c r="AX19" s="462">
        <f t="shared" si="4"/>
        <v>0</v>
      </c>
      <c r="AY19" s="462">
        <f t="shared" si="4"/>
        <v>0</v>
      </c>
      <c r="AZ19" s="462">
        <f t="shared" si="4"/>
        <v>0</v>
      </c>
      <c r="BA19" s="462">
        <f t="shared" si="4"/>
        <v>0</v>
      </c>
      <c r="BB19" s="462">
        <f t="shared" si="4"/>
        <v>0</v>
      </c>
      <c r="BC19" s="462">
        <f t="shared" si="4"/>
        <v>0</v>
      </c>
      <c r="BE19" s="462">
        <f t="shared" si="5"/>
        <v>0</v>
      </c>
      <c r="BF19" s="462">
        <f t="shared" si="5"/>
        <v>0</v>
      </c>
      <c r="BG19" s="462">
        <f t="shared" si="5"/>
        <v>0</v>
      </c>
      <c r="BH19" s="462">
        <f t="shared" si="5"/>
        <v>0</v>
      </c>
      <c r="BI19" s="462">
        <f t="shared" si="5"/>
        <v>0</v>
      </c>
      <c r="BJ19" s="462">
        <f t="shared" si="5"/>
        <v>0</v>
      </c>
      <c r="BK19" s="462">
        <f t="shared" si="5"/>
        <v>0</v>
      </c>
      <c r="BL19" s="462">
        <f t="shared" si="5"/>
        <v>0</v>
      </c>
      <c r="BM19" s="462">
        <f t="shared" si="5"/>
        <v>0</v>
      </c>
      <c r="BN19" s="462">
        <f t="shared" si="5"/>
        <v>0</v>
      </c>
    </row>
    <row r="20" spans="1:66" s="483" customFormat="1" ht="21.95" customHeight="1" x14ac:dyDescent="0.15">
      <c r="A20" s="481"/>
      <c r="B20" s="484"/>
      <c r="C20" s="29"/>
      <c r="D20" s="992"/>
      <c r="E20" s="993"/>
      <c r="F20" s="34"/>
      <c r="G20" s="29"/>
      <c r="H20" s="29"/>
      <c r="I20" s="47"/>
      <c r="J20" s="485"/>
      <c r="K20" s="478" t="str">
        <f t="shared" si="0"/>
        <v/>
      </c>
      <c r="M20" s="462">
        <f t="shared" si="6"/>
        <v>0</v>
      </c>
      <c r="N20" s="462">
        <f t="shared" si="1"/>
        <v>0</v>
      </c>
      <c r="O20" s="462">
        <f t="shared" si="1"/>
        <v>0</v>
      </c>
      <c r="P20" s="462">
        <f t="shared" si="1"/>
        <v>0</v>
      </c>
      <c r="Q20" s="462">
        <f t="shared" si="1"/>
        <v>0</v>
      </c>
      <c r="R20" s="462">
        <f t="shared" si="1"/>
        <v>0</v>
      </c>
      <c r="S20" s="462">
        <f t="shared" si="1"/>
        <v>0</v>
      </c>
      <c r="T20" s="462">
        <f t="shared" si="1"/>
        <v>0</v>
      </c>
      <c r="U20" s="462">
        <f t="shared" si="1"/>
        <v>0</v>
      </c>
      <c r="V20" s="462">
        <f t="shared" si="1"/>
        <v>0</v>
      </c>
      <c r="X20" s="462">
        <f t="shared" si="6"/>
        <v>0</v>
      </c>
      <c r="Y20" s="462">
        <f t="shared" si="2"/>
        <v>0</v>
      </c>
      <c r="Z20" s="462">
        <f t="shared" si="2"/>
        <v>0</v>
      </c>
      <c r="AA20" s="462">
        <f t="shared" si="2"/>
        <v>0</v>
      </c>
      <c r="AB20" s="462">
        <f t="shared" si="2"/>
        <v>0</v>
      </c>
      <c r="AC20" s="462">
        <f t="shared" si="2"/>
        <v>0</v>
      </c>
      <c r="AD20" s="462">
        <f t="shared" si="2"/>
        <v>0</v>
      </c>
      <c r="AE20" s="462">
        <f t="shared" si="2"/>
        <v>0</v>
      </c>
      <c r="AF20" s="462">
        <f t="shared" si="2"/>
        <v>0</v>
      </c>
      <c r="AG20" s="462">
        <f t="shared" si="2"/>
        <v>0</v>
      </c>
      <c r="AI20" s="462">
        <f t="shared" si="3"/>
        <v>0</v>
      </c>
      <c r="AJ20" s="462">
        <f t="shared" si="3"/>
        <v>0</v>
      </c>
      <c r="AK20" s="462">
        <f t="shared" si="3"/>
        <v>0</v>
      </c>
      <c r="AL20" s="462">
        <f t="shared" si="3"/>
        <v>0</v>
      </c>
      <c r="AM20" s="462">
        <f t="shared" si="3"/>
        <v>0</v>
      </c>
      <c r="AN20" s="462">
        <f t="shared" si="3"/>
        <v>0</v>
      </c>
      <c r="AO20" s="462">
        <f t="shared" si="3"/>
        <v>0</v>
      </c>
      <c r="AP20" s="462">
        <f t="shared" si="3"/>
        <v>0</v>
      </c>
      <c r="AQ20" s="462">
        <f t="shared" si="3"/>
        <v>0</v>
      </c>
      <c r="AR20" s="462">
        <f t="shared" si="3"/>
        <v>0</v>
      </c>
      <c r="AT20" s="462">
        <f t="shared" si="7"/>
        <v>0</v>
      </c>
      <c r="AU20" s="462">
        <f t="shared" si="4"/>
        <v>0</v>
      </c>
      <c r="AV20" s="462">
        <f t="shared" si="4"/>
        <v>0</v>
      </c>
      <c r="AW20" s="462">
        <f t="shared" si="4"/>
        <v>0</v>
      </c>
      <c r="AX20" s="462">
        <f t="shared" si="4"/>
        <v>0</v>
      </c>
      <c r="AY20" s="462">
        <f t="shared" si="4"/>
        <v>0</v>
      </c>
      <c r="AZ20" s="462">
        <f t="shared" si="4"/>
        <v>0</v>
      </c>
      <c r="BA20" s="462">
        <f t="shared" si="4"/>
        <v>0</v>
      </c>
      <c r="BB20" s="462">
        <f t="shared" si="4"/>
        <v>0</v>
      </c>
      <c r="BC20" s="462">
        <f t="shared" si="4"/>
        <v>0</v>
      </c>
      <c r="BE20" s="462">
        <f t="shared" si="5"/>
        <v>0</v>
      </c>
      <c r="BF20" s="462">
        <f t="shared" si="5"/>
        <v>0</v>
      </c>
      <c r="BG20" s="462">
        <f t="shared" si="5"/>
        <v>0</v>
      </c>
      <c r="BH20" s="462">
        <f t="shared" si="5"/>
        <v>0</v>
      </c>
      <c r="BI20" s="462">
        <f t="shared" si="5"/>
        <v>0</v>
      </c>
      <c r="BJ20" s="462">
        <f t="shared" si="5"/>
        <v>0</v>
      </c>
      <c r="BK20" s="462">
        <f t="shared" si="5"/>
        <v>0</v>
      </c>
      <c r="BL20" s="462">
        <f t="shared" si="5"/>
        <v>0</v>
      </c>
      <c r="BM20" s="462">
        <f t="shared" si="5"/>
        <v>0</v>
      </c>
      <c r="BN20" s="462">
        <f t="shared" si="5"/>
        <v>0</v>
      </c>
    </row>
    <row r="21" spans="1:66" s="483" customFormat="1" ht="21.95" customHeight="1" x14ac:dyDescent="0.15">
      <c r="A21" s="481"/>
      <c r="B21" s="484"/>
      <c r="C21" s="29"/>
      <c r="D21" s="992"/>
      <c r="E21" s="993"/>
      <c r="F21" s="34"/>
      <c r="G21" s="29"/>
      <c r="H21" s="29"/>
      <c r="I21" s="47"/>
      <c r="J21" s="487"/>
      <c r="K21" s="478" t="str">
        <f t="shared" si="0"/>
        <v/>
      </c>
      <c r="M21" s="462">
        <f t="shared" si="6"/>
        <v>0</v>
      </c>
      <c r="N21" s="462">
        <f t="shared" si="1"/>
        <v>0</v>
      </c>
      <c r="O21" s="462">
        <f t="shared" si="1"/>
        <v>0</v>
      </c>
      <c r="P21" s="462">
        <f t="shared" si="1"/>
        <v>0</v>
      </c>
      <c r="Q21" s="462">
        <f t="shared" si="1"/>
        <v>0</v>
      </c>
      <c r="R21" s="462">
        <f t="shared" si="1"/>
        <v>0</v>
      </c>
      <c r="S21" s="462">
        <f t="shared" si="1"/>
        <v>0</v>
      </c>
      <c r="T21" s="462">
        <f t="shared" si="1"/>
        <v>0</v>
      </c>
      <c r="U21" s="462">
        <f t="shared" si="1"/>
        <v>0</v>
      </c>
      <c r="V21" s="462">
        <f t="shared" si="1"/>
        <v>0</v>
      </c>
      <c r="X21" s="462">
        <f t="shared" si="6"/>
        <v>0</v>
      </c>
      <c r="Y21" s="462">
        <f t="shared" si="2"/>
        <v>0</v>
      </c>
      <c r="Z21" s="462">
        <f t="shared" si="2"/>
        <v>0</v>
      </c>
      <c r="AA21" s="462">
        <f t="shared" si="2"/>
        <v>0</v>
      </c>
      <c r="AB21" s="462">
        <f t="shared" si="2"/>
        <v>0</v>
      </c>
      <c r="AC21" s="462">
        <f t="shared" si="2"/>
        <v>0</v>
      </c>
      <c r="AD21" s="462">
        <f t="shared" si="2"/>
        <v>0</v>
      </c>
      <c r="AE21" s="462">
        <f t="shared" si="2"/>
        <v>0</v>
      </c>
      <c r="AF21" s="462">
        <f t="shared" si="2"/>
        <v>0</v>
      </c>
      <c r="AG21" s="462">
        <f t="shared" si="2"/>
        <v>0</v>
      </c>
      <c r="AI21" s="462">
        <f t="shared" si="3"/>
        <v>0</v>
      </c>
      <c r="AJ21" s="462">
        <f t="shared" si="3"/>
        <v>0</v>
      </c>
      <c r="AK21" s="462">
        <f t="shared" si="3"/>
        <v>0</v>
      </c>
      <c r="AL21" s="462">
        <f t="shared" si="3"/>
        <v>0</v>
      </c>
      <c r="AM21" s="462">
        <f t="shared" si="3"/>
        <v>0</v>
      </c>
      <c r="AN21" s="462">
        <f t="shared" si="3"/>
        <v>0</v>
      </c>
      <c r="AO21" s="462">
        <f t="shared" si="3"/>
        <v>0</v>
      </c>
      <c r="AP21" s="462">
        <f t="shared" si="3"/>
        <v>0</v>
      </c>
      <c r="AQ21" s="462">
        <f t="shared" si="3"/>
        <v>0</v>
      </c>
      <c r="AR21" s="462">
        <f t="shared" si="3"/>
        <v>0</v>
      </c>
      <c r="AT21" s="462">
        <f t="shared" si="7"/>
        <v>0</v>
      </c>
      <c r="AU21" s="462">
        <f t="shared" si="4"/>
        <v>0</v>
      </c>
      <c r="AV21" s="462">
        <f t="shared" si="4"/>
        <v>0</v>
      </c>
      <c r="AW21" s="462">
        <f t="shared" si="4"/>
        <v>0</v>
      </c>
      <c r="AX21" s="462">
        <f t="shared" si="4"/>
        <v>0</v>
      </c>
      <c r="AY21" s="462">
        <f t="shared" si="4"/>
        <v>0</v>
      </c>
      <c r="AZ21" s="462">
        <f t="shared" si="4"/>
        <v>0</v>
      </c>
      <c r="BA21" s="462">
        <f t="shared" si="4"/>
        <v>0</v>
      </c>
      <c r="BB21" s="462">
        <f t="shared" si="4"/>
        <v>0</v>
      </c>
      <c r="BC21" s="462">
        <f t="shared" si="4"/>
        <v>0</v>
      </c>
      <c r="BE21" s="462">
        <f t="shared" si="5"/>
        <v>0</v>
      </c>
      <c r="BF21" s="462">
        <f t="shared" si="5"/>
        <v>0</v>
      </c>
      <c r="BG21" s="462">
        <f t="shared" si="5"/>
        <v>0</v>
      </c>
      <c r="BH21" s="462">
        <f t="shared" si="5"/>
        <v>0</v>
      </c>
      <c r="BI21" s="462">
        <f t="shared" si="5"/>
        <v>0</v>
      </c>
      <c r="BJ21" s="462">
        <f t="shared" si="5"/>
        <v>0</v>
      </c>
      <c r="BK21" s="462">
        <f t="shared" si="5"/>
        <v>0</v>
      </c>
      <c r="BL21" s="462">
        <f t="shared" si="5"/>
        <v>0</v>
      </c>
      <c r="BM21" s="462">
        <f t="shared" si="5"/>
        <v>0</v>
      </c>
      <c r="BN21" s="462">
        <f t="shared" si="5"/>
        <v>0</v>
      </c>
    </row>
    <row r="22" spans="1:66" s="483" customFormat="1" ht="21.95" customHeight="1" x14ac:dyDescent="0.15">
      <c r="A22" s="481"/>
      <c r="B22" s="484"/>
      <c r="C22" s="29"/>
      <c r="D22" s="992"/>
      <c r="E22" s="993"/>
      <c r="F22" s="34"/>
      <c r="G22" s="29"/>
      <c r="H22" s="29"/>
      <c r="I22" s="47"/>
      <c r="J22" s="487"/>
      <c r="K22" s="478" t="str">
        <f t="shared" si="0"/>
        <v/>
      </c>
      <c r="M22" s="462">
        <f t="shared" si="6"/>
        <v>0</v>
      </c>
      <c r="N22" s="462">
        <f t="shared" si="1"/>
        <v>0</v>
      </c>
      <c r="O22" s="462">
        <f t="shared" si="1"/>
        <v>0</v>
      </c>
      <c r="P22" s="462">
        <f t="shared" si="1"/>
        <v>0</v>
      </c>
      <c r="Q22" s="462">
        <f t="shared" si="1"/>
        <v>0</v>
      </c>
      <c r="R22" s="462">
        <f t="shared" si="1"/>
        <v>0</v>
      </c>
      <c r="S22" s="462">
        <f t="shared" si="1"/>
        <v>0</v>
      </c>
      <c r="T22" s="462">
        <f t="shared" si="1"/>
        <v>0</v>
      </c>
      <c r="U22" s="462">
        <f t="shared" si="1"/>
        <v>0</v>
      </c>
      <c r="V22" s="462">
        <f t="shared" si="1"/>
        <v>0</v>
      </c>
      <c r="X22" s="462">
        <f t="shared" si="6"/>
        <v>0</v>
      </c>
      <c r="Y22" s="462">
        <f t="shared" si="2"/>
        <v>0</v>
      </c>
      <c r="Z22" s="462">
        <f t="shared" si="2"/>
        <v>0</v>
      </c>
      <c r="AA22" s="462">
        <f t="shared" si="2"/>
        <v>0</v>
      </c>
      <c r="AB22" s="462">
        <f t="shared" si="2"/>
        <v>0</v>
      </c>
      <c r="AC22" s="462">
        <f t="shared" si="2"/>
        <v>0</v>
      </c>
      <c r="AD22" s="462">
        <f t="shared" si="2"/>
        <v>0</v>
      </c>
      <c r="AE22" s="462">
        <f t="shared" si="2"/>
        <v>0</v>
      </c>
      <c r="AF22" s="462">
        <f t="shared" si="2"/>
        <v>0</v>
      </c>
      <c r="AG22" s="462">
        <f t="shared" si="2"/>
        <v>0</v>
      </c>
      <c r="AI22" s="462">
        <f t="shared" si="3"/>
        <v>0</v>
      </c>
      <c r="AJ22" s="462">
        <f t="shared" si="3"/>
        <v>0</v>
      </c>
      <c r="AK22" s="462">
        <f t="shared" si="3"/>
        <v>0</v>
      </c>
      <c r="AL22" s="462">
        <f t="shared" si="3"/>
        <v>0</v>
      </c>
      <c r="AM22" s="462">
        <f t="shared" si="3"/>
        <v>0</v>
      </c>
      <c r="AN22" s="462">
        <f t="shared" si="3"/>
        <v>0</v>
      </c>
      <c r="AO22" s="462">
        <f t="shared" si="3"/>
        <v>0</v>
      </c>
      <c r="AP22" s="462">
        <f t="shared" si="3"/>
        <v>0</v>
      </c>
      <c r="AQ22" s="462">
        <f t="shared" si="3"/>
        <v>0</v>
      </c>
      <c r="AR22" s="462">
        <f t="shared" si="3"/>
        <v>0</v>
      </c>
      <c r="AT22" s="462">
        <f t="shared" si="7"/>
        <v>0</v>
      </c>
      <c r="AU22" s="462">
        <f t="shared" si="4"/>
        <v>0</v>
      </c>
      <c r="AV22" s="462">
        <f t="shared" si="4"/>
        <v>0</v>
      </c>
      <c r="AW22" s="462">
        <f t="shared" si="4"/>
        <v>0</v>
      </c>
      <c r="AX22" s="462">
        <f t="shared" si="4"/>
        <v>0</v>
      </c>
      <c r="AY22" s="462">
        <f t="shared" si="4"/>
        <v>0</v>
      </c>
      <c r="AZ22" s="462">
        <f t="shared" si="4"/>
        <v>0</v>
      </c>
      <c r="BA22" s="462">
        <f t="shared" si="4"/>
        <v>0</v>
      </c>
      <c r="BB22" s="462">
        <f t="shared" si="4"/>
        <v>0</v>
      </c>
      <c r="BC22" s="462">
        <f t="shared" si="4"/>
        <v>0</v>
      </c>
      <c r="BE22" s="462">
        <f t="shared" si="5"/>
        <v>0</v>
      </c>
      <c r="BF22" s="462">
        <f t="shared" si="5"/>
        <v>0</v>
      </c>
      <c r="BG22" s="462">
        <f t="shared" si="5"/>
        <v>0</v>
      </c>
      <c r="BH22" s="462">
        <f t="shared" si="5"/>
        <v>0</v>
      </c>
      <c r="BI22" s="462">
        <f t="shared" si="5"/>
        <v>0</v>
      </c>
      <c r="BJ22" s="462">
        <f t="shared" si="5"/>
        <v>0</v>
      </c>
      <c r="BK22" s="462">
        <f t="shared" si="5"/>
        <v>0</v>
      </c>
      <c r="BL22" s="462">
        <f t="shared" si="5"/>
        <v>0</v>
      </c>
      <c r="BM22" s="462">
        <f t="shared" si="5"/>
        <v>0</v>
      </c>
      <c r="BN22" s="462">
        <f t="shared" si="5"/>
        <v>0</v>
      </c>
    </row>
    <row r="23" spans="1:66" s="483" customFormat="1" ht="21.95" customHeight="1" x14ac:dyDescent="0.15">
      <c r="A23" s="481"/>
      <c r="B23" s="484"/>
      <c r="C23" s="29"/>
      <c r="D23" s="992"/>
      <c r="E23" s="993"/>
      <c r="F23" s="34"/>
      <c r="G23" s="29"/>
      <c r="H23" s="29"/>
      <c r="I23" s="47"/>
      <c r="J23" s="437"/>
      <c r="K23" s="478" t="str">
        <f t="shared" si="0"/>
        <v/>
      </c>
      <c r="M23" s="462">
        <f t="shared" si="6"/>
        <v>0</v>
      </c>
      <c r="N23" s="462">
        <f t="shared" si="6"/>
        <v>0</v>
      </c>
      <c r="O23" s="462">
        <f t="shared" si="6"/>
        <v>0</v>
      </c>
      <c r="P23" s="462">
        <f t="shared" si="6"/>
        <v>0</v>
      </c>
      <c r="Q23" s="462">
        <f t="shared" si="6"/>
        <v>0</v>
      </c>
      <c r="R23" s="462">
        <f t="shared" si="6"/>
        <v>0</v>
      </c>
      <c r="S23" s="462">
        <f t="shared" si="6"/>
        <v>0</v>
      </c>
      <c r="T23" s="462">
        <f t="shared" si="6"/>
        <v>0</v>
      </c>
      <c r="U23" s="462">
        <f t="shared" si="6"/>
        <v>0</v>
      </c>
      <c r="V23" s="462">
        <f t="shared" si="6"/>
        <v>0</v>
      </c>
      <c r="X23" s="462">
        <f t="shared" si="6"/>
        <v>0</v>
      </c>
      <c r="Y23" s="462">
        <f t="shared" si="6"/>
        <v>0</v>
      </c>
      <c r="Z23" s="462">
        <f t="shared" si="6"/>
        <v>0</v>
      </c>
      <c r="AA23" s="462">
        <f t="shared" si="6"/>
        <v>0</v>
      </c>
      <c r="AB23" s="462">
        <f t="shared" si="6"/>
        <v>0</v>
      </c>
      <c r="AC23" s="462">
        <f t="shared" si="6"/>
        <v>0</v>
      </c>
      <c r="AD23" s="462">
        <f t="shared" si="6"/>
        <v>0</v>
      </c>
      <c r="AE23" s="462">
        <f t="shared" ref="AE23:AG31" si="8">COUNTIF($K23,AE$4&amp;AE$6)*$H23</f>
        <v>0</v>
      </c>
      <c r="AF23" s="462">
        <f t="shared" si="8"/>
        <v>0</v>
      </c>
      <c r="AG23" s="462">
        <f t="shared" si="8"/>
        <v>0</v>
      </c>
      <c r="AI23" s="462">
        <f t="shared" ref="AI23:AR31" si="9">COUNTIF($K23,AI$4&amp;AI$6)*$H23</f>
        <v>0</v>
      </c>
      <c r="AJ23" s="462">
        <f t="shared" si="9"/>
        <v>0</v>
      </c>
      <c r="AK23" s="462">
        <f t="shared" si="9"/>
        <v>0</v>
      </c>
      <c r="AL23" s="462">
        <f t="shared" si="9"/>
        <v>0</v>
      </c>
      <c r="AM23" s="462">
        <f t="shared" si="9"/>
        <v>0</v>
      </c>
      <c r="AN23" s="462">
        <f t="shared" si="9"/>
        <v>0</v>
      </c>
      <c r="AO23" s="462">
        <f t="shared" si="9"/>
        <v>0</v>
      </c>
      <c r="AP23" s="462">
        <f t="shared" si="9"/>
        <v>0</v>
      </c>
      <c r="AQ23" s="462">
        <f t="shared" si="9"/>
        <v>0</v>
      </c>
      <c r="AR23" s="462">
        <f t="shared" si="9"/>
        <v>0</v>
      </c>
      <c r="AT23" s="462">
        <f t="shared" si="7"/>
        <v>0</v>
      </c>
      <c r="AU23" s="462">
        <f t="shared" si="7"/>
        <v>0</v>
      </c>
      <c r="AV23" s="462">
        <f t="shared" si="7"/>
        <v>0</v>
      </c>
      <c r="AW23" s="462">
        <f t="shared" si="7"/>
        <v>0</v>
      </c>
      <c r="AX23" s="462">
        <f t="shared" si="7"/>
        <v>0</v>
      </c>
      <c r="AY23" s="462">
        <f t="shared" si="7"/>
        <v>0</v>
      </c>
      <c r="AZ23" s="462">
        <f t="shared" si="7"/>
        <v>0</v>
      </c>
      <c r="BA23" s="462">
        <f t="shared" si="7"/>
        <v>0</v>
      </c>
      <c r="BB23" s="462">
        <f t="shared" si="7"/>
        <v>0</v>
      </c>
      <c r="BC23" s="462">
        <f t="shared" si="7"/>
        <v>0</v>
      </c>
      <c r="BE23" s="462">
        <f t="shared" ref="BE23:BN31" si="10">COUNTIF($K23,BE$4&amp;BE$6)*$H23</f>
        <v>0</v>
      </c>
      <c r="BF23" s="462">
        <f t="shared" si="10"/>
        <v>0</v>
      </c>
      <c r="BG23" s="462">
        <f t="shared" si="10"/>
        <v>0</v>
      </c>
      <c r="BH23" s="462">
        <f t="shared" si="10"/>
        <v>0</v>
      </c>
      <c r="BI23" s="462">
        <f t="shared" si="10"/>
        <v>0</v>
      </c>
      <c r="BJ23" s="462">
        <f t="shared" si="10"/>
        <v>0</v>
      </c>
      <c r="BK23" s="462">
        <f t="shared" si="10"/>
        <v>0</v>
      </c>
      <c r="BL23" s="462">
        <f t="shared" si="10"/>
        <v>0</v>
      </c>
      <c r="BM23" s="462">
        <f t="shared" si="10"/>
        <v>0</v>
      </c>
      <c r="BN23" s="462">
        <f t="shared" si="10"/>
        <v>0</v>
      </c>
    </row>
    <row r="24" spans="1:66" s="483" customFormat="1" ht="21.95" customHeight="1" x14ac:dyDescent="0.15">
      <c r="A24" s="481"/>
      <c r="B24" s="484"/>
      <c r="C24" s="29"/>
      <c r="D24" s="992"/>
      <c r="E24" s="993"/>
      <c r="F24" s="34"/>
      <c r="G24" s="29"/>
      <c r="H24" s="29"/>
      <c r="I24" s="47"/>
      <c r="J24" s="437"/>
      <c r="K24" s="478" t="str">
        <f t="shared" si="0"/>
        <v/>
      </c>
      <c r="M24" s="462">
        <f t="shared" si="6"/>
        <v>0</v>
      </c>
      <c r="N24" s="462">
        <f t="shared" si="6"/>
        <v>0</v>
      </c>
      <c r="O24" s="462">
        <f t="shared" si="6"/>
        <v>0</v>
      </c>
      <c r="P24" s="462">
        <f t="shared" si="6"/>
        <v>0</v>
      </c>
      <c r="Q24" s="462">
        <f t="shared" si="6"/>
        <v>0</v>
      </c>
      <c r="R24" s="462">
        <f t="shared" si="6"/>
        <v>0</v>
      </c>
      <c r="S24" s="462">
        <f t="shared" si="6"/>
        <v>0</v>
      </c>
      <c r="T24" s="462">
        <f t="shared" si="6"/>
        <v>0</v>
      </c>
      <c r="U24" s="462">
        <f t="shared" si="6"/>
        <v>0</v>
      </c>
      <c r="V24" s="462">
        <f t="shared" si="6"/>
        <v>0</v>
      </c>
      <c r="X24" s="462">
        <f t="shared" si="6"/>
        <v>0</v>
      </c>
      <c r="Y24" s="462">
        <f t="shared" si="6"/>
        <v>0</v>
      </c>
      <c r="Z24" s="462">
        <f t="shared" si="6"/>
        <v>0</v>
      </c>
      <c r="AA24" s="462">
        <f t="shared" si="6"/>
        <v>0</v>
      </c>
      <c r="AB24" s="462">
        <f t="shared" si="6"/>
        <v>0</v>
      </c>
      <c r="AC24" s="462">
        <f t="shared" si="6"/>
        <v>0</v>
      </c>
      <c r="AD24" s="462">
        <f t="shared" si="6"/>
        <v>0</v>
      </c>
      <c r="AE24" s="462">
        <f t="shared" si="8"/>
        <v>0</v>
      </c>
      <c r="AF24" s="462">
        <f t="shared" si="8"/>
        <v>0</v>
      </c>
      <c r="AG24" s="462">
        <f t="shared" si="8"/>
        <v>0</v>
      </c>
      <c r="AI24" s="462">
        <f t="shared" si="9"/>
        <v>0</v>
      </c>
      <c r="AJ24" s="462">
        <f t="shared" si="9"/>
        <v>0</v>
      </c>
      <c r="AK24" s="462">
        <f t="shared" si="9"/>
        <v>0</v>
      </c>
      <c r="AL24" s="462">
        <f t="shared" si="9"/>
        <v>0</v>
      </c>
      <c r="AM24" s="462">
        <f t="shared" si="9"/>
        <v>0</v>
      </c>
      <c r="AN24" s="462">
        <f t="shared" si="9"/>
        <v>0</v>
      </c>
      <c r="AO24" s="462">
        <f t="shared" si="9"/>
        <v>0</v>
      </c>
      <c r="AP24" s="462">
        <f t="shared" si="9"/>
        <v>0</v>
      </c>
      <c r="AQ24" s="462">
        <f t="shared" si="9"/>
        <v>0</v>
      </c>
      <c r="AR24" s="462">
        <f t="shared" si="9"/>
        <v>0</v>
      </c>
      <c r="AT24" s="462">
        <f t="shared" si="7"/>
        <v>0</v>
      </c>
      <c r="AU24" s="462">
        <f t="shared" si="7"/>
        <v>0</v>
      </c>
      <c r="AV24" s="462">
        <f t="shared" si="7"/>
        <v>0</v>
      </c>
      <c r="AW24" s="462">
        <f t="shared" si="7"/>
        <v>0</v>
      </c>
      <c r="AX24" s="462">
        <f t="shared" si="7"/>
        <v>0</v>
      </c>
      <c r="AY24" s="462">
        <f t="shared" si="7"/>
        <v>0</v>
      </c>
      <c r="AZ24" s="462">
        <f t="shared" si="7"/>
        <v>0</v>
      </c>
      <c r="BA24" s="462">
        <f t="shared" si="7"/>
        <v>0</v>
      </c>
      <c r="BB24" s="462">
        <f t="shared" si="7"/>
        <v>0</v>
      </c>
      <c r="BC24" s="462">
        <f t="shared" si="7"/>
        <v>0</v>
      </c>
      <c r="BE24" s="462">
        <f t="shared" si="10"/>
        <v>0</v>
      </c>
      <c r="BF24" s="462">
        <f t="shared" si="10"/>
        <v>0</v>
      </c>
      <c r="BG24" s="462">
        <f t="shared" si="10"/>
        <v>0</v>
      </c>
      <c r="BH24" s="462">
        <f t="shared" si="10"/>
        <v>0</v>
      </c>
      <c r="BI24" s="462">
        <f t="shared" si="10"/>
        <v>0</v>
      </c>
      <c r="BJ24" s="462">
        <f t="shared" si="10"/>
        <v>0</v>
      </c>
      <c r="BK24" s="462">
        <f t="shared" si="10"/>
        <v>0</v>
      </c>
      <c r="BL24" s="462">
        <f t="shared" si="10"/>
        <v>0</v>
      </c>
      <c r="BM24" s="462">
        <f t="shared" si="10"/>
        <v>0</v>
      </c>
      <c r="BN24" s="462">
        <f t="shared" si="10"/>
        <v>0</v>
      </c>
    </row>
    <row r="25" spans="1:66" s="483" customFormat="1" ht="21.95" customHeight="1" x14ac:dyDescent="0.15">
      <c r="A25" s="481"/>
      <c r="B25" s="484"/>
      <c r="C25" s="29"/>
      <c r="D25" s="992"/>
      <c r="E25" s="993"/>
      <c r="F25" s="34"/>
      <c r="G25" s="29"/>
      <c r="H25" s="29"/>
      <c r="I25" s="47"/>
      <c r="J25" s="487"/>
      <c r="K25" s="478" t="str">
        <f t="shared" si="0"/>
        <v/>
      </c>
      <c r="M25" s="462">
        <f t="shared" si="6"/>
        <v>0</v>
      </c>
      <c r="N25" s="462">
        <f t="shared" si="6"/>
        <v>0</v>
      </c>
      <c r="O25" s="462">
        <f t="shared" si="6"/>
        <v>0</v>
      </c>
      <c r="P25" s="462">
        <f t="shared" si="6"/>
        <v>0</v>
      </c>
      <c r="Q25" s="462">
        <f t="shared" si="6"/>
        <v>0</v>
      </c>
      <c r="R25" s="462">
        <f t="shared" si="6"/>
        <v>0</v>
      </c>
      <c r="S25" s="462">
        <f t="shared" si="6"/>
        <v>0</v>
      </c>
      <c r="T25" s="462">
        <f t="shared" si="6"/>
        <v>0</v>
      </c>
      <c r="U25" s="462">
        <f t="shared" si="6"/>
        <v>0</v>
      </c>
      <c r="V25" s="462">
        <f t="shared" si="6"/>
        <v>0</v>
      </c>
      <c r="X25" s="462">
        <f t="shared" si="6"/>
        <v>0</v>
      </c>
      <c r="Y25" s="462">
        <f t="shared" si="6"/>
        <v>0</v>
      </c>
      <c r="Z25" s="462">
        <f t="shared" si="6"/>
        <v>0</v>
      </c>
      <c r="AA25" s="462">
        <f t="shared" si="6"/>
        <v>0</v>
      </c>
      <c r="AB25" s="462">
        <f t="shared" si="6"/>
        <v>0</v>
      </c>
      <c r="AC25" s="462">
        <f t="shared" si="6"/>
        <v>0</v>
      </c>
      <c r="AD25" s="462">
        <f t="shared" si="6"/>
        <v>0</v>
      </c>
      <c r="AE25" s="462">
        <f t="shared" si="8"/>
        <v>0</v>
      </c>
      <c r="AF25" s="462">
        <f t="shared" si="8"/>
        <v>0</v>
      </c>
      <c r="AG25" s="462">
        <f t="shared" si="8"/>
        <v>0</v>
      </c>
      <c r="AI25" s="462">
        <f t="shared" si="9"/>
        <v>0</v>
      </c>
      <c r="AJ25" s="462">
        <f t="shared" si="9"/>
        <v>0</v>
      </c>
      <c r="AK25" s="462">
        <f t="shared" si="9"/>
        <v>0</v>
      </c>
      <c r="AL25" s="462">
        <f t="shared" si="9"/>
        <v>0</v>
      </c>
      <c r="AM25" s="462">
        <f t="shared" si="9"/>
        <v>0</v>
      </c>
      <c r="AN25" s="462">
        <f t="shared" si="9"/>
        <v>0</v>
      </c>
      <c r="AO25" s="462">
        <f t="shared" si="9"/>
        <v>0</v>
      </c>
      <c r="AP25" s="462">
        <f t="shared" si="9"/>
        <v>0</v>
      </c>
      <c r="AQ25" s="462">
        <f t="shared" si="9"/>
        <v>0</v>
      </c>
      <c r="AR25" s="462">
        <f t="shared" si="9"/>
        <v>0</v>
      </c>
      <c r="AT25" s="462">
        <f t="shared" si="7"/>
        <v>0</v>
      </c>
      <c r="AU25" s="462">
        <f t="shared" si="7"/>
        <v>0</v>
      </c>
      <c r="AV25" s="462">
        <f t="shared" si="7"/>
        <v>0</v>
      </c>
      <c r="AW25" s="462">
        <f t="shared" si="7"/>
        <v>0</v>
      </c>
      <c r="AX25" s="462">
        <f t="shared" si="7"/>
        <v>0</v>
      </c>
      <c r="AY25" s="462">
        <f t="shared" si="7"/>
        <v>0</v>
      </c>
      <c r="AZ25" s="462">
        <f t="shared" si="7"/>
        <v>0</v>
      </c>
      <c r="BA25" s="462">
        <f t="shared" si="7"/>
        <v>0</v>
      </c>
      <c r="BB25" s="462">
        <f t="shared" si="7"/>
        <v>0</v>
      </c>
      <c r="BC25" s="462">
        <f t="shared" si="7"/>
        <v>0</v>
      </c>
      <c r="BE25" s="462">
        <f t="shared" si="10"/>
        <v>0</v>
      </c>
      <c r="BF25" s="462">
        <f t="shared" si="10"/>
        <v>0</v>
      </c>
      <c r="BG25" s="462">
        <f t="shared" si="10"/>
        <v>0</v>
      </c>
      <c r="BH25" s="462">
        <f t="shared" si="10"/>
        <v>0</v>
      </c>
      <c r="BI25" s="462">
        <f t="shared" si="10"/>
        <v>0</v>
      </c>
      <c r="BJ25" s="462">
        <f t="shared" si="10"/>
        <v>0</v>
      </c>
      <c r="BK25" s="462">
        <f t="shared" si="10"/>
        <v>0</v>
      </c>
      <c r="BL25" s="462">
        <f t="shared" si="10"/>
        <v>0</v>
      </c>
      <c r="BM25" s="462">
        <f t="shared" si="10"/>
        <v>0</v>
      </c>
      <c r="BN25" s="462">
        <f t="shared" si="10"/>
        <v>0</v>
      </c>
    </row>
    <row r="26" spans="1:66" s="483" customFormat="1" ht="21.95" customHeight="1" x14ac:dyDescent="0.15">
      <c r="A26" s="481"/>
      <c r="B26" s="484"/>
      <c r="C26" s="29"/>
      <c r="D26" s="992"/>
      <c r="E26" s="993"/>
      <c r="F26" s="34"/>
      <c r="G26" s="29"/>
      <c r="H26" s="29"/>
      <c r="I26" s="47"/>
      <c r="J26" s="487"/>
      <c r="K26" s="478" t="str">
        <f t="shared" si="0"/>
        <v/>
      </c>
      <c r="M26" s="462">
        <f t="shared" si="6"/>
        <v>0</v>
      </c>
      <c r="N26" s="462">
        <f t="shared" si="6"/>
        <v>0</v>
      </c>
      <c r="O26" s="462">
        <f t="shared" si="6"/>
        <v>0</v>
      </c>
      <c r="P26" s="462">
        <f t="shared" si="6"/>
        <v>0</v>
      </c>
      <c r="Q26" s="462">
        <f t="shared" si="6"/>
        <v>0</v>
      </c>
      <c r="R26" s="462">
        <f t="shared" si="6"/>
        <v>0</v>
      </c>
      <c r="S26" s="462">
        <f t="shared" si="6"/>
        <v>0</v>
      </c>
      <c r="T26" s="462">
        <f t="shared" si="6"/>
        <v>0</v>
      </c>
      <c r="U26" s="462">
        <f t="shared" si="6"/>
        <v>0</v>
      </c>
      <c r="V26" s="462">
        <f t="shared" si="6"/>
        <v>0</v>
      </c>
      <c r="X26" s="462">
        <f t="shared" si="6"/>
        <v>0</v>
      </c>
      <c r="Y26" s="462">
        <f t="shared" si="6"/>
        <v>0</v>
      </c>
      <c r="Z26" s="462">
        <f t="shared" si="6"/>
        <v>0</v>
      </c>
      <c r="AA26" s="462">
        <f t="shared" si="6"/>
        <v>0</v>
      </c>
      <c r="AB26" s="462">
        <f t="shared" si="6"/>
        <v>0</v>
      </c>
      <c r="AC26" s="462">
        <f t="shared" si="6"/>
        <v>0</v>
      </c>
      <c r="AD26" s="462">
        <f t="shared" si="6"/>
        <v>0</v>
      </c>
      <c r="AE26" s="462">
        <f t="shared" si="8"/>
        <v>0</v>
      </c>
      <c r="AF26" s="462">
        <f t="shared" si="8"/>
        <v>0</v>
      </c>
      <c r="AG26" s="462">
        <f t="shared" si="8"/>
        <v>0</v>
      </c>
      <c r="AI26" s="462">
        <f t="shared" si="9"/>
        <v>0</v>
      </c>
      <c r="AJ26" s="462">
        <f t="shared" si="9"/>
        <v>0</v>
      </c>
      <c r="AK26" s="462">
        <f t="shared" si="9"/>
        <v>0</v>
      </c>
      <c r="AL26" s="462">
        <f t="shared" si="9"/>
        <v>0</v>
      </c>
      <c r="AM26" s="462">
        <f t="shared" si="9"/>
        <v>0</v>
      </c>
      <c r="AN26" s="462">
        <f t="shared" si="9"/>
        <v>0</v>
      </c>
      <c r="AO26" s="462">
        <f t="shared" si="9"/>
        <v>0</v>
      </c>
      <c r="AP26" s="462">
        <f t="shared" si="9"/>
        <v>0</v>
      </c>
      <c r="AQ26" s="462">
        <f t="shared" si="9"/>
        <v>0</v>
      </c>
      <c r="AR26" s="462">
        <f t="shared" si="9"/>
        <v>0</v>
      </c>
      <c r="AT26" s="462">
        <f t="shared" si="7"/>
        <v>0</v>
      </c>
      <c r="AU26" s="462">
        <f t="shared" si="7"/>
        <v>0</v>
      </c>
      <c r="AV26" s="462">
        <f t="shared" si="7"/>
        <v>0</v>
      </c>
      <c r="AW26" s="462">
        <f t="shared" si="7"/>
        <v>0</v>
      </c>
      <c r="AX26" s="462">
        <f t="shared" si="7"/>
        <v>0</v>
      </c>
      <c r="AY26" s="462">
        <f t="shared" si="7"/>
        <v>0</v>
      </c>
      <c r="AZ26" s="462">
        <f t="shared" si="7"/>
        <v>0</v>
      </c>
      <c r="BA26" s="462">
        <f t="shared" si="7"/>
        <v>0</v>
      </c>
      <c r="BB26" s="462">
        <f t="shared" si="7"/>
        <v>0</v>
      </c>
      <c r="BC26" s="462">
        <f t="shared" si="7"/>
        <v>0</v>
      </c>
      <c r="BE26" s="462">
        <f t="shared" si="10"/>
        <v>0</v>
      </c>
      <c r="BF26" s="462">
        <f t="shared" si="10"/>
        <v>0</v>
      </c>
      <c r="BG26" s="462">
        <f t="shared" si="10"/>
        <v>0</v>
      </c>
      <c r="BH26" s="462">
        <f t="shared" si="10"/>
        <v>0</v>
      </c>
      <c r="BI26" s="462">
        <f t="shared" si="10"/>
        <v>0</v>
      </c>
      <c r="BJ26" s="462">
        <f t="shared" si="10"/>
        <v>0</v>
      </c>
      <c r="BK26" s="462">
        <f t="shared" si="10"/>
        <v>0</v>
      </c>
      <c r="BL26" s="462">
        <f t="shared" si="10"/>
        <v>0</v>
      </c>
      <c r="BM26" s="462">
        <f t="shared" si="10"/>
        <v>0</v>
      </c>
      <c r="BN26" s="462">
        <f t="shared" si="10"/>
        <v>0</v>
      </c>
    </row>
    <row r="27" spans="1:66" s="483" customFormat="1" ht="21.95" customHeight="1" x14ac:dyDescent="0.15">
      <c r="A27" s="481"/>
      <c r="B27" s="484"/>
      <c r="C27" s="29"/>
      <c r="D27" s="992"/>
      <c r="E27" s="993"/>
      <c r="F27" s="34"/>
      <c r="G27" s="29"/>
      <c r="H27" s="29"/>
      <c r="I27" s="47"/>
      <c r="J27" s="487"/>
      <c r="K27" s="478" t="str">
        <f t="shared" si="0"/>
        <v/>
      </c>
      <c r="M27" s="462">
        <f t="shared" si="6"/>
        <v>0</v>
      </c>
      <c r="N27" s="462">
        <f t="shared" si="6"/>
        <v>0</v>
      </c>
      <c r="O27" s="462">
        <f t="shared" si="6"/>
        <v>0</v>
      </c>
      <c r="P27" s="462">
        <f t="shared" si="6"/>
        <v>0</v>
      </c>
      <c r="Q27" s="462">
        <f t="shared" si="6"/>
        <v>0</v>
      </c>
      <c r="R27" s="462">
        <f t="shared" si="6"/>
        <v>0</v>
      </c>
      <c r="S27" s="462">
        <f t="shared" si="6"/>
        <v>0</v>
      </c>
      <c r="T27" s="462">
        <f t="shared" si="6"/>
        <v>0</v>
      </c>
      <c r="U27" s="462">
        <f t="shared" si="6"/>
        <v>0</v>
      </c>
      <c r="V27" s="462">
        <f t="shared" si="6"/>
        <v>0</v>
      </c>
      <c r="X27" s="462">
        <f t="shared" si="6"/>
        <v>0</v>
      </c>
      <c r="Y27" s="462">
        <f t="shared" si="6"/>
        <v>0</v>
      </c>
      <c r="Z27" s="462">
        <f t="shared" si="6"/>
        <v>0</v>
      </c>
      <c r="AA27" s="462">
        <f t="shared" si="6"/>
        <v>0</v>
      </c>
      <c r="AB27" s="462">
        <f t="shared" si="6"/>
        <v>0</v>
      </c>
      <c r="AC27" s="462">
        <f t="shared" si="6"/>
        <v>0</v>
      </c>
      <c r="AD27" s="462">
        <f t="shared" si="6"/>
        <v>0</v>
      </c>
      <c r="AE27" s="462">
        <f t="shared" si="8"/>
        <v>0</v>
      </c>
      <c r="AF27" s="462">
        <f t="shared" si="8"/>
        <v>0</v>
      </c>
      <c r="AG27" s="462">
        <f t="shared" si="8"/>
        <v>0</v>
      </c>
      <c r="AI27" s="462">
        <f t="shared" si="9"/>
        <v>0</v>
      </c>
      <c r="AJ27" s="462">
        <f t="shared" si="9"/>
        <v>0</v>
      </c>
      <c r="AK27" s="462">
        <f t="shared" si="9"/>
        <v>0</v>
      </c>
      <c r="AL27" s="462">
        <f t="shared" si="9"/>
        <v>0</v>
      </c>
      <c r="AM27" s="462">
        <f t="shared" si="9"/>
        <v>0</v>
      </c>
      <c r="AN27" s="462">
        <f t="shared" si="9"/>
        <v>0</v>
      </c>
      <c r="AO27" s="462">
        <f t="shared" si="9"/>
        <v>0</v>
      </c>
      <c r="AP27" s="462">
        <f t="shared" si="9"/>
        <v>0</v>
      </c>
      <c r="AQ27" s="462">
        <f t="shared" si="9"/>
        <v>0</v>
      </c>
      <c r="AR27" s="462">
        <f t="shared" si="9"/>
        <v>0</v>
      </c>
      <c r="AT27" s="462">
        <f t="shared" si="7"/>
        <v>0</v>
      </c>
      <c r="AU27" s="462">
        <f t="shared" si="7"/>
        <v>0</v>
      </c>
      <c r="AV27" s="462">
        <f t="shared" si="7"/>
        <v>0</v>
      </c>
      <c r="AW27" s="462">
        <f t="shared" si="7"/>
        <v>0</v>
      </c>
      <c r="AX27" s="462">
        <f t="shared" si="7"/>
        <v>0</v>
      </c>
      <c r="AY27" s="462">
        <f t="shared" si="7"/>
        <v>0</v>
      </c>
      <c r="AZ27" s="462">
        <f t="shared" si="7"/>
        <v>0</v>
      </c>
      <c r="BA27" s="462">
        <f t="shared" si="7"/>
        <v>0</v>
      </c>
      <c r="BB27" s="462">
        <f t="shared" si="7"/>
        <v>0</v>
      </c>
      <c r="BC27" s="462">
        <f t="shared" si="7"/>
        <v>0</v>
      </c>
      <c r="BE27" s="462">
        <f t="shared" si="10"/>
        <v>0</v>
      </c>
      <c r="BF27" s="462">
        <f t="shared" si="10"/>
        <v>0</v>
      </c>
      <c r="BG27" s="462">
        <f t="shared" si="10"/>
        <v>0</v>
      </c>
      <c r="BH27" s="462">
        <f t="shared" si="10"/>
        <v>0</v>
      </c>
      <c r="BI27" s="462">
        <f t="shared" si="10"/>
        <v>0</v>
      </c>
      <c r="BJ27" s="462">
        <f t="shared" si="10"/>
        <v>0</v>
      </c>
      <c r="BK27" s="462">
        <f t="shared" si="10"/>
        <v>0</v>
      </c>
      <c r="BL27" s="462">
        <f t="shared" si="10"/>
        <v>0</v>
      </c>
      <c r="BM27" s="462">
        <f t="shared" si="10"/>
        <v>0</v>
      </c>
      <c r="BN27" s="462">
        <f t="shared" si="10"/>
        <v>0</v>
      </c>
    </row>
    <row r="28" spans="1:66" s="483" customFormat="1" ht="21.95" customHeight="1" x14ac:dyDescent="0.15">
      <c r="A28" s="481"/>
      <c r="B28" s="484"/>
      <c r="C28" s="29"/>
      <c r="D28" s="992"/>
      <c r="E28" s="993"/>
      <c r="F28" s="34"/>
      <c r="G28" s="29"/>
      <c r="H28" s="29"/>
      <c r="I28" s="47"/>
      <c r="J28" s="487"/>
      <c r="K28" s="478" t="str">
        <f t="shared" si="0"/>
        <v/>
      </c>
      <c r="M28" s="462">
        <f t="shared" si="6"/>
        <v>0</v>
      </c>
      <c r="N28" s="462">
        <f t="shared" si="6"/>
        <v>0</v>
      </c>
      <c r="O28" s="462">
        <f t="shared" si="6"/>
        <v>0</v>
      </c>
      <c r="P28" s="462">
        <f t="shared" si="6"/>
        <v>0</v>
      </c>
      <c r="Q28" s="462">
        <f t="shared" si="6"/>
        <v>0</v>
      </c>
      <c r="R28" s="462">
        <f t="shared" si="6"/>
        <v>0</v>
      </c>
      <c r="S28" s="462">
        <f t="shared" si="6"/>
        <v>0</v>
      </c>
      <c r="T28" s="462">
        <f t="shared" si="6"/>
        <v>0</v>
      </c>
      <c r="U28" s="462">
        <f t="shared" si="6"/>
        <v>0</v>
      </c>
      <c r="V28" s="462">
        <f t="shared" si="6"/>
        <v>0</v>
      </c>
      <c r="X28" s="462">
        <f t="shared" si="6"/>
        <v>0</v>
      </c>
      <c r="Y28" s="462">
        <f t="shared" si="6"/>
        <v>0</v>
      </c>
      <c r="Z28" s="462">
        <f t="shared" si="6"/>
        <v>0</v>
      </c>
      <c r="AA28" s="462">
        <f t="shared" si="6"/>
        <v>0</v>
      </c>
      <c r="AB28" s="462">
        <f t="shared" si="6"/>
        <v>0</v>
      </c>
      <c r="AC28" s="462">
        <f t="shared" si="6"/>
        <v>0</v>
      </c>
      <c r="AD28" s="462">
        <f t="shared" si="6"/>
        <v>0</v>
      </c>
      <c r="AE28" s="462">
        <f t="shared" si="8"/>
        <v>0</v>
      </c>
      <c r="AF28" s="462">
        <f t="shared" si="8"/>
        <v>0</v>
      </c>
      <c r="AG28" s="462">
        <f t="shared" si="8"/>
        <v>0</v>
      </c>
      <c r="AI28" s="462">
        <f t="shared" si="9"/>
        <v>0</v>
      </c>
      <c r="AJ28" s="462">
        <f t="shared" si="9"/>
        <v>0</v>
      </c>
      <c r="AK28" s="462">
        <f t="shared" si="9"/>
        <v>0</v>
      </c>
      <c r="AL28" s="462">
        <f t="shared" si="9"/>
        <v>0</v>
      </c>
      <c r="AM28" s="462">
        <f t="shared" si="9"/>
        <v>0</v>
      </c>
      <c r="AN28" s="462">
        <f t="shared" si="9"/>
        <v>0</v>
      </c>
      <c r="AO28" s="462">
        <f t="shared" si="9"/>
        <v>0</v>
      </c>
      <c r="AP28" s="462">
        <f t="shared" si="9"/>
        <v>0</v>
      </c>
      <c r="AQ28" s="462">
        <f t="shared" si="9"/>
        <v>0</v>
      </c>
      <c r="AR28" s="462">
        <f t="shared" si="9"/>
        <v>0</v>
      </c>
      <c r="AT28" s="462">
        <f t="shared" si="7"/>
        <v>0</v>
      </c>
      <c r="AU28" s="462">
        <f t="shared" si="7"/>
        <v>0</v>
      </c>
      <c r="AV28" s="462">
        <f t="shared" si="7"/>
        <v>0</v>
      </c>
      <c r="AW28" s="462">
        <f t="shared" si="7"/>
        <v>0</v>
      </c>
      <c r="AX28" s="462">
        <f t="shared" si="7"/>
        <v>0</v>
      </c>
      <c r="AY28" s="462">
        <f t="shared" si="7"/>
        <v>0</v>
      </c>
      <c r="AZ28" s="462">
        <f t="shared" si="7"/>
        <v>0</v>
      </c>
      <c r="BA28" s="462">
        <f t="shared" si="7"/>
        <v>0</v>
      </c>
      <c r="BB28" s="462">
        <f t="shared" si="7"/>
        <v>0</v>
      </c>
      <c r="BC28" s="462">
        <f t="shared" si="7"/>
        <v>0</v>
      </c>
      <c r="BE28" s="462">
        <f t="shared" si="10"/>
        <v>0</v>
      </c>
      <c r="BF28" s="462">
        <f t="shared" si="10"/>
        <v>0</v>
      </c>
      <c r="BG28" s="462">
        <f t="shared" si="10"/>
        <v>0</v>
      </c>
      <c r="BH28" s="462">
        <f t="shared" si="10"/>
        <v>0</v>
      </c>
      <c r="BI28" s="462">
        <f t="shared" si="10"/>
        <v>0</v>
      </c>
      <c r="BJ28" s="462">
        <f t="shared" si="10"/>
        <v>0</v>
      </c>
      <c r="BK28" s="462">
        <f t="shared" si="10"/>
        <v>0</v>
      </c>
      <c r="BL28" s="462">
        <f t="shared" si="10"/>
        <v>0</v>
      </c>
      <c r="BM28" s="462">
        <f t="shared" si="10"/>
        <v>0</v>
      </c>
      <c r="BN28" s="462">
        <f t="shared" si="10"/>
        <v>0</v>
      </c>
    </row>
    <row r="29" spans="1:66" s="483" customFormat="1" ht="21.95" customHeight="1" x14ac:dyDescent="0.15">
      <c r="A29" s="481"/>
      <c r="B29" s="484"/>
      <c r="C29" s="29"/>
      <c r="D29" s="992"/>
      <c r="E29" s="993"/>
      <c r="F29" s="34"/>
      <c r="G29" s="29"/>
      <c r="H29" s="29"/>
      <c r="I29" s="47"/>
      <c r="J29" s="487"/>
      <c r="K29" s="478" t="str">
        <f t="shared" si="0"/>
        <v/>
      </c>
      <c r="M29" s="462">
        <f t="shared" si="6"/>
        <v>0</v>
      </c>
      <c r="N29" s="462">
        <f t="shared" si="6"/>
        <v>0</v>
      </c>
      <c r="O29" s="462">
        <f t="shared" si="6"/>
        <v>0</v>
      </c>
      <c r="P29" s="462">
        <f t="shared" si="6"/>
        <v>0</v>
      </c>
      <c r="Q29" s="462">
        <f t="shared" si="6"/>
        <v>0</v>
      </c>
      <c r="R29" s="462">
        <f t="shared" si="6"/>
        <v>0</v>
      </c>
      <c r="S29" s="462">
        <f t="shared" si="6"/>
        <v>0</v>
      </c>
      <c r="T29" s="462">
        <f t="shared" si="6"/>
        <v>0</v>
      </c>
      <c r="U29" s="462">
        <f t="shared" si="6"/>
        <v>0</v>
      </c>
      <c r="V29" s="462">
        <f t="shared" si="6"/>
        <v>0</v>
      </c>
      <c r="X29" s="462">
        <f t="shared" si="6"/>
        <v>0</v>
      </c>
      <c r="Y29" s="462">
        <f t="shared" si="6"/>
        <v>0</v>
      </c>
      <c r="Z29" s="462">
        <f t="shared" si="6"/>
        <v>0</v>
      </c>
      <c r="AA29" s="462">
        <f t="shared" si="6"/>
        <v>0</v>
      </c>
      <c r="AB29" s="462">
        <f t="shared" si="6"/>
        <v>0</v>
      </c>
      <c r="AC29" s="462">
        <f t="shared" si="6"/>
        <v>0</v>
      </c>
      <c r="AD29" s="462">
        <f t="shared" si="6"/>
        <v>0</v>
      </c>
      <c r="AE29" s="462">
        <f t="shared" si="8"/>
        <v>0</v>
      </c>
      <c r="AF29" s="462">
        <f t="shared" si="8"/>
        <v>0</v>
      </c>
      <c r="AG29" s="462">
        <f t="shared" si="8"/>
        <v>0</v>
      </c>
      <c r="AI29" s="462">
        <f t="shared" si="9"/>
        <v>0</v>
      </c>
      <c r="AJ29" s="462">
        <f t="shared" si="9"/>
        <v>0</v>
      </c>
      <c r="AK29" s="462">
        <f t="shared" si="9"/>
        <v>0</v>
      </c>
      <c r="AL29" s="462">
        <f t="shared" si="9"/>
        <v>0</v>
      </c>
      <c r="AM29" s="462">
        <f t="shared" si="9"/>
        <v>0</v>
      </c>
      <c r="AN29" s="462">
        <f t="shared" si="9"/>
        <v>0</v>
      </c>
      <c r="AO29" s="462">
        <f t="shared" si="9"/>
        <v>0</v>
      </c>
      <c r="AP29" s="462">
        <f t="shared" si="9"/>
        <v>0</v>
      </c>
      <c r="AQ29" s="462">
        <f t="shared" si="9"/>
        <v>0</v>
      </c>
      <c r="AR29" s="462">
        <f t="shared" si="9"/>
        <v>0</v>
      </c>
      <c r="AT29" s="462">
        <f t="shared" si="7"/>
        <v>0</v>
      </c>
      <c r="AU29" s="462">
        <f t="shared" si="7"/>
        <v>0</v>
      </c>
      <c r="AV29" s="462">
        <f t="shared" si="7"/>
        <v>0</v>
      </c>
      <c r="AW29" s="462">
        <f t="shared" si="7"/>
        <v>0</v>
      </c>
      <c r="AX29" s="462">
        <f t="shared" si="7"/>
        <v>0</v>
      </c>
      <c r="AY29" s="462">
        <f t="shared" si="7"/>
        <v>0</v>
      </c>
      <c r="AZ29" s="462">
        <f t="shared" si="7"/>
        <v>0</v>
      </c>
      <c r="BA29" s="462">
        <f t="shared" si="7"/>
        <v>0</v>
      </c>
      <c r="BB29" s="462">
        <f t="shared" si="7"/>
        <v>0</v>
      </c>
      <c r="BC29" s="462">
        <f t="shared" si="7"/>
        <v>0</v>
      </c>
      <c r="BE29" s="462">
        <f t="shared" si="10"/>
        <v>0</v>
      </c>
      <c r="BF29" s="462">
        <f t="shared" si="10"/>
        <v>0</v>
      </c>
      <c r="BG29" s="462">
        <f t="shared" si="10"/>
        <v>0</v>
      </c>
      <c r="BH29" s="462">
        <f t="shared" si="10"/>
        <v>0</v>
      </c>
      <c r="BI29" s="462">
        <f t="shared" si="10"/>
        <v>0</v>
      </c>
      <c r="BJ29" s="462">
        <f t="shared" si="10"/>
        <v>0</v>
      </c>
      <c r="BK29" s="462">
        <f t="shared" si="10"/>
        <v>0</v>
      </c>
      <c r="BL29" s="462">
        <f t="shared" si="10"/>
        <v>0</v>
      </c>
      <c r="BM29" s="462">
        <f t="shared" si="10"/>
        <v>0</v>
      </c>
      <c r="BN29" s="462">
        <f t="shared" si="10"/>
        <v>0</v>
      </c>
    </row>
    <row r="30" spans="1:66" s="483" customFormat="1" ht="21.95" customHeight="1" x14ac:dyDescent="0.15">
      <c r="A30" s="481"/>
      <c r="B30" s="484"/>
      <c r="C30" s="29"/>
      <c r="D30" s="992"/>
      <c r="E30" s="993"/>
      <c r="F30" s="34"/>
      <c r="G30" s="29"/>
      <c r="H30" s="29"/>
      <c r="I30" s="47"/>
      <c r="J30" s="487"/>
      <c r="K30" s="478" t="str">
        <f t="shared" si="0"/>
        <v/>
      </c>
      <c r="M30" s="462">
        <f t="shared" si="6"/>
        <v>0</v>
      </c>
      <c r="N30" s="462">
        <f t="shared" si="6"/>
        <v>0</v>
      </c>
      <c r="O30" s="462">
        <f t="shared" si="6"/>
        <v>0</v>
      </c>
      <c r="P30" s="462">
        <f t="shared" si="6"/>
        <v>0</v>
      </c>
      <c r="Q30" s="462">
        <f t="shared" si="6"/>
        <v>0</v>
      </c>
      <c r="R30" s="462">
        <f t="shared" si="6"/>
        <v>0</v>
      </c>
      <c r="S30" s="462">
        <f t="shared" si="6"/>
        <v>0</v>
      </c>
      <c r="T30" s="462">
        <f t="shared" si="6"/>
        <v>0</v>
      </c>
      <c r="U30" s="462">
        <f t="shared" si="6"/>
        <v>0</v>
      </c>
      <c r="V30" s="462">
        <f t="shared" si="6"/>
        <v>0</v>
      </c>
      <c r="X30" s="462">
        <f t="shared" si="6"/>
        <v>0</v>
      </c>
      <c r="Y30" s="462">
        <f t="shared" si="6"/>
        <v>0</v>
      </c>
      <c r="Z30" s="462">
        <f t="shared" si="6"/>
        <v>0</v>
      </c>
      <c r="AA30" s="462">
        <f t="shared" si="6"/>
        <v>0</v>
      </c>
      <c r="AB30" s="462">
        <f t="shared" si="6"/>
        <v>0</v>
      </c>
      <c r="AC30" s="462">
        <f t="shared" si="6"/>
        <v>0</v>
      </c>
      <c r="AD30" s="462">
        <f t="shared" si="6"/>
        <v>0</v>
      </c>
      <c r="AE30" s="462">
        <f t="shared" si="8"/>
        <v>0</v>
      </c>
      <c r="AF30" s="462">
        <f t="shared" si="8"/>
        <v>0</v>
      </c>
      <c r="AG30" s="462">
        <f t="shared" si="8"/>
        <v>0</v>
      </c>
      <c r="AI30" s="462">
        <f t="shared" si="9"/>
        <v>0</v>
      </c>
      <c r="AJ30" s="462">
        <f t="shared" si="9"/>
        <v>0</v>
      </c>
      <c r="AK30" s="462">
        <f t="shared" si="9"/>
        <v>0</v>
      </c>
      <c r="AL30" s="462">
        <f t="shared" si="9"/>
        <v>0</v>
      </c>
      <c r="AM30" s="462">
        <f t="shared" si="9"/>
        <v>0</v>
      </c>
      <c r="AN30" s="462">
        <f t="shared" si="9"/>
        <v>0</v>
      </c>
      <c r="AO30" s="462">
        <f t="shared" si="9"/>
        <v>0</v>
      </c>
      <c r="AP30" s="462">
        <f t="shared" si="9"/>
        <v>0</v>
      </c>
      <c r="AQ30" s="462">
        <f t="shared" si="9"/>
        <v>0</v>
      </c>
      <c r="AR30" s="462">
        <f t="shared" si="9"/>
        <v>0</v>
      </c>
      <c r="AT30" s="462">
        <f t="shared" si="7"/>
        <v>0</v>
      </c>
      <c r="AU30" s="462">
        <f t="shared" si="7"/>
        <v>0</v>
      </c>
      <c r="AV30" s="462">
        <f t="shared" si="7"/>
        <v>0</v>
      </c>
      <c r="AW30" s="462">
        <f t="shared" si="7"/>
        <v>0</v>
      </c>
      <c r="AX30" s="462">
        <f t="shared" si="7"/>
        <v>0</v>
      </c>
      <c r="AY30" s="462">
        <f t="shared" si="7"/>
        <v>0</v>
      </c>
      <c r="AZ30" s="462">
        <f t="shared" si="7"/>
        <v>0</v>
      </c>
      <c r="BA30" s="462">
        <f t="shared" si="7"/>
        <v>0</v>
      </c>
      <c r="BB30" s="462">
        <f t="shared" si="7"/>
        <v>0</v>
      </c>
      <c r="BC30" s="462">
        <f t="shared" si="7"/>
        <v>0</v>
      </c>
      <c r="BE30" s="462">
        <f t="shared" si="10"/>
        <v>0</v>
      </c>
      <c r="BF30" s="462">
        <f t="shared" si="10"/>
        <v>0</v>
      </c>
      <c r="BG30" s="462">
        <f t="shared" si="10"/>
        <v>0</v>
      </c>
      <c r="BH30" s="462">
        <f t="shared" si="10"/>
        <v>0</v>
      </c>
      <c r="BI30" s="462">
        <f t="shared" si="10"/>
        <v>0</v>
      </c>
      <c r="BJ30" s="462">
        <f t="shared" si="10"/>
        <v>0</v>
      </c>
      <c r="BK30" s="462">
        <f t="shared" si="10"/>
        <v>0</v>
      </c>
      <c r="BL30" s="462">
        <f t="shared" si="10"/>
        <v>0</v>
      </c>
      <c r="BM30" s="462">
        <f t="shared" si="10"/>
        <v>0</v>
      </c>
      <c r="BN30" s="462">
        <f t="shared" si="10"/>
        <v>0</v>
      </c>
    </row>
    <row r="31" spans="1:66" s="483" customFormat="1" ht="21.95" customHeight="1" x14ac:dyDescent="0.15">
      <c r="A31" s="481"/>
      <c r="B31" s="484"/>
      <c r="C31" s="29"/>
      <c r="D31" s="994"/>
      <c r="E31" s="995"/>
      <c r="F31" s="205"/>
      <c r="G31" s="206"/>
      <c r="H31" s="206"/>
      <c r="I31" s="47"/>
      <c r="J31" s="487"/>
      <c r="K31" s="478" t="str">
        <f t="shared" si="0"/>
        <v/>
      </c>
      <c r="M31" s="462">
        <f t="shared" si="6"/>
        <v>0</v>
      </c>
      <c r="N31" s="462">
        <f t="shared" si="6"/>
        <v>0</v>
      </c>
      <c r="O31" s="462">
        <f t="shared" si="6"/>
        <v>0</v>
      </c>
      <c r="P31" s="462">
        <f t="shared" si="6"/>
        <v>0</v>
      </c>
      <c r="Q31" s="462">
        <f t="shared" si="6"/>
        <v>0</v>
      </c>
      <c r="R31" s="462">
        <f t="shared" si="6"/>
        <v>0</v>
      </c>
      <c r="S31" s="462">
        <f t="shared" si="6"/>
        <v>0</v>
      </c>
      <c r="T31" s="462">
        <f t="shared" si="6"/>
        <v>0</v>
      </c>
      <c r="U31" s="462">
        <f t="shared" si="6"/>
        <v>0</v>
      </c>
      <c r="V31" s="462">
        <f t="shared" si="6"/>
        <v>0</v>
      </c>
      <c r="X31" s="462">
        <f t="shared" si="6"/>
        <v>0</v>
      </c>
      <c r="Y31" s="462">
        <f t="shared" si="6"/>
        <v>0</v>
      </c>
      <c r="Z31" s="462">
        <f t="shared" si="6"/>
        <v>0</v>
      </c>
      <c r="AA31" s="462">
        <f t="shared" si="6"/>
        <v>0</v>
      </c>
      <c r="AB31" s="462">
        <f t="shared" si="6"/>
        <v>0</v>
      </c>
      <c r="AC31" s="462">
        <f t="shared" si="6"/>
        <v>0</v>
      </c>
      <c r="AD31" s="462">
        <f t="shared" si="6"/>
        <v>0</v>
      </c>
      <c r="AE31" s="462">
        <f t="shared" si="8"/>
        <v>0</v>
      </c>
      <c r="AF31" s="462">
        <f t="shared" si="8"/>
        <v>0</v>
      </c>
      <c r="AG31" s="462">
        <f t="shared" si="8"/>
        <v>0</v>
      </c>
      <c r="AI31" s="462">
        <f t="shared" si="9"/>
        <v>0</v>
      </c>
      <c r="AJ31" s="462">
        <f t="shared" si="9"/>
        <v>0</v>
      </c>
      <c r="AK31" s="462">
        <f t="shared" si="9"/>
        <v>0</v>
      </c>
      <c r="AL31" s="462">
        <f t="shared" si="9"/>
        <v>0</v>
      </c>
      <c r="AM31" s="462">
        <f t="shared" si="9"/>
        <v>0</v>
      </c>
      <c r="AN31" s="462">
        <f t="shared" si="9"/>
        <v>0</v>
      </c>
      <c r="AO31" s="462">
        <f t="shared" si="9"/>
        <v>0</v>
      </c>
      <c r="AP31" s="462">
        <f t="shared" si="9"/>
        <v>0</v>
      </c>
      <c r="AQ31" s="462">
        <f t="shared" si="9"/>
        <v>0</v>
      </c>
      <c r="AR31" s="462">
        <f t="shared" si="9"/>
        <v>0</v>
      </c>
      <c r="AT31" s="462">
        <f t="shared" si="7"/>
        <v>0</v>
      </c>
      <c r="AU31" s="462">
        <f t="shared" si="7"/>
        <v>0</v>
      </c>
      <c r="AV31" s="462">
        <f t="shared" si="7"/>
        <v>0</v>
      </c>
      <c r="AW31" s="462">
        <f t="shared" si="7"/>
        <v>0</v>
      </c>
      <c r="AX31" s="462">
        <f t="shared" si="7"/>
        <v>0</v>
      </c>
      <c r="AY31" s="462">
        <f t="shared" si="7"/>
        <v>0</v>
      </c>
      <c r="AZ31" s="462">
        <f t="shared" si="7"/>
        <v>0</v>
      </c>
      <c r="BA31" s="462">
        <f t="shared" si="7"/>
        <v>0</v>
      </c>
      <c r="BB31" s="462">
        <f t="shared" si="7"/>
        <v>0</v>
      </c>
      <c r="BC31" s="462">
        <f t="shared" si="7"/>
        <v>0</v>
      </c>
      <c r="BE31" s="462">
        <f t="shared" si="10"/>
        <v>0</v>
      </c>
      <c r="BF31" s="462">
        <f t="shared" si="10"/>
        <v>0</v>
      </c>
      <c r="BG31" s="462">
        <f t="shared" si="10"/>
        <v>0</v>
      </c>
      <c r="BH31" s="462">
        <f t="shared" si="10"/>
        <v>0</v>
      </c>
      <c r="BI31" s="462">
        <f t="shared" si="10"/>
        <v>0</v>
      </c>
      <c r="BJ31" s="462">
        <f t="shared" si="10"/>
        <v>0</v>
      </c>
      <c r="BK31" s="462">
        <f t="shared" si="10"/>
        <v>0</v>
      </c>
      <c r="BL31" s="462">
        <f t="shared" si="10"/>
        <v>0</v>
      </c>
      <c r="BM31" s="462">
        <f t="shared" si="10"/>
        <v>0</v>
      </c>
      <c r="BN31" s="462">
        <f t="shared" si="10"/>
        <v>0</v>
      </c>
    </row>
    <row r="32" spans="1:66" s="483" customFormat="1" ht="21.95" customHeight="1" x14ac:dyDescent="0.15">
      <c r="A32" s="481"/>
      <c r="B32" s="488"/>
      <c r="C32" s="488"/>
      <c r="D32" s="488"/>
      <c r="E32" s="488"/>
      <c r="F32" s="488"/>
      <c r="G32" s="488"/>
      <c r="H32" s="488"/>
      <c r="I32" s="488"/>
      <c r="J32" s="487"/>
      <c r="K32" s="996" t="s">
        <v>220</v>
      </c>
      <c r="L32" s="996"/>
      <c r="M32" s="489">
        <f>SUM(M7:M31)</f>
        <v>0</v>
      </c>
      <c r="N32" s="489">
        <f t="shared" ref="N32:U32" si="11">SUM(N7:N31)</f>
        <v>0</v>
      </c>
      <c r="O32" s="489">
        <f t="shared" si="11"/>
        <v>0</v>
      </c>
      <c r="P32" s="489">
        <f t="shared" si="11"/>
        <v>0</v>
      </c>
      <c r="Q32" s="489">
        <f t="shared" si="11"/>
        <v>0</v>
      </c>
      <c r="R32" s="489">
        <f t="shared" si="11"/>
        <v>0</v>
      </c>
      <c r="S32" s="489">
        <f t="shared" si="11"/>
        <v>0</v>
      </c>
      <c r="T32" s="489">
        <f>SUM(T7:T31)</f>
        <v>0</v>
      </c>
      <c r="U32" s="489">
        <f t="shared" si="11"/>
        <v>0</v>
      </c>
      <c r="V32" s="489">
        <f>SUM(V7:V31)</f>
        <v>0</v>
      </c>
      <c r="X32" s="489">
        <f>SUM(X7:X31)</f>
        <v>0</v>
      </c>
      <c r="Y32" s="489">
        <f t="shared" ref="Y32:AG32" si="12">SUM(Y7:Y31)</f>
        <v>0</v>
      </c>
      <c r="Z32" s="489">
        <f t="shared" si="12"/>
        <v>0</v>
      </c>
      <c r="AA32" s="489">
        <f t="shared" si="12"/>
        <v>0</v>
      </c>
      <c r="AB32" s="489">
        <f t="shared" si="12"/>
        <v>0</v>
      </c>
      <c r="AC32" s="489">
        <f t="shared" si="12"/>
        <v>0</v>
      </c>
      <c r="AD32" s="489">
        <f t="shared" si="12"/>
        <v>0</v>
      </c>
      <c r="AE32" s="489">
        <f t="shared" si="12"/>
        <v>0</v>
      </c>
      <c r="AF32" s="489">
        <f t="shared" si="12"/>
        <v>0</v>
      </c>
      <c r="AG32" s="489">
        <f t="shared" si="12"/>
        <v>0</v>
      </c>
      <c r="AI32" s="489">
        <f>SUM(AI7:AI31)</f>
        <v>0</v>
      </c>
      <c r="AJ32" s="489">
        <f>SUM(AJ7:AJ31)</f>
        <v>0</v>
      </c>
      <c r="AK32" s="489">
        <f>SUM(AK7:AK31)</f>
        <v>0</v>
      </c>
      <c r="AL32" s="489">
        <f>SUM(AL7:AL31)</f>
        <v>0</v>
      </c>
      <c r="AM32" s="489">
        <f t="shared" ref="AM32:BC32" si="13">SUM(AM7:AM31)</f>
        <v>0</v>
      </c>
      <c r="AN32" s="489">
        <f t="shared" si="13"/>
        <v>0</v>
      </c>
      <c r="AO32" s="489">
        <f t="shared" si="13"/>
        <v>0</v>
      </c>
      <c r="AP32" s="489">
        <f t="shared" si="13"/>
        <v>0</v>
      </c>
      <c r="AQ32" s="489">
        <f t="shared" si="13"/>
        <v>0</v>
      </c>
      <c r="AR32" s="489">
        <f t="shared" si="13"/>
        <v>0</v>
      </c>
      <c r="AT32" s="489">
        <f t="shared" si="13"/>
        <v>0</v>
      </c>
      <c r="AU32" s="489">
        <f t="shared" si="13"/>
        <v>0</v>
      </c>
      <c r="AV32" s="489">
        <f t="shared" si="13"/>
        <v>0</v>
      </c>
      <c r="AW32" s="489">
        <f t="shared" si="13"/>
        <v>0</v>
      </c>
      <c r="AX32" s="489">
        <f t="shared" si="13"/>
        <v>0</v>
      </c>
      <c r="AY32" s="489">
        <f t="shared" si="13"/>
        <v>0</v>
      </c>
      <c r="AZ32" s="489">
        <f t="shared" si="13"/>
        <v>0</v>
      </c>
      <c r="BA32" s="489">
        <f t="shared" si="13"/>
        <v>0</v>
      </c>
      <c r="BB32" s="489">
        <f t="shared" si="13"/>
        <v>0</v>
      </c>
      <c r="BC32" s="489">
        <f t="shared" si="13"/>
        <v>0</v>
      </c>
      <c r="BE32" s="489">
        <f>SUM(BE7:BE31)</f>
        <v>0</v>
      </c>
      <c r="BF32" s="489">
        <f t="shared" ref="BF32:BN32" si="14">SUM(BF7:BF31)</f>
        <v>0</v>
      </c>
      <c r="BG32" s="489">
        <f t="shared" si="14"/>
        <v>0</v>
      </c>
      <c r="BH32" s="489">
        <f t="shared" si="14"/>
        <v>0</v>
      </c>
      <c r="BI32" s="489">
        <f t="shared" si="14"/>
        <v>0</v>
      </c>
      <c r="BJ32" s="489">
        <f t="shared" si="14"/>
        <v>0</v>
      </c>
      <c r="BK32" s="489">
        <f t="shared" si="14"/>
        <v>0</v>
      </c>
      <c r="BL32" s="489">
        <f t="shared" si="14"/>
        <v>0</v>
      </c>
      <c r="BM32" s="489">
        <f t="shared" si="14"/>
        <v>0</v>
      </c>
      <c r="BN32" s="489">
        <f t="shared" si="14"/>
        <v>0</v>
      </c>
    </row>
    <row r="33" spans="1:66" s="483" customFormat="1" ht="35.25" customHeight="1" x14ac:dyDescent="0.15">
      <c r="A33" s="481"/>
      <c r="B33" s="490"/>
      <c r="C33" s="490"/>
      <c r="D33" s="491" t="s">
        <v>232</v>
      </c>
      <c r="E33" s="492" t="s">
        <v>230</v>
      </c>
      <c r="F33" s="493" t="s">
        <v>213</v>
      </c>
      <c r="G33" s="494" t="s">
        <v>231</v>
      </c>
      <c r="H33" s="495" t="s">
        <v>221</v>
      </c>
      <c r="I33" s="496" t="s">
        <v>219</v>
      </c>
      <c r="J33" s="487"/>
      <c r="K33" s="478"/>
      <c r="M33" s="497" t="s">
        <v>28</v>
      </c>
      <c r="N33" s="497" t="s">
        <v>28</v>
      </c>
      <c r="O33" s="497" t="s">
        <v>28</v>
      </c>
      <c r="P33" s="497" t="s">
        <v>28</v>
      </c>
      <c r="Q33" s="497" t="s">
        <v>28</v>
      </c>
      <c r="R33" s="497" t="s">
        <v>28</v>
      </c>
      <c r="S33" s="497" t="s">
        <v>28</v>
      </c>
      <c r="T33" s="497" t="s">
        <v>28</v>
      </c>
      <c r="U33" s="497" t="s">
        <v>28</v>
      </c>
      <c r="V33" s="497" t="s">
        <v>28</v>
      </c>
      <c r="W33" s="473"/>
      <c r="X33" s="497" t="s">
        <v>24</v>
      </c>
      <c r="Y33" s="497" t="s">
        <v>24</v>
      </c>
      <c r="Z33" s="497" t="s">
        <v>24</v>
      </c>
      <c r="AA33" s="497" t="s">
        <v>24</v>
      </c>
      <c r="AB33" s="497" t="s">
        <v>24</v>
      </c>
      <c r="AC33" s="497" t="s">
        <v>24</v>
      </c>
      <c r="AD33" s="497" t="s">
        <v>24</v>
      </c>
      <c r="AE33" s="497" t="s">
        <v>24</v>
      </c>
      <c r="AF33" s="497" t="s">
        <v>24</v>
      </c>
      <c r="AG33" s="497" t="s">
        <v>24</v>
      </c>
      <c r="AH33" s="498"/>
      <c r="AI33" s="467" t="s">
        <v>254</v>
      </c>
      <c r="AJ33" s="467" t="s">
        <v>255</v>
      </c>
      <c r="AK33" s="467" t="s">
        <v>255</v>
      </c>
      <c r="AL33" s="467" t="s">
        <v>255</v>
      </c>
      <c r="AM33" s="467" t="s">
        <v>255</v>
      </c>
      <c r="AN33" s="467" t="s">
        <v>255</v>
      </c>
      <c r="AO33" s="467" t="s">
        <v>255</v>
      </c>
      <c r="AP33" s="467" t="s">
        <v>255</v>
      </c>
      <c r="AQ33" s="467" t="s">
        <v>255</v>
      </c>
      <c r="AR33" s="467" t="s">
        <v>255</v>
      </c>
      <c r="AS33" s="463"/>
      <c r="AT33" s="467" t="s">
        <v>25</v>
      </c>
      <c r="AU33" s="467" t="s">
        <v>25</v>
      </c>
      <c r="AV33" s="467" t="s">
        <v>25</v>
      </c>
      <c r="AW33" s="467" t="s">
        <v>25</v>
      </c>
      <c r="AX33" s="467" t="s">
        <v>25</v>
      </c>
      <c r="AY33" s="467" t="s">
        <v>25</v>
      </c>
      <c r="AZ33" s="467" t="s">
        <v>25</v>
      </c>
      <c r="BA33" s="467" t="s">
        <v>25</v>
      </c>
      <c r="BB33" s="467" t="s">
        <v>25</v>
      </c>
      <c r="BC33" s="467" t="s">
        <v>25</v>
      </c>
      <c r="BD33" s="469"/>
      <c r="BE33" s="499" t="s">
        <v>48</v>
      </c>
      <c r="BF33" s="499" t="s">
        <v>48</v>
      </c>
      <c r="BG33" s="499" t="s">
        <v>48</v>
      </c>
      <c r="BH33" s="499" t="s">
        <v>48</v>
      </c>
      <c r="BI33" s="499" t="s">
        <v>48</v>
      </c>
      <c r="BJ33" s="499" t="s">
        <v>48</v>
      </c>
      <c r="BK33" s="499" t="s">
        <v>48</v>
      </c>
      <c r="BL33" s="499" t="s">
        <v>48</v>
      </c>
      <c r="BM33" s="499" t="s">
        <v>48</v>
      </c>
      <c r="BN33" s="499" t="s">
        <v>48</v>
      </c>
    </row>
    <row r="34" spans="1:66" s="483" customFormat="1" ht="24" customHeight="1" x14ac:dyDescent="0.15">
      <c r="A34" s="481"/>
      <c r="B34" s="500"/>
      <c r="C34" s="501"/>
      <c r="D34" s="502" t="s">
        <v>222</v>
      </c>
      <c r="E34" s="503">
        <f>SUM(M$32,X$32,AI$32,AT$32,BE$32)</f>
        <v>0</v>
      </c>
      <c r="F34" s="504" t="s">
        <v>28</v>
      </c>
      <c r="G34" s="505">
        <f>SUM(M32:V32)</f>
        <v>0</v>
      </c>
      <c r="H34" s="496">
        <f>SUM(G34:G38)</f>
        <v>0</v>
      </c>
      <c r="I34" s="530">
        <f>SUMPRODUCT((C7:C31&lt;&gt;"")/COUNTIF(C7:C31,C7:C31&amp;""))</f>
        <v>0</v>
      </c>
      <c r="J34" s="481"/>
      <c r="M34" s="474" t="s">
        <v>72</v>
      </c>
      <c r="N34" s="462" t="s">
        <v>246</v>
      </c>
      <c r="O34" s="462" t="s">
        <v>245</v>
      </c>
      <c r="P34" s="462" t="s">
        <v>306</v>
      </c>
      <c r="Q34" s="474" t="s">
        <v>73</v>
      </c>
      <c r="R34" s="474" t="s">
        <v>74</v>
      </c>
      <c r="S34" s="474" t="s">
        <v>75</v>
      </c>
      <c r="T34" s="474" t="s">
        <v>76</v>
      </c>
      <c r="U34" s="474" t="s">
        <v>77</v>
      </c>
      <c r="V34" s="474" t="s">
        <v>78</v>
      </c>
      <c r="W34" s="475"/>
      <c r="X34" s="474" t="s">
        <v>72</v>
      </c>
      <c r="Y34" s="462" t="s">
        <v>247</v>
      </c>
      <c r="Z34" s="462" t="s">
        <v>245</v>
      </c>
      <c r="AA34" s="462" t="s">
        <v>306</v>
      </c>
      <c r="AB34" s="474" t="s">
        <v>73</v>
      </c>
      <c r="AC34" s="474" t="s">
        <v>74</v>
      </c>
      <c r="AD34" s="474" t="s">
        <v>75</v>
      </c>
      <c r="AE34" s="474" t="s">
        <v>76</v>
      </c>
      <c r="AF34" s="474" t="s">
        <v>77</v>
      </c>
      <c r="AG34" s="474" t="s">
        <v>78</v>
      </c>
      <c r="AH34" s="475"/>
      <c r="AI34" s="474" t="s">
        <v>72</v>
      </c>
      <c r="AJ34" s="462" t="s">
        <v>247</v>
      </c>
      <c r="AK34" s="462" t="s">
        <v>245</v>
      </c>
      <c r="AL34" s="462" t="s">
        <v>306</v>
      </c>
      <c r="AM34" s="474" t="s">
        <v>73</v>
      </c>
      <c r="AN34" s="474" t="s">
        <v>74</v>
      </c>
      <c r="AO34" s="474" t="s">
        <v>75</v>
      </c>
      <c r="AP34" s="474" t="s">
        <v>76</v>
      </c>
      <c r="AQ34" s="474" t="s">
        <v>77</v>
      </c>
      <c r="AR34" s="474" t="s">
        <v>78</v>
      </c>
      <c r="AS34" s="475"/>
      <c r="AT34" s="474" t="s">
        <v>72</v>
      </c>
      <c r="AU34" s="462" t="s">
        <v>247</v>
      </c>
      <c r="AV34" s="462" t="s">
        <v>245</v>
      </c>
      <c r="AW34" s="462" t="s">
        <v>306</v>
      </c>
      <c r="AX34" s="474" t="s">
        <v>73</v>
      </c>
      <c r="AY34" s="474" t="s">
        <v>74</v>
      </c>
      <c r="AZ34" s="474" t="s">
        <v>75</v>
      </c>
      <c r="BA34" s="474" t="s">
        <v>76</v>
      </c>
      <c r="BB34" s="474" t="s">
        <v>77</v>
      </c>
      <c r="BC34" s="474" t="s">
        <v>78</v>
      </c>
      <c r="BD34" s="476"/>
      <c r="BE34" s="474" t="s">
        <v>72</v>
      </c>
      <c r="BF34" s="462" t="s">
        <v>247</v>
      </c>
      <c r="BG34" s="462" t="s">
        <v>245</v>
      </c>
      <c r="BH34" s="462" t="s">
        <v>306</v>
      </c>
      <c r="BI34" s="474" t="s">
        <v>73</v>
      </c>
      <c r="BJ34" s="474" t="s">
        <v>74</v>
      </c>
      <c r="BK34" s="474" t="s">
        <v>75</v>
      </c>
      <c r="BL34" s="474" t="s">
        <v>76</v>
      </c>
      <c r="BM34" s="474" t="s">
        <v>77</v>
      </c>
      <c r="BN34" s="474" t="s">
        <v>78</v>
      </c>
    </row>
    <row r="35" spans="1:66" s="483" customFormat="1" ht="24" customHeight="1" x14ac:dyDescent="0.15">
      <c r="A35" s="481"/>
      <c r="B35" s="500"/>
      <c r="C35" s="490"/>
      <c r="D35" s="502" t="s">
        <v>249</v>
      </c>
      <c r="E35" s="503">
        <f>SUM(N32,Y32,AJ32,AU32,BF32)</f>
        <v>0</v>
      </c>
      <c r="F35" s="504" t="s">
        <v>24</v>
      </c>
      <c r="G35" s="505">
        <f>SUM(X32:AG32)</f>
        <v>0</v>
      </c>
      <c r="H35" s="506"/>
      <c r="I35" s="507"/>
      <c r="J35" s="481"/>
      <c r="AH35" s="473"/>
      <c r="AI35" s="497"/>
      <c r="AJ35" s="497"/>
      <c r="AK35" s="497"/>
      <c r="AL35" s="497"/>
      <c r="AM35" s="497"/>
      <c r="AN35" s="497"/>
      <c r="AO35" s="497"/>
      <c r="AP35" s="497"/>
      <c r="AQ35" s="497"/>
      <c r="AR35" s="497"/>
      <c r="AS35" s="473"/>
      <c r="AT35" s="508"/>
      <c r="AU35" s="508"/>
      <c r="AV35" s="508"/>
      <c r="AW35" s="508"/>
      <c r="AX35" s="508"/>
      <c r="AY35" s="508"/>
      <c r="AZ35" s="508"/>
      <c r="BA35" s="508"/>
      <c r="BB35" s="508"/>
      <c r="BC35" s="508"/>
      <c r="BD35" s="469"/>
      <c r="BE35" s="508"/>
      <c r="BF35" s="508"/>
      <c r="BG35" s="508"/>
      <c r="BH35" s="508"/>
      <c r="BI35" s="508"/>
      <c r="BJ35" s="508"/>
      <c r="BK35" s="508"/>
      <c r="BL35" s="508"/>
      <c r="BM35" s="508"/>
      <c r="BN35" s="508"/>
    </row>
    <row r="36" spans="1:66" s="483" customFormat="1" ht="24" customHeight="1" x14ac:dyDescent="0.15">
      <c r="A36" s="481"/>
      <c r="B36" s="500"/>
      <c r="C36" s="490"/>
      <c r="D36" s="502" t="s">
        <v>250</v>
      </c>
      <c r="E36" s="503">
        <f>SUM(O32,Z32,AK32,AV32,BG32)</f>
        <v>0</v>
      </c>
      <c r="F36" s="504" t="s">
        <v>256</v>
      </c>
      <c r="G36" s="505">
        <f>SUM(AI32:AR32)</f>
        <v>0</v>
      </c>
      <c r="H36" s="509"/>
      <c r="I36" s="507"/>
      <c r="J36" s="481"/>
      <c r="AH36" s="473"/>
      <c r="AI36" s="497"/>
      <c r="AJ36" s="497"/>
      <c r="AK36" s="497"/>
      <c r="AL36" s="497"/>
      <c r="AM36" s="497"/>
      <c r="AN36" s="497"/>
      <c r="AO36" s="497"/>
      <c r="AP36" s="497"/>
      <c r="AQ36" s="497"/>
      <c r="AR36" s="497"/>
      <c r="AS36" s="473"/>
      <c r="AT36" s="508"/>
      <c r="AU36" s="508"/>
      <c r="AV36" s="508"/>
      <c r="AW36" s="508"/>
      <c r="AX36" s="508"/>
      <c r="AY36" s="508"/>
      <c r="AZ36" s="508"/>
      <c r="BA36" s="508"/>
      <c r="BB36" s="508"/>
      <c r="BC36" s="508"/>
      <c r="BD36" s="469"/>
      <c r="BE36" s="508"/>
      <c r="BF36" s="508"/>
      <c r="BG36" s="508"/>
      <c r="BH36" s="508"/>
      <c r="BI36" s="508"/>
      <c r="BJ36" s="508"/>
      <c r="BK36" s="508"/>
      <c r="BL36" s="508"/>
      <c r="BM36" s="508"/>
      <c r="BN36" s="508"/>
    </row>
    <row r="37" spans="1:66" s="483" customFormat="1" ht="24" customHeight="1" x14ac:dyDescent="0.15">
      <c r="A37" s="481"/>
      <c r="B37" s="490"/>
      <c r="C37" s="490"/>
      <c r="D37" s="502" t="s">
        <v>315</v>
      </c>
      <c r="E37" s="503">
        <f>SUM(P32,AA32,AL32,AW32,BH32)</f>
        <v>0</v>
      </c>
      <c r="F37" s="504" t="s">
        <v>216</v>
      </c>
      <c r="G37" s="505">
        <f>SUM(AT32:BC32)</f>
        <v>0</v>
      </c>
      <c r="H37" s="509"/>
      <c r="I37" s="507"/>
      <c r="J37" s="481"/>
      <c r="AH37" s="475"/>
      <c r="AS37" s="475"/>
      <c r="BD37" s="510"/>
    </row>
    <row r="38" spans="1:66" s="483" customFormat="1" ht="24" customHeight="1" x14ac:dyDescent="0.15">
      <c r="A38" s="481"/>
      <c r="B38" s="490"/>
      <c r="C38" s="490"/>
      <c r="D38" s="502" t="s">
        <v>224</v>
      </c>
      <c r="E38" s="503">
        <f>SUM(Q32,AB32,AM32,AX32,BI32)</f>
        <v>0</v>
      </c>
      <c r="F38" s="504" t="s">
        <v>195</v>
      </c>
      <c r="G38" s="505">
        <f>SUM(BE32:BN32)</f>
        <v>0</v>
      </c>
      <c r="H38" s="509"/>
      <c r="I38" s="507"/>
      <c r="J38" s="481"/>
      <c r="K38" s="511"/>
      <c r="L38" s="511"/>
    </row>
    <row r="39" spans="1:66" ht="24" customHeight="1" x14ac:dyDescent="0.15">
      <c r="A39" s="421"/>
      <c r="B39" s="421"/>
      <c r="C39" s="512"/>
      <c r="D39" s="502" t="s">
        <v>225</v>
      </c>
      <c r="E39" s="503">
        <f>SUM(R32,AC32,AN32,AY32,BJ32)</f>
        <v>0</v>
      </c>
      <c r="F39" s="513"/>
      <c r="G39" s="513"/>
      <c r="H39" s="513"/>
      <c r="I39" s="513"/>
      <c r="J39" s="513"/>
      <c r="K39" s="514"/>
      <c r="L39" s="515"/>
    </row>
    <row r="40" spans="1:66" ht="24" customHeight="1" x14ac:dyDescent="0.15">
      <c r="A40" s="516"/>
      <c r="B40" s="516"/>
      <c r="C40" s="517"/>
      <c r="D40" s="502" t="s">
        <v>226</v>
      </c>
      <c r="E40" s="503">
        <f>SUM(S32,AD32,AO32,AZ32,BK32)</f>
        <v>0</v>
      </c>
      <c r="F40" s="516"/>
      <c r="G40" s="516"/>
      <c r="H40" s="516"/>
      <c r="I40" s="516"/>
      <c r="J40" s="516"/>
      <c r="K40" s="518"/>
      <c r="L40" s="518"/>
    </row>
    <row r="41" spans="1:66" ht="24" customHeight="1" x14ac:dyDescent="0.15">
      <c r="A41" s="516"/>
      <c r="B41" s="516"/>
      <c r="C41" s="517"/>
      <c r="D41" s="519" t="s">
        <v>228</v>
      </c>
      <c r="E41" s="520">
        <f>SUM(T32,AE32,AP32,BA32,BL32)</f>
        <v>0</v>
      </c>
      <c r="F41" s="516"/>
      <c r="G41" s="516"/>
      <c r="H41" s="516"/>
      <c r="I41" s="521"/>
      <c r="J41" s="516"/>
      <c r="K41" s="522"/>
      <c r="L41" s="518"/>
    </row>
    <row r="42" spans="1:66" ht="24" customHeight="1" x14ac:dyDescent="0.15">
      <c r="A42" s="516"/>
      <c r="B42" s="516"/>
      <c r="C42" s="517"/>
      <c r="D42" s="523" t="s">
        <v>227</v>
      </c>
      <c r="E42" s="520">
        <f>SUM(U32,AF32,AQ32,BB32,BM32)</f>
        <v>0</v>
      </c>
      <c r="F42" s="516"/>
      <c r="G42" s="516"/>
      <c r="H42" s="516"/>
      <c r="I42" s="521"/>
      <c r="J42" s="516"/>
      <c r="K42" s="522"/>
      <c r="L42" s="518"/>
    </row>
    <row r="43" spans="1:66" ht="24" customHeight="1" x14ac:dyDescent="0.15">
      <c r="A43" s="420"/>
      <c r="B43" s="420"/>
      <c r="C43" s="524"/>
      <c r="D43" s="523" t="s">
        <v>248</v>
      </c>
      <c r="E43" s="520">
        <f>SUM(V32,AG32,AR32,BC32,BN32)</f>
        <v>0</v>
      </c>
      <c r="F43" s="420"/>
      <c r="G43" s="420"/>
      <c r="H43" s="420"/>
      <c r="I43" s="420"/>
      <c r="J43" s="420"/>
    </row>
    <row r="44" spans="1:66" x14ac:dyDescent="0.15">
      <c r="A44" s="420"/>
      <c r="B44" s="420"/>
      <c r="C44" s="524"/>
      <c r="D44" s="526"/>
      <c r="E44" s="420"/>
      <c r="F44" s="420"/>
      <c r="G44" s="420"/>
      <c r="H44" s="420"/>
      <c r="I44" s="420"/>
      <c r="J44" s="420"/>
    </row>
    <row r="45" spans="1:66" x14ac:dyDescent="0.15">
      <c r="A45" s="420"/>
      <c r="B45" s="420"/>
      <c r="C45" s="524"/>
      <c r="D45" s="420"/>
      <c r="E45" s="420"/>
      <c r="F45" s="420"/>
      <c r="G45" s="420"/>
      <c r="H45" s="420"/>
      <c r="I45" s="420"/>
      <c r="J45" s="420"/>
    </row>
  </sheetData>
  <sheetProtection formatCells="0" formatColumns="0" formatRows="0"/>
  <protectedRanges>
    <protectedRange password="CECB" sqref="I13:I18 I7:I10 B2:I3" name="範囲1"/>
    <protectedRange password="CECB" sqref="B5:I6" name="範囲1_3"/>
    <protectedRange password="CECB" sqref="B4:I4" name="範囲1_2_1_1"/>
  </protectedRanges>
  <mergeCells count="33">
    <mergeCell ref="D31:E31"/>
    <mergeCell ref="K32:L32"/>
    <mergeCell ref="D25:E25"/>
    <mergeCell ref="D26:E26"/>
    <mergeCell ref="D27:E27"/>
    <mergeCell ref="D28:E28"/>
    <mergeCell ref="D29:E29"/>
    <mergeCell ref="D30:E30"/>
    <mergeCell ref="D24:E24"/>
    <mergeCell ref="D13:E13"/>
    <mergeCell ref="D14:E14"/>
    <mergeCell ref="D15:E15"/>
    <mergeCell ref="D16:E16"/>
    <mergeCell ref="D17:E17"/>
    <mergeCell ref="D18:E18"/>
    <mergeCell ref="D19:E19"/>
    <mergeCell ref="D20:E20"/>
    <mergeCell ref="D21:E21"/>
    <mergeCell ref="D22:E22"/>
    <mergeCell ref="D23:E23"/>
    <mergeCell ref="D12:E12"/>
    <mergeCell ref="B4:I4"/>
    <mergeCell ref="B5:B6"/>
    <mergeCell ref="C5:C6"/>
    <mergeCell ref="D5:E6"/>
    <mergeCell ref="F5:F6"/>
    <mergeCell ref="G5:H5"/>
    <mergeCell ref="I5:I6"/>
    <mergeCell ref="D7:E7"/>
    <mergeCell ref="D8:E8"/>
    <mergeCell ref="D9:E9"/>
    <mergeCell ref="D10:E10"/>
    <mergeCell ref="D11:E11"/>
  </mergeCells>
  <phoneticPr fontId="7"/>
  <dataValidations count="10">
    <dataValidation type="list" allowBlank="1" showInputMessage="1" showErrorMessage="1" sqref="D131076:E131111 D65540:E65575 D983044:E983079 D917508:E917543 D851972:E852007 D786436:E786471 D720900:E720935 D655364:E655399 D589828:E589863 D524292:E524327 D458756:E458791 D393220:E393255 D327684:E327719 D262148:E262183 D196612:E196647">
      <formula1>INDIRECT(G65539)</formula1>
    </dataValidation>
    <dataValidation type="list" errorStyle="warning" allowBlank="1" showInputMessage="1" showErrorMessage="1" sqref="D131075:E131075 D65539:E65539 D983043:E983043 D917507:E917507 D851971:E851971 D786435:E786435 D720899:E720899 D655363:E655363 D589827:E589827 D524291:E524291 D458755:E458755 D393219:E393219 D327683:E327683 D262147:E262147 D196611:E196611">
      <formula1>INDIRECT(G65538)</formula1>
    </dataValidation>
    <dataValidation allowBlank="1" sqref="C35:C38 F34:G38 D34:D40 H34"/>
    <dataValidation allowBlank="1" showInputMessage="1" showErrorMessage="1" prompt="研修時間数を入力してください。" sqref="H7:H31"/>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type="whole" operator="greaterThanOrEqual" allowBlank="1" showInputMessage="1" showErrorMessage="1" sqref="WVJ983042:WVJ983078 H65538:H65574 IX65538:IX65574 ST65538:ST65574 ACP65538:ACP65574 AML65538:AML65574 AWH65538:AWH65574 BGD65538:BGD65574 BPZ65538:BPZ65574 BZV65538:BZV65574 CJR65538:CJR65574 CTN65538:CTN65574 DDJ65538:DDJ65574 DNF65538:DNF65574 DXB65538:DXB65574 EGX65538:EGX65574 EQT65538:EQT65574 FAP65538:FAP65574 FKL65538:FKL65574 FUH65538:FUH65574 GED65538:GED65574 GNZ65538:GNZ65574 GXV65538:GXV65574 HHR65538:HHR65574 HRN65538:HRN65574 IBJ65538:IBJ65574 ILF65538:ILF65574 IVB65538:IVB65574 JEX65538:JEX65574 JOT65538:JOT65574 JYP65538:JYP65574 KIL65538:KIL65574 KSH65538:KSH65574 LCD65538:LCD65574 LLZ65538:LLZ65574 LVV65538:LVV65574 MFR65538:MFR65574 MPN65538:MPN65574 MZJ65538:MZJ65574 NJF65538:NJF65574 NTB65538:NTB65574 OCX65538:OCX65574 OMT65538:OMT65574 OWP65538:OWP65574 PGL65538:PGL65574 PQH65538:PQH65574 QAD65538:QAD65574 QJZ65538:QJZ65574 QTV65538:QTV65574 RDR65538:RDR65574 RNN65538:RNN65574 RXJ65538:RXJ65574 SHF65538:SHF65574 SRB65538:SRB65574 TAX65538:TAX65574 TKT65538:TKT65574 TUP65538:TUP65574 UEL65538:UEL65574 UOH65538:UOH65574 UYD65538:UYD65574 VHZ65538:VHZ65574 VRV65538:VRV65574 WBR65538:WBR65574 WLN65538:WLN65574 WVJ65538:WVJ65574 H131074:H131110 IX131074:IX131110 ST131074:ST131110 ACP131074:ACP131110 AML131074:AML131110 AWH131074:AWH131110 BGD131074:BGD131110 BPZ131074:BPZ131110 BZV131074:BZV131110 CJR131074:CJR131110 CTN131074:CTN131110 DDJ131074:DDJ131110 DNF131074:DNF131110 DXB131074:DXB131110 EGX131074:EGX131110 EQT131074:EQT131110 FAP131074:FAP131110 FKL131074:FKL131110 FUH131074:FUH131110 GED131074:GED131110 GNZ131074:GNZ131110 GXV131074:GXV131110 HHR131074:HHR131110 HRN131074:HRN131110 IBJ131074:IBJ131110 ILF131074:ILF131110 IVB131074:IVB131110 JEX131074:JEX131110 JOT131074:JOT131110 JYP131074:JYP131110 KIL131074:KIL131110 KSH131074:KSH131110 LCD131074:LCD131110 LLZ131074:LLZ131110 LVV131074:LVV131110 MFR131074:MFR131110 MPN131074:MPN131110 MZJ131074:MZJ131110 NJF131074:NJF131110 NTB131074:NTB131110 OCX131074:OCX131110 OMT131074:OMT131110 OWP131074:OWP131110 PGL131074:PGL131110 PQH131074:PQH131110 QAD131074:QAD131110 QJZ131074:QJZ131110 QTV131074:QTV131110 RDR131074:RDR131110 RNN131074:RNN131110 RXJ131074:RXJ131110 SHF131074:SHF131110 SRB131074:SRB131110 TAX131074:TAX131110 TKT131074:TKT131110 TUP131074:TUP131110 UEL131074:UEL131110 UOH131074:UOH131110 UYD131074:UYD131110 VHZ131074:VHZ131110 VRV131074:VRV131110 WBR131074:WBR131110 WLN131074:WLN131110 WVJ131074:WVJ131110 H196610:H196646 IX196610:IX196646 ST196610:ST196646 ACP196610:ACP196646 AML196610:AML196646 AWH196610:AWH196646 BGD196610:BGD196646 BPZ196610:BPZ196646 BZV196610:BZV196646 CJR196610:CJR196646 CTN196610:CTN196646 DDJ196610:DDJ196646 DNF196610:DNF196646 DXB196610:DXB196646 EGX196610:EGX196646 EQT196610:EQT196646 FAP196610:FAP196646 FKL196610:FKL196646 FUH196610:FUH196646 GED196610:GED196646 GNZ196610:GNZ196646 GXV196610:GXV196646 HHR196610:HHR196646 HRN196610:HRN196646 IBJ196610:IBJ196646 ILF196610:ILF196646 IVB196610:IVB196646 JEX196610:JEX196646 JOT196610:JOT196646 JYP196610:JYP196646 KIL196610:KIL196646 KSH196610:KSH196646 LCD196610:LCD196646 LLZ196610:LLZ196646 LVV196610:LVV196646 MFR196610:MFR196646 MPN196610:MPN196646 MZJ196610:MZJ196646 NJF196610:NJF196646 NTB196610:NTB196646 OCX196610:OCX196646 OMT196610:OMT196646 OWP196610:OWP196646 PGL196610:PGL196646 PQH196610:PQH196646 QAD196610:QAD196646 QJZ196610:QJZ196646 QTV196610:QTV196646 RDR196610:RDR196646 RNN196610:RNN196646 RXJ196610:RXJ196646 SHF196610:SHF196646 SRB196610:SRB196646 TAX196610:TAX196646 TKT196610:TKT196646 TUP196610:TUP196646 UEL196610:UEL196646 UOH196610:UOH196646 UYD196610:UYD196646 VHZ196610:VHZ196646 VRV196610:VRV196646 WBR196610:WBR196646 WLN196610:WLN196646 WVJ196610:WVJ196646 H262146:H262182 IX262146:IX262182 ST262146:ST262182 ACP262146:ACP262182 AML262146:AML262182 AWH262146:AWH262182 BGD262146:BGD262182 BPZ262146:BPZ262182 BZV262146:BZV262182 CJR262146:CJR262182 CTN262146:CTN262182 DDJ262146:DDJ262182 DNF262146:DNF262182 DXB262146:DXB262182 EGX262146:EGX262182 EQT262146:EQT262182 FAP262146:FAP262182 FKL262146:FKL262182 FUH262146:FUH262182 GED262146:GED262182 GNZ262146:GNZ262182 GXV262146:GXV262182 HHR262146:HHR262182 HRN262146:HRN262182 IBJ262146:IBJ262182 ILF262146:ILF262182 IVB262146:IVB262182 JEX262146:JEX262182 JOT262146:JOT262182 JYP262146:JYP262182 KIL262146:KIL262182 KSH262146:KSH262182 LCD262146:LCD262182 LLZ262146:LLZ262182 LVV262146:LVV262182 MFR262146:MFR262182 MPN262146:MPN262182 MZJ262146:MZJ262182 NJF262146:NJF262182 NTB262146:NTB262182 OCX262146:OCX262182 OMT262146:OMT262182 OWP262146:OWP262182 PGL262146:PGL262182 PQH262146:PQH262182 QAD262146:QAD262182 QJZ262146:QJZ262182 QTV262146:QTV262182 RDR262146:RDR262182 RNN262146:RNN262182 RXJ262146:RXJ262182 SHF262146:SHF262182 SRB262146:SRB262182 TAX262146:TAX262182 TKT262146:TKT262182 TUP262146:TUP262182 UEL262146:UEL262182 UOH262146:UOH262182 UYD262146:UYD262182 VHZ262146:VHZ262182 VRV262146:VRV262182 WBR262146:WBR262182 WLN262146:WLN262182 WVJ262146:WVJ262182 H327682:H327718 IX327682:IX327718 ST327682:ST327718 ACP327682:ACP327718 AML327682:AML327718 AWH327682:AWH327718 BGD327682:BGD327718 BPZ327682:BPZ327718 BZV327682:BZV327718 CJR327682:CJR327718 CTN327682:CTN327718 DDJ327682:DDJ327718 DNF327682:DNF327718 DXB327682:DXB327718 EGX327682:EGX327718 EQT327682:EQT327718 FAP327682:FAP327718 FKL327682:FKL327718 FUH327682:FUH327718 GED327682:GED327718 GNZ327682:GNZ327718 GXV327682:GXV327718 HHR327682:HHR327718 HRN327682:HRN327718 IBJ327682:IBJ327718 ILF327682:ILF327718 IVB327682:IVB327718 JEX327682:JEX327718 JOT327682:JOT327718 JYP327682:JYP327718 KIL327682:KIL327718 KSH327682:KSH327718 LCD327682:LCD327718 LLZ327682:LLZ327718 LVV327682:LVV327718 MFR327682:MFR327718 MPN327682:MPN327718 MZJ327682:MZJ327718 NJF327682:NJF327718 NTB327682:NTB327718 OCX327682:OCX327718 OMT327682:OMT327718 OWP327682:OWP327718 PGL327682:PGL327718 PQH327682:PQH327718 QAD327682:QAD327718 QJZ327682:QJZ327718 QTV327682:QTV327718 RDR327682:RDR327718 RNN327682:RNN327718 RXJ327682:RXJ327718 SHF327682:SHF327718 SRB327682:SRB327718 TAX327682:TAX327718 TKT327682:TKT327718 TUP327682:TUP327718 UEL327682:UEL327718 UOH327682:UOH327718 UYD327682:UYD327718 VHZ327682:VHZ327718 VRV327682:VRV327718 WBR327682:WBR327718 WLN327682:WLN327718 WVJ327682:WVJ327718 H393218:H393254 IX393218:IX393254 ST393218:ST393254 ACP393218:ACP393254 AML393218:AML393254 AWH393218:AWH393254 BGD393218:BGD393254 BPZ393218:BPZ393254 BZV393218:BZV393254 CJR393218:CJR393254 CTN393218:CTN393254 DDJ393218:DDJ393254 DNF393218:DNF393254 DXB393218:DXB393254 EGX393218:EGX393254 EQT393218:EQT393254 FAP393218:FAP393254 FKL393218:FKL393254 FUH393218:FUH393254 GED393218:GED393254 GNZ393218:GNZ393254 GXV393218:GXV393254 HHR393218:HHR393254 HRN393218:HRN393254 IBJ393218:IBJ393254 ILF393218:ILF393254 IVB393218:IVB393254 JEX393218:JEX393254 JOT393218:JOT393254 JYP393218:JYP393254 KIL393218:KIL393254 KSH393218:KSH393254 LCD393218:LCD393254 LLZ393218:LLZ393254 LVV393218:LVV393254 MFR393218:MFR393254 MPN393218:MPN393254 MZJ393218:MZJ393254 NJF393218:NJF393254 NTB393218:NTB393254 OCX393218:OCX393254 OMT393218:OMT393254 OWP393218:OWP393254 PGL393218:PGL393254 PQH393218:PQH393254 QAD393218:QAD393254 QJZ393218:QJZ393254 QTV393218:QTV393254 RDR393218:RDR393254 RNN393218:RNN393254 RXJ393218:RXJ393254 SHF393218:SHF393254 SRB393218:SRB393254 TAX393218:TAX393254 TKT393218:TKT393254 TUP393218:TUP393254 UEL393218:UEL393254 UOH393218:UOH393254 UYD393218:UYD393254 VHZ393218:VHZ393254 VRV393218:VRV393254 WBR393218:WBR393254 WLN393218:WLN393254 WVJ393218:WVJ393254 H458754:H458790 IX458754:IX458790 ST458754:ST458790 ACP458754:ACP458790 AML458754:AML458790 AWH458754:AWH458790 BGD458754:BGD458790 BPZ458754:BPZ458790 BZV458754:BZV458790 CJR458754:CJR458790 CTN458754:CTN458790 DDJ458754:DDJ458790 DNF458754:DNF458790 DXB458754:DXB458790 EGX458754:EGX458790 EQT458754:EQT458790 FAP458754:FAP458790 FKL458754:FKL458790 FUH458754:FUH458790 GED458754:GED458790 GNZ458754:GNZ458790 GXV458754:GXV458790 HHR458754:HHR458790 HRN458754:HRN458790 IBJ458754:IBJ458790 ILF458754:ILF458790 IVB458754:IVB458790 JEX458754:JEX458790 JOT458754:JOT458790 JYP458754:JYP458790 KIL458754:KIL458790 KSH458754:KSH458790 LCD458754:LCD458790 LLZ458754:LLZ458790 LVV458754:LVV458790 MFR458754:MFR458790 MPN458754:MPN458790 MZJ458754:MZJ458790 NJF458754:NJF458790 NTB458754:NTB458790 OCX458754:OCX458790 OMT458754:OMT458790 OWP458754:OWP458790 PGL458754:PGL458790 PQH458754:PQH458790 QAD458754:QAD458790 QJZ458754:QJZ458790 QTV458754:QTV458790 RDR458754:RDR458790 RNN458754:RNN458790 RXJ458754:RXJ458790 SHF458754:SHF458790 SRB458754:SRB458790 TAX458754:TAX458790 TKT458754:TKT458790 TUP458754:TUP458790 UEL458754:UEL458790 UOH458754:UOH458790 UYD458754:UYD458790 VHZ458754:VHZ458790 VRV458754:VRV458790 WBR458754:WBR458790 WLN458754:WLN458790 WVJ458754:WVJ458790 H524290:H524326 IX524290:IX524326 ST524290:ST524326 ACP524290:ACP524326 AML524290:AML524326 AWH524290:AWH524326 BGD524290:BGD524326 BPZ524290:BPZ524326 BZV524290:BZV524326 CJR524290:CJR524326 CTN524290:CTN524326 DDJ524290:DDJ524326 DNF524290:DNF524326 DXB524290:DXB524326 EGX524290:EGX524326 EQT524290:EQT524326 FAP524290:FAP524326 FKL524290:FKL524326 FUH524290:FUH524326 GED524290:GED524326 GNZ524290:GNZ524326 GXV524290:GXV524326 HHR524290:HHR524326 HRN524290:HRN524326 IBJ524290:IBJ524326 ILF524290:ILF524326 IVB524290:IVB524326 JEX524290:JEX524326 JOT524290:JOT524326 JYP524290:JYP524326 KIL524290:KIL524326 KSH524290:KSH524326 LCD524290:LCD524326 LLZ524290:LLZ524326 LVV524290:LVV524326 MFR524290:MFR524326 MPN524290:MPN524326 MZJ524290:MZJ524326 NJF524290:NJF524326 NTB524290:NTB524326 OCX524290:OCX524326 OMT524290:OMT524326 OWP524290:OWP524326 PGL524290:PGL524326 PQH524290:PQH524326 QAD524290:QAD524326 QJZ524290:QJZ524326 QTV524290:QTV524326 RDR524290:RDR524326 RNN524290:RNN524326 RXJ524290:RXJ524326 SHF524290:SHF524326 SRB524290:SRB524326 TAX524290:TAX524326 TKT524290:TKT524326 TUP524290:TUP524326 UEL524290:UEL524326 UOH524290:UOH524326 UYD524290:UYD524326 VHZ524290:VHZ524326 VRV524290:VRV524326 WBR524290:WBR524326 WLN524290:WLN524326 WVJ524290:WVJ524326 H589826:H589862 IX589826:IX589862 ST589826:ST589862 ACP589826:ACP589862 AML589826:AML589862 AWH589826:AWH589862 BGD589826:BGD589862 BPZ589826:BPZ589862 BZV589826:BZV589862 CJR589826:CJR589862 CTN589826:CTN589862 DDJ589826:DDJ589862 DNF589826:DNF589862 DXB589826:DXB589862 EGX589826:EGX589862 EQT589826:EQT589862 FAP589826:FAP589862 FKL589826:FKL589862 FUH589826:FUH589862 GED589826:GED589862 GNZ589826:GNZ589862 GXV589826:GXV589862 HHR589826:HHR589862 HRN589826:HRN589862 IBJ589826:IBJ589862 ILF589826:ILF589862 IVB589826:IVB589862 JEX589826:JEX589862 JOT589826:JOT589862 JYP589826:JYP589862 KIL589826:KIL589862 KSH589826:KSH589862 LCD589826:LCD589862 LLZ589826:LLZ589862 LVV589826:LVV589862 MFR589826:MFR589862 MPN589826:MPN589862 MZJ589826:MZJ589862 NJF589826:NJF589862 NTB589826:NTB589862 OCX589826:OCX589862 OMT589826:OMT589862 OWP589826:OWP589862 PGL589826:PGL589862 PQH589826:PQH589862 QAD589826:QAD589862 QJZ589826:QJZ589862 QTV589826:QTV589862 RDR589826:RDR589862 RNN589826:RNN589862 RXJ589826:RXJ589862 SHF589826:SHF589862 SRB589826:SRB589862 TAX589826:TAX589862 TKT589826:TKT589862 TUP589826:TUP589862 UEL589826:UEL589862 UOH589826:UOH589862 UYD589826:UYD589862 VHZ589826:VHZ589862 VRV589826:VRV589862 WBR589826:WBR589862 WLN589826:WLN589862 WVJ589826:WVJ589862 H655362:H655398 IX655362:IX655398 ST655362:ST655398 ACP655362:ACP655398 AML655362:AML655398 AWH655362:AWH655398 BGD655362:BGD655398 BPZ655362:BPZ655398 BZV655362:BZV655398 CJR655362:CJR655398 CTN655362:CTN655398 DDJ655362:DDJ655398 DNF655362:DNF655398 DXB655362:DXB655398 EGX655362:EGX655398 EQT655362:EQT655398 FAP655362:FAP655398 FKL655362:FKL655398 FUH655362:FUH655398 GED655362:GED655398 GNZ655362:GNZ655398 GXV655362:GXV655398 HHR655362:HHR655398 HRN655362:HRN655398 IBJ655362:IBJ655398 ILF655362:ILF655398 IVB655362:IVB655398 JEX655362:JEX655398 JOT655362:JOT655398 JYP655362:JYP655398 KIL655362:KIL655398 KSH655362:KSH655398 LCD655362:LCD655398 LLZ655362:LLZ655398 LVV655362:LVV655398 MFR655362:MFR655398 MPN655362:MPN655398 MZJ655362:MZJ655398 NJF655362:NJF655398 NTB655362:NTB655398 OCX655362:OCX655398 OMT655362:OMT655398 OWP655362:OWP655398 PGL655362:PGL655398 PQH655362:PQH655398 QAD655362:QAD655398 QJZ655362:QJZ655398 QTV655362:QTV655398 RDR655362:RDR655398 RNN655362:RNN655398 RXJ655362:RXJ655398 SHF655362:SHF655398 SRB655362:SRB655398 TAX655362:TAX655398 TKT655362:TKT655398 TUP655362:TUP655398 UEL655362:UEL655398 UOH655362:UOH655398 UYD655362:UYD655398 VHZ655362:VHZ655398 VRV655362:VRV655398 WBR655362:WBR655398 WLN655362:WLN655398 WVJ655362:WVJ655398 H720898:H720934 IX720898:IX720934 ST720898:ST720934 ACP720898:ACP720934 AML720898:AML720934 AWH720898:AWH720934 BGD720898:BGD720934 BPZ720898:BPZ720934 BZV720898:BZV720934 CJR720898:CJR720934 CTN720898:CTN720934 DDJ720898:DDJ720934 DNF720898:DNF720934 DXB720898:DXB720934 EGX720898:EGX720934 EQT720898:EQT720934 FAP720898:FAP720934 FKL720898:FKL720934 FUH720898:FUH720934 GED720898:GED720934 GNZ720898:GNZ720934 GXV720898:GXV720934 HHR720898:HHR720934 HRN720898:HRN720934 IBJ720898:IBJ720934 ILF720898:ILF720934 IVB720898:IVB720934 JEX720898:JEX720934 JOT720898:JOT720934 JYP720898:JYP720934 KIL720898:KIL720934 KSH720898:KSH720934 LCD720898:LCD720934 LLZ720898:LLZ720934 LVV720898:LVV720934 MFR720898:MFR720934 MPN720898:MPN720934 MZJ720898:MZJ720934 NJF720898:NJF720934 NTB720898:NTB720934 OCX720898:OCX720934 OMT720898:OMT720934 OWP720898:OWP720934 PGL720898:PGL720934 PQH720898:PQH720934 QAD720898:QAD720934 QJZ720898:QJZ720934 QTV720898:QTV720934 RDR720898:RDR720934 RNN720898:RNN720934 RXJ720898:RXJ720934 SHF720898:SHF720934 SRB720898:SRB720934 TAX720898:TAX720934 TKT720898:TKT720934 TUP720898:TUP720934 UEL720898:UEL720934 UOH720898:UOH720934 UYD720898:UYD720934 VHZ720898:VHZ720934 VRV720898:VRV720934 WBR720898:WBR720934 WLN720898:WLN720934 WVJ720898:WVJ720934 H786434:H786470 IX786434:IX786470 ST786434:ST786470 ACP786434:ACP786470 AML786434:AML786470 AWH786434:AWH786470 BGD786434:BGD786470 BPZ786434:BPZ786470 BZV786434:BZV786470 CJR786434:CJR786470 CTN786434:CTN786470 DDJ786434:DDJ786470 DNF786434:DNF786470 DXB786434:DXB786470 EGX786434:EGX786470 EQT786434:EQT786470 FAP786434:FAP786470 FKL786434:FKL786470 FUH786434:FUH786470 GED786434:GED786470 GNZ786434:GNZ786470 GXV786434:GXV786470 HHR786434:HHR786470 HRN786434:HRN786470 IBJ786434:IBJ786470 ILF786434:ILF786470 IVB786434:IVB786470 JEX786434:JEX786470 JOT786434:JOT786470 JYP786434:JYP786470 KIL786434:KIL786470 KSH786434:KSH786470 LCD786434:LCD786470 LLZ786434:LLZ786470 LVV786434:LVV786470 MFR786434:MFR786470 MPN786434:MPN786470 MZJ786434:MZJ786470 NJF786434:NJF786470 NTB786434:NTB786470 OCX786434:OCX786470 OMT786434:OMT786470 OWP786434:OWP786470 PGL786434:PGL786470 PQH786434:PQH786470 QAD786434:QAD786470 QJZ786434:QJZ786470 QTV786434:QTV786470 RDR786434:RDR786470 RNN786434:RNN786470 RXJ786434:RXJ786470 SHF786434:SHF786470 SRB786434:SRB786470 TAX786434:TAX786470 TKT786434:TKT786470 TUP786434:TUP786470 UEL786434:UEL786470 UOH786434:UOH786470 UYD786434:UYD786470 VHZ786434:VHZ786470 VRV786434:VRV786470 WBR786434:WBR786470 WLN786434:WLN786470 WVJ786434:WVJ786470 H851970:H852006 IX851970:IX852006 ST851970:ST852006 ACP851970:ACP852006 AML851970:AML852006 AWH851970:AWH852006 BGD851970:BGD852006 BPZ851970:BPZ852006 BZV851970:BZV852006 CJR851970:CJR852006 CTN851970:CTN852006 DDJ851970:DDJ852006 DNF851970:DNF852006 DXB851970:DXB852006 EGX851970:EGX852006 EQT851970:EQT852006 FAP851970:FAP852006 FKL851970:FKL852006 FUH851970:FUH852006 GED851970:GED852006 GNZ851970:GNZ852006 GXV851970:GXV852006 HHR851970:HHR852006 HRN851970:HRN852006 IBJ851970:IBJ852006 ILF851970:ILF852006 IVB851970:IVB852006 JEX851970:JEX852006 JOT851970:JOT852006 JYP851970:JYP852006 KIL851970:KIL852006 KSH851970:KSH852006 LCD851970:LCD852006 LLZ851970:LLZ852006 LVV851970:LVV852006 MFR851970:MFR852006 MPN851970:MPN852006 MZJ851970:MZJ852006 NJF851970:NJF852006 NTB851970:NTB852006 OCX851970:OCX852006 OMT851970:OMT852006 OWP851970:OWP852006 PGL851970:PGL852006 PQH851970:PQH852006 QAD851970:QAD852006 QJZ851970:QJZ852006 QTV851970:QTV852006 RDR851970:RDR852006 RNN851970:RNN852006 RXJ851970:RXJ852006 SHF851970:SHF852006 SRB851970:SRB852006 TAX851970:TAX852006 TKT851970:TKT852006 TUP851970:TUP852006 UEL851970:UEL852006 UOH851970:UOH852006 UYD851970:UYD852006 VHZ851970:VHZ852006 VRV851970:VRV852006 WBR851970:WBR852006 WLN851970:WLN852006 WVJ851970:WVJ852006 H917506:H917542 IX917506:IX917542 ST917506:ST917542 ACP917506:ACP917542 AML917506:AML917542 AWH917506:AWH917542 BGD917506:BGD917542 BPZ917506:BPZ917542 BZV917506:BZV917542 CJR917506:CJR917542 CTN917506:CTN917542 DDJ917506:DDJ917542 DNF917506:DNF917542 DXB917506:DXB917542 EGX917506:EGX917542 EQT917506:EQT917542 FAP917506:FAP917542 FKL917506:FKL917542 FUH917506:FUH917542 GED917506:GED917542 GNZ917506:GNZ917542 GXV917506:GXV917542 HHR917506:HHR917542 HRN917506:HRN917542 IBJ917506:IBJ917542 ILF917506:ILF917542 IVB917506:IVB917542 JEX917506:JEX917542 JOT917506:JOT917542 JYP917506:JYP917542 KIL917506:KIL917542 KSH917506:KSH917542 LCD917506:LCD917542 LLZ917506:LLZ917542 LVV917506:LVV917542 MFR917506:MFR917542 MPN917506:MPN917542 MZJ917506:MZJ917542 NJF917506:NJF917542 NTB917506:NTB917542 OCX917506:OCX917542 OMT917506:OMT917542 OWP917506:OWP917542 PGL917506:PGL917542 PQH917506:PQH917542 QAD917506:QAD917542 QJZ917506:QJZ917542 QTV917506:QTV917542 RDR917506:RDR917542 RNN917506:RNN917542 RXJ917506:RXJ917542 SHF917506:SHF917542 SRB917506:SRB917542 TAX917506:TAX917542 TKT917506:TKT917542 TUP917506:TUP917542 UEL917506:UEL917542 UOH917506:UOH917542 UYD917506:UYD917542 VHZ917506:VHZ917542 VRV917506:VRV917542 WBR917506:WBR917542 WLN917506:WLN917542 WVJ917506:WVJ917542 H983042:H983078 IX983042:IX983078 ST983042:ST983078 ACP983042:ACP983078 AML983042:AML983078 AWH983042:AWH983078 BGD983042:BGD983078 BPZ983042:BPZ983078 BZV983042:BZV983078 CJR983042:CJR983078 CTN983042:CTN983078 DDJ983042:DDJ983078 DNF983042:DNF983078 DXB983042:DXB983078 EGX983042:EGX983078 EQT983042:EQT983078 FAP983042:FAP983078 FKL983042:FKL983078 FUH983042:FUH983078 GED983042:GED983078 GNZ983042:GNZ983078 GXV983042:GXV983078 HHR983042:HHR983078 HRN983042:HRN983078 IBJ983042:IBJ983078 ILF983042:ILF983078 IVB983042:IVB983078 JEX983042:JEX983078 JOT983042:JOT983078 JYP983042:JYP983078 KIL983042:KIL983078 KSH983042:KSH983078 LCD983042:LCD983078 LLZ983042:LLZ983078 LVV983042:LVV983078 MFR983042:MFR983078 MPN983042:MPN983078 MZJ983042:MZJ983078 NJF983042:NJF983078 NTB983042:NTB983078 OCX983042:OCX983078 OMT983042:OMT983078 OWP983042:OWP983078 PGL983042:PGL983078 PQH983042:PQH983078 QAD983042:QAD983078 QJZ983042:QJZ983078 QTV983042:QTV983078 RDR983042:RDR983078 RNN983042:RNN983078 RXJ983042:RXJ983078 SHF983042:SHF983078 SRB983042:SRB983078 TAX983042:TAX983078 TKT983042:TKT983078 TUP983042:TUP983078 UEL983042:UEL983078 UOH983042:UOH983078 UYD983042:UYD983078 VHZ983042:VHZ983078 VRV983042:VRV983078 WBR983042:WBR983078 WLN983042:WLN983078 WVJ7:WVJ38 WLN7:WLN38 WBR7:WBR38 VRV7:VRV38 VHZ7:VHZ38 UYD7:UYD38 UOH7:UOH38 UEL7:UEL38 TUP7:TUP38 TKT7:TKT38 TAX7:TAX38 SRB7:SRB38 SHF7:SHF38 RXJ7:RXJ38 RNN7:RNN38 RDR7:RDR38 QTV7:QTV38 QJZ7:QJZ38 QAD7:QAD38 PQH7:PQH38 PGL7:PGL38 OWP7:OWP38 OMT7:OMT38 OCX7:OCX38 NTB7:NTB38 NJF7:NJF38 MZJ7:MZJ38 MPN7:MPN38 MFR7:MFR38 LVV7:LVV38 LLZ7:LLZ38 LCD7:LCD38 KSH7:KSH38 KIL7:KIL38 JYP7:JYP38 JOT7:JOT38 JEX7:JEX38 IVB7:IVB38 ILF7:ILF38 IBJ7:IBJ38 HRN7:HRN38 HHR7:HHR38 GXV7:GXV38 GNZ7:GNZ38 GED7:GED38 FUH7:FUH38 FKL7:FKL38 FAP7:FAP38 EQT7:EQT38 EGX7:EGX38 DXB7:DXB38 DNF7:DNF38 DDJ7:DDJ38 CTN7:CTN38 CJR7:CJR38 BZV7:BZV38 BPZ7:BPZ38 BGD7:BGD38 AWH7:AWH38 AML7:AML38 ACP7:ACP38 ST7:ST38 IX7:IX38">
      <formula1>0</formula1>
    </dataValidation>
    <dataValidation type="list" allowBlank="1" showInputMessage="1" showErrorMessage="1" sqref="WVI983042:WVI983078 G65538:G65574 IW65538:IW65574 SS65538:SS65574 ACO65538:ACO65574 AMK65538:AMK65574 AWG65538:AWG65574 BGC65538:BGC65574 BPY65538:BPY65574 BZU65538:BZU65574 CJQ65538:CJQ65574 CTM65538:CTM65574 DDI65538:DDI65574 DNE65538:DNE65574 DXA65538:DXA65574 EGW65538:EGW65574 EQS65538:EQS65574 FAO65538:FAO65574 FKK65538:FKK65574 FUG65538:FUG65574 GEC65538:GEC65574 GNY65538:GNY65574 GXU65538:GXU65574 HHQ65538:HHQ65574 HRM65538:HRM65574 IBI65538:IBI65574 ILE65538:ILE65574 IVA65538:IVA65574 JEW65538:JEW65574 JOS65538:JOS65574 JYO65538:JYO65574 KIK65538:KIK65574 KSG65538:KSG65574 LCC65538:LCC65574 LLY65538:LLY65574 LVU65538:LVU65574 MFQ65538:MFQ65574 MPM65538:MPM65574 MZI65538:MZI65574 NJE65538:NJE65574 NTA65538:NTA65574 OCW65538:OCW65574 OMS65538:OMS65574 OWO65538:OWO65574 PGK65538:PGK65574 PQG65538:PQG65574 QAC65538:QAC65574 QJY65538:QJY65574 QTU65538:QTU65574 RDQ65538:RDQ65574 RNM65538:RNM65574 RXI65538:RXI65574 SHE65538:SHE65574 SRA65538:SRA65574 TAW65538:TAW65574 TKS65538:TKS65574 TUO65538:TUO65574 UEK65538:UEK65574 UOG65538:UOG65574 UYC65538:UYC65574 VHY65538:VHY65574 VRU65538:VRU65574 WBQ65538:WBQ65574 WLM65538:WLM65574 WVI65538:WVI65574 G131074:G131110 IW131074:IW131110 SS131074:SS131110 ACO131074:ACO131110 AMK131074:AMK131110 AWG131074:AWG131110 BGC131074:BGC131110 BPY131074:BPY131110 BZU131074:BZU131110 CJQ131074:CJQ131110 CTM131074:CTM131110 DDI131074:DDI131110 DNE131074:DNE131110 DXA131074:DXA131110 EGW131074:EGW131110 EQS131074:EQS131110 FAO131074:FAO131110 FKK131074:FKK131110 FUG131074:FUG131110 GEC131074:GEC131110 GNY131074:GNY131110 GXU131074:GXU131110 HHQ131074:HHQ131110 HRM131074:HRM131110 IBI131074:IBI131110 ILE131074:ILE131110 IVA131074:IVA131110 JEW131074:JEW131110 JOS131074:JOS131110 JYO131074:JYO131110 KIK131074:KIK131110 KSG131074:KSG131110 LCC131074:LCC131110 LLY131074:LLY131110 LVU131074:LVU131110 MFQ131074:MFQ131110 MPM131074:MPM131110 MZI131074:MZI131110 NJE131074:NJE131110 NTA131074:NTA131110 OCW131074:OCW131110 OMS131074:OMS131110 OWO131074:OWO131110 PGK131074:PGK131110 PQG131074:PQG131110 QAC131074:QAC131110 QJY131074:QJY131110 QTU131074:QTU131110 RDQ131074:RDQ131110 RNM131074:RNM131110 RXI131074:RXI131110 SHE131074:SHE131110 SRA131074:SRA131110 TAW131074:TAW131110 TKS131074:TKS131110 TUO131074:TUO131110 UEK131074:UEK131110 UOG131074:UOG131110 UYC131074:UYC131110 VHY131074:VHY131110 VRU131074:VRU131110 WBQ131074:WBQ131110 WLM131074:WLM131110 WVI131074:WVI131110 G196610:G196646 IW196610:IW196646 SS196610:SS196646 ACO196610:ACO196646 AMK196610:AMK196646 AWG196610:AWG196646 BGC196610:BGC196646 BPY196610:BPY196646 BZU196610:BZU196646 CJQ196610:CJQ196646 CTM196610:CTM196646 DDI196610:DDI196646 DNE196610:DNE196646 DXA196610:DXA196646 EGW196610:EGW196646 EQS196610:EQS196646 FAO196610:FAO196646 FKK196610:FKK196646 FUG196610:FUG196646 GEC196610:GEC196646 GNY196610:GNY196646 GXU196610:GXU196646 HHQ196610:HHQ196646 HRM196610:HRM196646 IBI196610:IBI196646 ILE196610:ILE196646 IVA196610:IVA196646 JEW196610:JEW196646 JOS196610:JOS196646 JYO196610:JYO196646 KIK196610:KIK196646 KSG196610:KSG196646 LCC196610:LCC196646 LLY196610:LLY196646 LVU196610:LVU196646 MFQ196610:MFQ196646 MPM196610:MPM196646 MZI196610:MZI196646 NJE196610:NJE196646 NTA196610:NTA196646 OCW196610:OCW196646 OMS196610:OMS196646 OWO196610:OWO196646 PGK196610:PGK196646 PQG196610:PQG196646 QAC196610:QAC196646 QJY196610:QJY196646 QTU196610:QTU196646 RDQ196610:RDQ196646 RNM196610:RNM196646 RXI196610:RXI196646 SHE196610:SHE196646 SRA196610:SRA196646 TAW196610:TAW196646 TKS196610:TKS196646 TUO196610:TUO196646 UEK196610:UEK196646 UOG196610:UOG196646 UYC196610:UYC196646 VHY196610:VHY196646 VRU196610:VRU196646 WBQ196610:WBQ196646 WLM196610:WLM196646 WVI196610:WVI196646 G262146:G262182 IW262146:IW262182 SS262146:SS262182 ACO262146:ACO262182 AMK262146:AMK262182 AWG262146:AWG262182 BGC262146:BGC262182 BPY262146:BPY262182 BZU262146:BZU262182 CJQ262146:CJQ262182 CTM262146:CTM262182 DDI262146:DDI262182 DNE262146:DNE262182 DXA262146:DXA262182 EGW262146:EGW262182 EQS262146:EQS262182 FAO262146:FAO262182 FKK262146:FKK262182 FUG262146:FUG262182 GEC262146:GEC262182 GNY262146:GNY262182 GXU262146:GXU262182 HHQ262146:HHQ262182 HRM262146:HRM262182 IBI262146:IBI262182 ILE262146:ILE262182 IVA262146:IVA262182 JEW262146:JEW262182 JOS262146:JOS262182 JYO262146:JYO262182 KIK262146:KIK262182 KSG262146:KSG262182 LCC262146:LCC262182 LLY262146:LLY262182 LVU262146:LVU262182 MFQ262146:MFQ262182 MPM262146:MPM262182 MZI262146:MZI262182 NJE262146:NJE262182 NTA262146:NTA262182 OCW262146:OCW262182 OMS262146:OMS262182 OWO262146:OWO262182 PGK262146:PGK262182 PQG262146:PQG262182 QAC262146:QAC262182 QJY262146:QJY262182 QTU262146:QTU262182 RDQ262146:RDQ262182 RNM262146:RNM262182 RXI262146:RXI262182 SHE262146:SHE262182 SRA262146:SRA262182 TAW262146:TAW262182 TKS262146:TKS262182 TUO262146:TUO262182 UEK262146:UEK262182 UOG262146:UOG262182 UYC262146:UYC262182 VHY262146:VHY262182 VRU262146:VRU262182 WBQ262146:WBQ262182 WLM262146:WLM262182 WVI262146:WVI262182 G327682:G327718 IW327682:IW327718 SS327682:SS327718 ACO327682:ACO327718 AMK327682:AMK327718 AWG327682:AWG327718 BGC327682:BGC327718 BPY327682:BPY327718 BZU327682:BZU327718 CJQ327682:CJQ327718 CTM327682:CTM327718 DDI327682:DDI327718 DNE327682:DNE327718 DXA327682:DXA327718 EGW327682:EGW327718 EQS327682:EQS327718 FAO327682:FAO327718 FKK327682:FKK327718 FUG327682:FUG327718 GEC327682:GEC327718 GNY327682:GNY327718 GXU327682:GXU327718 HHQ327682:HHQ327718 HRM327682:HRM327718 IBI327682:IBI327718 ILE327682:ILE327718 IVA327682:IVA327718 JEW327682:JEW327718 JOS327682:JOS327718 JYO327682:JYO327718 KIK327682:KIK327718 KSG327682:KSG327718 LCC327682:LCC327718 LLY327682:LLY327718 LVU327682:LVU327718 MFQ327682:MFQ327718 MPM327682:MPM327718 MZI327682:MZI327718 NJE327682:NJE327718 NTA327682:NTA327718 OCW327682:OCW327718 OMS327682:OMS327718 OWO327682:OWO327718 PGK327682:PGK327718 PQG327682:PQG327718 QAC327682:QAC327718 QJY327682:QJY327718 QTU327682:QTU327718 RDQ327682:RDQ327718 RNM327682:RNM327718 RXI327682:RXI327718 SHE327682:SHE327718 SRA327682:SRA327718 TAW327682:TAW327718 TKS327682:TKS327718 TUO327682:TUO327718 UEK327682:UEK327718 UOG327682:UOG327718 UYC327682:UYC327718 VHY327682:VHY327718 VRU327682:VRU327718 WBQ327682:WBQ327718 WLM327682:WLM327718 WVI327682:WVI327718 G393218:G393254 IW393218:IW393254 SS393218:SS393254 ACO393218:ACO393254 AMK393218:AMK393254 AWG393218:AWG393254 BGC393218:BGC393254 BPY393218:BPY393254 BZU393218:BZU393254 CJQ393218:CJQ393254 CTM393218:CTM393254 DDI393218:DDI393254 DNE393218:DNE393254 DXA393218:DXA393254 EGW393218:EGW393254 EQS393218:EQS393254 FAO393218:FAO393254 FKK393218:FKK393254 FUG393218:FUG393254 GEC393218:GEC393254 GNY393218:GNY393254 GXU393218:GXU393254 HHQ393218:HHQ393254 HRM393218:HRM393254 IBI393218:IBI393254 ILE393218:ILE393254 IVA393218:IVA393254 JEW393218:JEW393254 JOS393218:JOS393254 JYO393218:JYO393254 KIK393218:KIK393254 KSG393218:KSG393254 LCC393218:LCC393254 LLY393218:LLY393254 LVU393218:LVU393254 MFQ393218:MFQ393254 MPM393218:MPM393254 MZI393218:MZI393254 NJE393218:NJE393254 NTA393218:NTA393254 OCW393218:OCW393254 OMS393218:OMS393254 OWO393218:OWO393254 PGK393218:PGK393254 PQG393218:PQG393254 QAC393218:QAC393254 QJY393218:QJY393254 QTU393218:QTU393254 RDQ393218:RDQ393254 RNM393218:RNM393254 RXI393218:RXI393254 SHE393218:SHE393254 SRA393218:SRA393254 TAW393218:TAW393254 TKS393218:TKS393254 TUO393218:TUO393254 UEK393218:UEK393254 UOG393218:UOG393254 UYC393218:UYC393254 VHY393218:VHY393254 VRU393218:VRU393254 WBQ393218:WBQ393254 WLM393218:WLM393254 WVI393218:WVI393254 G458754:G458790 IW458754:IW458790 SS458754:SS458790 ACO458754:ACO458790 AMK458754:AMK458790 AWG458754:AWG458790 BGC458754:BGC458790 BPY458754:BPY458790 BZU458754:BZU458790 CJQ458754:CJQ458790 CTM458754:CTM458790 DDI458754:DDI458790 DNE458754:DNE458790 DXA458754:DXA458790 EGW458754:EGW458790 EQS458754:EQS458790 FAO458754:FAO458790 FKK458754:FKK458790 FUG458754:FUG458790 GEC458754:GEC458790 GNY458754:GNY458790 GXU458754:GXU458790 HHQ458754:HHQ458790 HRM458754:HRM458790 IBI458754:IBI458790 ILE458754:ILE458790 IVA458754:IVA458790 JEW458754:JEW458790 JOS458754:JOS458790 JYO458754:JYO458790 KIK458754:KIK458790 KSG458754:KSG458790 LCC458754:LCC458790 LLY458754:LLY458790 LVU458754:LVU458790 MFQ458754:MFQ458790 MPM458754:MPM458790 MZI458754:MZI458790 NJE458754:NJE458790 NTA458754:NTA458790 OCW458754:OCW458790 OMS458754:OMS458790 OWO458754:OWO458790 PGK458754:PGK458790 PQG458754:PQG458790 QAC458754:QAC458790 QJY458754:QJY458790 QTU458754:QTU458790 RDQ458754:RDQ458790 RNM458754:RNM458790 RXI458754:RXI458790 SHE458754:SHE458790 SRA458754:SRA458790 TAW458754:TAW458790 TKS458754:TKS458790 TUO458754:TUO458790 UEK458754:UEK458790 UOG458754:UOG458790 UYC458754:UYC458790 VHY458754:VHY458790 VRU458754:VRU458790 WBQ458754:WBQ458790 WLM458754:WLM458790 WVI458754:WVI458790 G524290:G524326 IW524290:IW524326 SS524290:SS524326 ACO524290:ACO524326 AMK524290:AMK524326 AWG524290:AWG524326 BGC524290:BGC524326 BPY524290:BPY524326 BZU524290:BZU524326 CJQ524290:CJQ524326 CTM524290:CTM524326 DDI524290:DDI524326 DNE524290:DNE524326 DXA524290:DXA524326 EGW524290:EGW524326 EQS524290:EQS524326 FAO524290:FAO524326 FKK524290:FKK524326 FUG524290:FUG524326 GEC524290:GEC524326 GNY524290:GNY524326 GXU524290:GXU524326 HHQ524290:HHQ524326 HRM524290:HRM524326 IBI524290:IBI524326 ILE524290:ILE524326 IVA524290:IVA524326 JEW524290:JEW524326 JOS524290:JOS524326 JYO524290:JYO524326 KIK524290:KIK524326 KSG524290:KSG524326 LCC524290:LCC524326 LLY524290:LLY524326 LVU524290:LVU524326 MFQ524290:MFQ524326 MPM524290:MPM524326 MZI524290:MZI524326 NJE524290:NJE524326 NTA524290:NTA524326 OCW524290:OCW524326 OMS524290:OMS524326 OWO524290:OWO524326 PGK524290:PGK524326 PQG524290:PQG524326 QAC524290:QAC524326 QJY524290:QJY524326 QTU524290:QTU524326 RDQ524290:RDQ524326 RNM524290:RNM524326 RXI524290:RXI524326 SHE524290:SHE524326 SRA524290:SRA524326 TAW524290:TAW524326 TKS524290:TKS524326 TUO524290:TUO524326 UEK524290:UEK524326 UOG524290:UOG524326 UYC524290:UYC524326 VHY524290:VHY524326 VRU524290:VRU524326 WBQ524290:WBQ524326 WLM524290:WLM524326 WVI524290:WVI524326 G589826:G589862 IW589826:IW589862 SS589826:SS589862 ACO589826:ACO589862 AMK589826:AMK589862 AWG589826:AWG589862 BGC589826:BGC589862 BPY589826:BPY589862 BZU589826:BZU589862 CJQ589826:CJQ589862 CTM589826:CTM589862 DDI589826:DDI589862 DNE589826:DNE589862 DXA589826:DXA589862 EGW589826:EGW589862 EQS589826:EQS589862 FAO589826:FAO589862 FKK589826:FKK589862 FUG589826:FUG589862 GEC589826:GEC589862 GNY589826:GNY589862 GXU589826:GXU589862 HHQ589826:HHQ589862 HRM589826:HRM589862 IBI589826:IBI589862 ILE589826:ILE589862 IVA589826:IVA589862 JEW589826:JEW589862 JOS589826:JOS589862 JYO589826:JYO589862 KIK589826:KIK589862 KSG589826:KSG589862 LCC589826:LCC589862 LLY589826:LLY589862 LVU589826:LVU589862 MFQ589826:MFQ589862 MPM589826:MPM589862 MZI589826:MZI589862 NJE589826:NJE589862 NTA589826:NTA589862 OCW589826:OCW589862 OMS589826:OMS589862 OWO589826:OWO589862 PGK589826:PGK589862 PQG589826:PQG589862 QAC589826:QAC589862 QJY589826:QJY589862 QTU589826:QTU589862 RDQ589826:RDQ589862 RNM589826:RNM589862 RXI589826:RXI589862 SHE589826:SHE589862 SRA589826:SRA589862 TAW589826:TAW589862 TKS589826:TKS589862 TUO589826:TUO589862 UEK589826:UEK589862 UOG589826:UOG589862 UYC589826:UYC589862 VHY589826:VHY589862 VRU589826:VRU589862 WBQ589826:WBQ589862 WLM589826:WLM589862 WVI589826:WVI589862 G655362:G655398 IW655362:IW655398 SS655362:SS655398 ACO655362:ACO655398 AMK655362:AMK655398 AWG655362:AWG655398 BGC655362:BGC655398 BPY655362:BPY655398 BZU655362:BZU655398 CJQ655362:CJQ655398 CTM655362:CTM655398 DDI655362:DDI655398 DNE655362:DNE655398 DXA655362:DXA655398 EGW655362:EGW655398 EQS655362:EQS655398 FAO655362:FAO655398 FKK655362:FKK655398 FUG655362:FUG655398 GEC655362:GEC655398 GNY655362:GNY655398 GXU655362:GXU655398 HHQ655362:HHQ655398 HRM655362:HRM655398 IBI655362:IBI655398 ILE655362:ILE655398 IVA655362:IVA655398 JEW655362:JEW655398 JOS655362:JOS655398 JYO655362:JYO655398 KIK655362:KIK655398 KSG655362:KSG655398 LCC655362:LCC655398 LLY655362:LLY655398 LVU655362:LVU655398 MFQ655362:MFQ655398 MPM655362:MPM655398 MZI655362:MZI655398 NJE655362:NJE655398 NTA655362:NTA655398 OCW655362:OCW655398 OMS655362:OMS655398 OWO655362:OWO655398 PGK655362:PGK655398 PQG655362:PQG655398 QAC655362:QAC655398 QJY655362:QJY655398 QTU655362:QTU655398 RDQ655362:RDQ655398 RNM655362:RNM655398 RXI655362:RXI655398 SHE655362:SHE655398 SRA655362:SRA655398 TAW655362:TAW655398 TKS655362:TKS655398 TUO655362:TUO655398 UEK655362:UEK655398 UOG655362:UOG655398 UYC655362:UYC655398 VHY655362:VHY655398 VRU655362:VRU655398 WBQ655362:WBQ655398 WLM655362:WLM655398 WVI655362:WVI655398 G720898:G720934 IW720898:IW720934 SS720898:SS720934 ACO720898:ACO720934 AMK720898:AMK720934 AWG720898:AWG720934 BGC720898:BGC720934 BPY720898:BPY720934 BZU720898:BZU720934 CJQ720898:CJQ720934 CTM720898:CTM720934 DDI720898:DDI720934 DNE720898:DNE720934 DXA720898:DXA720934 EGW720898:EGW720934 EQS720898:EQS720934 FAO720898:FAO720934 FKK720898:FKK720934 FUG720898:FUG720934 GEC720898:GEC720934 GNY720898:GNY720934 GXU720898:GXU720934 HHQ720898:HHQ720934 HRM720898:HRM720934 IBI720898:IBI720934 ILE720898:ILE720934 IVA720898:IVA720934 JEW720898:JEW720934 JOS720898:JOS720934 JYO720898:JYO720934 KIK720898:KIK720934 KSG720898:KSG720934 LCC720898:LCC720934 LLY720898:LLY720934 LVU720898:LVU720934 MFQ720898:MFQ720934 MPM720898:MPM720934 MZI720898:MZI720934 NJE720898:NJE720934 NTA720898:NTA720934 OCW720898:OCW720934 OMS720898:OMS720934 OWO720898:OWO720934 PGK720898:PGK720934 PQG720898:PQG720934 QAC720898:QAC720934 QJY720898:QJY720934 QTU720898:QTU720934 RDQ720898:RDQ720934 RNM720898:RNM720934 RXI720898:RXI720934 SHE720898:SHE720934 SRA720898:SRA720934 TAW720898:TAW720934 TKS720898:TKS720934 TUO720898:TUO720934 UEK720898:UEK720934 UOG720898:UOG720934 UYC720898:UYC720934 VHY720898:VHY720934 VRU720898:VRU720934 WBQ720898:WBQ720934 WLM720898:WLM720934 WVI720898:WVI720934 G786434:G786470 IW786434:IW786470 SS786434:SS786470 ACO786434:ACO786470 AMK786434:AMK786470 AWG786434:AWG786470 BGC786434:BGC786470 BPY786434:BPY786470 BZU786434:BZU786470 CJQ786434:CJQ786470 CTM786434:CTM786470 DDI786434:DDI786470 DNE786434:DNE786470 DXA786434:DXA786470 EGW786434:EGW786470 EQS786434:EQS786470 FAO786434:FAO786470 FKK786434:FKK786470 FUG786434:FUG786470 GEC786434:GEC786470 GNY786434:GNY786470 GXU786434:GXU786470 HHQ786434:HHQ786470 HRM786434:HRM786470 IBI786434:IBI786470 ILE786434:ILE786470 IVA786434:IVA786470 JEW786434:JEW786470 JOS786434:JOS786470 JYO786434:JYO786470 KIK786434:KIK786470 KSG786434:KSG786470 LCC786434:LCC786470 LLY786434:LLY786470 LVU786434:LVU786470 MFQ786434:MFQ786470 MPM786434:MPM786470 MZI786434:MZI786470 NJE786434:NJE786470 NTA786434:NTA786470 OCW786434:OCW786470 OMS786434:OMS786470 OWO786434:OWO786470 PGK786434:PGK786470 PQG786434:PQG786470 QAC786434:QAC786470 QJY786434:QJY786470 QTU786434:QTU786470 RDQ786434:RDQ786470 RNM786434:RNM786470 RXI786434:RXI786470 SHE786434:SHE786470 SRA786434:SRA786470 TAW786434:TAW786470 TKS786434:TKS786470 TUO786434:TUO786470 UEK786434:UEK786470 UOG786434:UOG786470 UYC786434:UYC786470 VHY786434:VHY786470 VRU786434:VRU786470 WBQ786434:WBQ786470 WLM786434:WLM786470 WVI786434:WVI786470 G851970:G852006 IW851970:IW852006 SS851970:SS852006 ACO851970:ACO852006 AMK851970:AMK852006 AWG851970:AWG852006 BGC851970:BGC852006 BPY851970:BPY852006 BZU851970:BZU852006 CJQ851970:CJQ852006 CTM851970:CTM852006 DDI851970:DDI852006 DNE851970:DNE852006 DXA851970:DXA852006 EGW851970:EGW852006 EQS851970:EQS852006 FAO851970:FAO852006 FKK851970:FKK852006 FUG851970:FUG852006 GEC851970:GEC852006 GNY851970:GNY852006 GXU851970:GXU852006 HHQ851970:HHQ852006 HRM851970:HRM852006 IBI851970:IBI852006 ILE851970:ILE852006 IVA851970:IVA852006 JEW851970:JEW852006 JOS851970:JOS852006 JYO851970:JYO852006 KIK851970:KIK852006 KSG851970:KSG852006 LCC851970:LCC852006 LLY851970:LLY852006 LVU851970:LVU852006 MFQ851970:MFQ852006 MPM851970:MPM852006 MZI851970:MZI852006 NJE851970:NJE852006 NTA851970:NTA852006 OCW851970:OCW852006 OMS851970:OMS852006 OWO851970:OWO852006 PGK851970:PGK852006 PQG851970:PQG852006 QAC851970:QAC852006 QJY851970:QJY852006 QTU851970:QTU852006 RDQ851970:RDQ852006 RNM851970:RNM852006 RXI851970:RXI852006 SHE851970:SHE852006 SRA851970:SRA852006 TAW851970:TAW852006 TKS851970:TKS852006 TUO851970:TUO852006 UEK851970:UEK852006 UOG851970:UOG852006 UYC851970:UYC852006 VHY851970:VHY852006 VRU851970:VRU852006 WBQ851970:WBQ852006 WLM851970:WLM852006 WVI851970:WVI852006 G917506:G917542 IW917506:IW917542 SS917506:SS917542 ACO917506:ACO917542 AMK917506:AMK917542 AWG917506:AWG917542 BGC917506:BGC917542 BPY917506:BPY917542 BZU917506:BZU917542 CJQ917506:CJQ917542 CTM917506:CTM917542 DDI917506:DDI917542 DNE917506:DNE917542 DXA917506:DXA917542 EGW917506:EGW917542 EQS917506:EQS917542 FAO917506:FAO917542 FKK917506:FKK917542 FUG917506:FUG917542 GEC917506:GEC917542 GNY917506:GNY917542 GXU917506:GXU917542 HHQ917506:HHQ917542 HRM917506:HRM917542 IBI917506:IBI917542 ILE917506:ILE917542 IVA917506:IVA917542 JEW917506:JEW917542 JOS917506:JOS917542 JYO917506:JYO917542 KIK917506:KIK917542 KSG917506:KSG917542 LCC917506:LCC917542 LLY917506:LLY917542 LVU917506:LVU917542 MFQ917506:MFQ917542 MPM917506:MPM917542 MZI917506:MZI917542 NJE917506:NJE917542 NTA917506:NTA917542 OCW917506:OCW917542 OMS917506:OMS917542 OWO917506:OWO917542 PGK917506:PGK917542 PQG917506:PQG917542 QAC917506:QAC917542 QJY917506:QJY917542 QTU917506:QTU917542 RDQ917506:RDQ917542 RNM917506:RNM917542 RXI917506:RXI917542 SHE917506:SHE917542 SRA917506:SRA917542 TAW917506:TAW917542 TKS917506:TKS917542 TUO917506:TUO917542 UEK917506:UEK917542 UOG917506:UOG917542 UYC917506:UYC917542 VHY917506:VHY917542 VRU917506:VRU917542 WBQ917506:WBQ917542 WLM917506:WLM917542 WVI917506:WVI917542 G983042:G983078 IW983042:IW983078 SS983042:SS983078 ACO983042:ACO983078 AMK983042:AMK983078 AWG983042:AWG983078 BGC983042:BGC983078 BPY983042:BPY983078 BZU983042:BZU983078 CJQ983042:CJQ983078 CTM983042:CTM983078 DDI983042:DDI983078 DNE983042:DNE983078 DXA983042:DXA983078 EGW983042:EGW983078 EQS983042:EQS983078 FAO983042:FAO983078 FKK983042:FKK983078 FUG983042:FUG983078 GEC983042:GEC983078 GNY983042:GNY983078 GXU983042:GXU983078 HHQ983042:HHQ983078 HRM983042:HRM983078 IBI983042:IBI983078 ILE983042:ILE983078 IVA983042:IVA983078 JEW983042:JEW983078 JOS983042:JOS983078 JYO983042:JYO983078 KIK983042:KIK983078 KSG983042:KSG983078 LCC983042:LCC983078 LLY983042:LLY983078 LVU983042:LVU983078 MFQ983042:MFQ983078 MPM983042:MPM983078 MZI983042:MZI983078 NJE983042:NJE983078 NTA983042:NTA983078 OCW983042:OCW983078 OMS983042:OMS983078 OWO983042:OWO983078 PGK983042:PGK983078 PQG983042:PQG983078 QAC983042:QAC983078 QJY983042:QJY983078 QTU983042:QTU983078 RDQ983042:RDQ983078 RNM983042:RNM983078 RXI983042:RXI983078 SHE983042:SHE983078 SRA983042:SRA983078 TAW983042:TAW983078 TKS983042:TKS983078 TUO983042:TUO983078 UEK983042:UEK983078 UOG983042:UOG983078 UYC983042:UYC983078 VHY983042:VHY983078 VRU983042:VRU983078 WBQ983042:WBQ983078 WLM983042:WLM983078 WVI7:WVI38 WLM7:WLM38 WBQ7:WBQ38 VRU7:VRU38 VHY7:VHY38 UYC7:UYC38 UOG7:UOG38 UEK7:UEK38 TUO7:TUO38 TKS7:TKS38 TAW7:TAW38 SRA7:SRA38 SHE7:SHE38 RXI7:RXI38 RNM7:RNM38 RDQ7:RDQ38 QTU7:QTU38 QJY7:QJY38 QAC7:QAC38 PQG7:PQG38 PGK7:PGK38 OWO7:OWO38 OMS7:OMS38 OCW7:OCW38 NTA7:NTA38 NJE7:NJE38 MZI7:MZI38 MPM7:MPM38 MFQ7:MFQ38 LVU7:LVU38 LLY7:LLY38 LCC7:LCC38 KSG7:KSG38 KIK7:KIK38 JYO7:JYO38 JOS7:JOS38 JEW7:JEW38 IVA7:IVA38 ILE7:ILE38 IBI7:IBI38 HRM7:HRM38 HHQ7:HHQ38 GXU7:GXU38 GNY7:GNY38 GEC7:GEC38 FUG7:FUG38 FKK7:FKK38 FAO7:FAO38 EQS7:EQS38 EGW7:EGW38 DXA7:DXA38 DNE7:DNE38 DDI7:DDI38 CTM7:CTM38 CJQ7:CJQ38 BZU7:BZU38 BPY7:BPY38 BGC7:BGC38 AWG7:AWG38 AMK7:AMK38 ACO7:ACO38 SS7:SS38 IW7:IW38">
      <formula1>領域</formula1>
    </dataValidation>
    <dataValidation type="list" allowBlank="1" showInputMessage="1" showErrorMessage="1" sqref="WVF983043:WVG983078 IT65539:IU65574 SP65539:SQ65574 ACL65539:ACM65574 AMH65539:AMI65574 AWD65539:AWE65574 BFZ65539:BGA65574 BPV65539:BPW65574 BZR65539:BZS65574 CJN65539:CJO65574 CTJ65539:CTK65574 DDF65539:DDG65574 DNB65539:DNC65574 DWX65539:DWY65574 EGT65539:EGU65574 EQP65539:EQQ65574 FAL65539:FAM65574 FKH65539:FKI65574 FUD65539:FUE65574 GDZ65539:GEA65574 GNV65539:GNW65574 GXR65539:GXS65574 HHN65539:HHO65574 HRJ65539:HRK65574 IBF65539:IBG65574 ILB65539:ILC65574 IUX65539:IUY65574 JET65539:JEU65574 JOP65539:JOQ65574 JYL65539:JYM65574 KIH65539:KII65574 KSD65539:KSE65574 LBZ65539:LCA65574 LLV65539:LLW65574 LVR65539:LVS65574 MFN65539:MFO65574 MPJ65539:MPK65574 MZF65539:MZG65574 NJB65539:NJC65574 NSX65539:NSY65574 OCT65539:OCU65574 OMP65539:OMQ65574 OWL65539:OWM65574 PGH65539:PGI65574 PQD65539:PQE65574 PZZ65539:QAA65574 QJV65539:QJW65574 QTR65539:QTS65574 RDN65539:RDO65574 RNJ65539:RNK65574 RXF65539:RXG65574 SHB65539:SHC65574 SQX65539:SQY65574 TAT65539:TAU65574 TKP65539:TKQ65574 TUL65539:TUM65574 UEH65539:UEI65574 UOD65539:UOE65574 UXZ65539:UYA65574 VHV65539:VHW65574 VRR65539:VRS65574 WBN65539:WBO65574 WLJ65539:WLK65574 WVF65539:WVG65574 IT131075:IU131110 SP131075:SQ131110 ACL131075:ACM131110 AMH131075:AMI131110 AWD131075:AWE131110 BFZ131075:BGA131110 BPV131075:BPW131110 BZR131075:BZS131110 CJN131075:CJO131110 CTJ131075:CTK131110 DDF131075:DDG131110 DNB131075:DNC131110 DWX131075:DWY131110 EGT131075:EGU131110 EQP131075:EQQ131110 FAL131075:FAM131110 FKH131075:FKI131110 FUD131075:FUE131110 GDZ131075:GEA131110 GNV131075:GNW131110 GXR131075:GXS131110 HHN131075:HHO131110 HRJ131075:HRK131110 IBF131075:IBG131110 ILB131075:ILC131110 IUX131075:IUY131110 JET131075:JEU131110 JOP131075:JOQ131110 JYL131075:JYM131110 KIH131075:KII131110 KSD131075:KSE131110 LBZ131075:LCA131110 LLV131075:LLW131110 LVR131075:LVS131110 MFN131075:MFO131110 MPJ131075:MPK131110 MZF131075:MZG131110 NJB131075:NJC131110 NSX131075:NSY131110 OCT131075:OCU131110 OMP131075:OMQ131110 OWL131075:OWM131110 PGH131075:PGI131110 PQD131075:PQE131110 PZZ131075:QAA131110 QJV131075:QJW131110 QTR131075:QTS131110 RDN131075:RDO131110 RNJ131075:RNK131110 RXF131075:RXG131110 SHB131075:SHC131110 SQX131075:SQY131110 TAT131075:TAU131110 TKP131075:TKQ131110 TUL131075:TUM131110 UEH131075:UEI131110 UOD131075:UOE131110 UXZ131075:UYA131110 VHV131075:VHW131110 VRR131075:VRS131110 WBN131075:WBO131110 WLJ131075:WLK131110 WVF131075:WVG131110 IT196611:IU196646 SP196611:SQ196646 ACL196611:ACM196646 AMH196611:AMI196646 AWD196611:AWE196646 BFZ196611:BGA196646 BPV196611:BPW196646 BZR196611:BZS196646 CJN196611:CJO196646 CTJ196611:CTK196646 DDF196611:DDG196646 DNB196611:DNC196646 DWX196611:DWY196646 EGT196611:EGU196646 EQP196611:EQQ196646 FAL196611:FAM196646 FKH196611:FKI196646 FUD196611:FUE196646 GDZ196611:GEA196646 GNV196611:GNW196646 GXR196611:GXS196646 HHN196611:HHO196646 HRJ196611:HRK196646 IBF196611:IBG196646 ILB196611:ILC196646 IUX196611:IUY196646 JET196611:JEU196646 JOP196611:JOQ196646 JYL196611:JYM196646 KIH196611:KII196646 KSD196611:KSE196646 LBZ196611:LCA196646 LLV196611:LLW196646 LVR196611:LVS196646 MFN196611:MFO196646 MPJ196611:MPK196646 MZF196611:MZG196646 NJB196611:NJC196646 NSX196611:NSY196646 OCT196611:OCU196646 OMP196611:OMQ196646 OWL196611:OWM196646 PGH196611:PGI196646 PQD196611:PQE196646 PZZ196611:QAA196646 QJV196611:QJW196646 QTR196611:QTS196646 RDN196611:RDO196646 RNJ196611:RNK196646 RXF196611:RXG196646 SHB196611:SHC196646 SQX196611:SQY196646 TAT196611:TAU196646 TKP196611:TKQ196646 TUL196611:TUM196646 UEH196611:UEI196646 UOD196611:UOE196646 UXZ196611:UYA196646 VHV196611:VHW196646 VRR196611:VRS196646 WBN196611:WBO196646 WLJ196611:WLK196646 WVF196611:WVG196646 IT262147:IU262182 SP262147:SQ262182 ACL262147:ACM262182 AMH262147:AMI262182 AWD262147:AWE262182 BFZ262147:BGA262182 BPV262147:BPW262182 BZR262147:BZS262182 CJN262147:CJO262182 CTJ262147:CTK262182 DDF262147:DDG262182 DNB262147:DNC262182 DWX262147:DWY262182 EGT262147:EGU262182 EQP262147:EQQ262182 FAL262147:FAM262182 FKH262147:FKI262182 FUD262147:FUE262182 GDZ262147:GEA262182 GNV262147:GNW262182 GXR262147:GXS262182 HHN262147:HHO262182 HRJ262147:HRK262182 IBF262147:IBG262182 ILB262147:ILC262182 IUX262147:IUY262182 JET262147:JEU262182 JOP262147:JOQ262182 JYL262147:JYM262182 KIH262147:KII262182 KSD262147:KSE262182 LBZ262147:LCA262182 LLV262147:LLW262182 LVR262147:LVS262182 MFN262147:MFO262182 MPJ262147:MPK262182 MZF262147:MZG262182 NJB262147:NJC262182 NSX262147:NSY262182 OCT262147:OCU262182 OMP262147:OMQ262182 OWL262147:OWM262182 PGH262147:PGI262182 PQD262147:PQE262182 PZZ262147:QAA262182 QJV262147:QJW262182 QTR262147:QTS262182 RDN262147:RDO262182 RNJ262147:RNK262182 RXF262147:RXG262182 SHB262147:SHC262182 SQX262147:SQY262182 TAT262147:TAU262182 TKP262147:TKQ262182 TUL262147:TUM262182 UEH262147:UEI262182 UOD262147:UOE262182 UXZ262147:UYA262182 VHV262147:VHW262182 VRR262147:VRS262182 WBN262147:WBO262182 WLJ262147:WLK262182 WVF262147:WVG262182 IT327683:IU327718 SP327683:SQ327718 ACL327683:ACM327718 AMH327683:AMI327718 AWD327683:AWE327718 BFZ327683:BGA327718 BPV327683:BPW327718 BZR327683:BZS327718 CJN327683:CJO327718 CTJ327683:CTK327718 DDF327683:DDG327718 DNB327683:DNC327718 DWX327683:DWY327718 EGT327683:EGU327718 EQP327683:EQQ327718 FAL327683:FAM327718 FKH327683:FKI327718 FUD327683:FUE327718 GDZ327683:GEA327718 GNV327683:GNW327718 GXR327683:GXS327718 HHN327683:HHO327718 HRJ327683:HRK327718 IBF327683:IBG327718 ILB327683:ILC327718 IUX327683:IUY327718 JET327683:JEU327718 JOP327683:JOQ327718 JYL327683:JYM327718 KIH327683:KII327718 KSD327683:KSE327718 LBZ327683:LCA327718 LLV327683:LLW327718 LVR327683:LVS327718 MFN327683:MFO327718 MPJ327683:MPK327718 MZF327683:MZG327718 NJB327683:NJC327718 NSX327683:NSY327718 OCT327683:OCU327718 OMP327683:OMQ327718 OWL327683:OWM327718 PGH327683:PGI327718 PQD327683:PQE327718 PZZ327683:QAA327718 QJV327683:QJW327718 QTR327683:QTS327718 RDN327683:RDO327718 RNJ327683:RNK327718 RXF327683:RXG327718 SHB327683:SHC327718 SQX327683:SQY327718 TAT327683:TAU327718 TKP327683:TKQ327718 TUL327683:TUM327718 UEH327683:UEI327718 UOD327683:UOE327718 UXZ327683:UYA327718 VHV327683:VHW327718 VRR327683:VRS327718 WBN327683:WBO327718 WLJ327683:WLK327718 WVF327683:WVG327718 IT393219:IU393254 SP393219:SQ393254 ACL393219:ACM393254 AMH393219:AMI393254 AWD393219:AWE393254 BFZ393219:BGA393254 BPV393219:BPW393254 BZR393219:BZS393254 CJN393219:CJO393254 CTJ393219:CTK393254 DDF393219:DDG393254 DNB393219:DNC393254 DWX393219:DWY393254 EGT393219:EGU393254 EQP393219:EQQ393254 FAL393219:FAM393254 FKH393219:FKI393254 FUD393219:FUE393254 GDZ393219:GEA393254 GNV393219:GNW393254 GXR393219:GXS393254 HHN393219:HHO393254 HRJ393219:HRK393254 IBF393219:IBG393254 ILB393219:ILC393254 IUX393219:IUY393254 JET393219:JEU393254 JOP393219:JOQ393254 JYL393219:JYM393254 KIH393219:KII393254 KSD393219:KSE393254 LBZ393219:LCA393254 LLV393219:LLW393254 LVR393219:LVS393254 MFN393219:MFO393254 MPJ393219:MPK393254 MZF393219:MZG393254 NJB393219:NJC393254 NSX393219:NSY393254 OCT393219:OCU393254 OMP393219:OMQ393254 OWL393219:OWM393254 PGH393219:PGI393254 PQD393219:PQE393254 PZZ393219:QAA393254 QJV393219:QJW393254 QTR393219:QTS393254 RDN393219:RDO393254 RNJ393219:RNK393254 RXF393219:RXG393254 SHB393219:SHC393254 SQX393219:SQY393254 TAT393219:TAU393254 TKP393219:TKQ393254 TUL393219:TUM393254 UEH393219:UEI393254 UOD393219:UOE393254 UXZ393219:UYA393254 VHV393219:VHW393254 VRR393219:VRS393254 WBN393219:WBO393254 WLJ393219:WLK393254 WVF393219:WVG393254 IT458755:IU458790 SP458755:SQ458790 ACL458755:ACM458790 AMH458755:AMI458790 AWD458755:AWE458790 BFZ458755:BGA458790 BPV458755:BPW458790 BZR458755:BZS458790 CJN458755:CJO458790 CTJ458755:CTK458790 DDF458755:DDG458790 DNB458755:DNC458790 DWX458755:DWY458790 EGT458755:EGU458790 EQP458755:EQQ458790 FAL458755:FAM458790 FKH458755:FKI458790 FUD458755:FUE458790 GDZ458755:GEA458790 GNV458755:GNW458790 GXR458755:GXS458790 HHN458755:HHO458790 HRJ458755:HRK458790 IBF458755:IBG458790 ILB458755:ILC458790 IUX458755:IUY458790 JET458755:JEU458790 JOP458755:JOQ458790 JYL458755:JYM458790 KIH458755:KII458790 KSD458755:KSE458790 LBZ458755:LCA458790 LLV458755:LLW458790 LVR458755:LVS458790 MFN458755:MFO458790 MPJ458755:MPK458790 MZF458755:MZG458790 NJB458755:NJC458790 NSX458755:NSY458790 OCT458755:OCU458790 OMP458755:OMQ458790 OWL458755:OWM458790 PGH458755:PGI458790 PQD458755:PQE458790 PZZ458755:QAA458790 QJV458755:QJW458790 QTR458755:QTS458790 RDN458755:RDO458790 RNJ458755:RNK458790 RXF458755:RXG458790 SHB458755:SHC458790 SQX458755:SQY458790 TAT458755:TAU458790 TKP458755:TKQ458790 TUL458755:TUM458790 UEH458755:UEI458790 UOD458755:UOE458790 UXZ458755:UYA458790 VHV458755:VHW458790 VRR458755:VRS458790 WBN458755:WBO458790 WLJ458755:WLK458790 WVF458755:WVG458790 IT524291:IU524326 SP524291:SQ524326 ACL524291:ACM524326 AMH524291:AMI524326 AWD524291:AWE524326 BFZ524291:BGA524326 BPV524291:BPW524326 BZR524291:BZS524326 CJN524291:CJO524326 CTJ524291:CTK524326 DDF524291:DDG524326 DNB524291:DNC524326 DWX524291:DWY524326 EGT524291:EGU524326 EQP524291:EQQ524326 FAL524291:FAM524326 FKH524291:FKI524326 FUD524291:FUE524326 GDZ524291:GEA524326 GNV524291:GNW524326 GXR524291:GXS524326 HHN524291:HHO524326 HRJ524291:HRK524326 IBF524291:IBG524326 ILB524291:ILC524326 IUX524291:IUY524326 JET524291:JEU524326 JOP524291:JOQ524326 JYL524291:JYM524326 KIH524291:KII524326 KSD524291:KSE524326 LBZ524291:LCA524326 LLV524291:LLW524326 LVR524291:LVS524326 MFN524291:MFO524326 MPJ524291:MPK524326 MZF524291:MZG524326 NJB524291:NJC524326 NSX524291:NSY524326 OCT524291:OCU524326 OMP524291:OMQ524326 OWL524291:OWM524326 PGH524291:PGI524326 PQD524291:PQE524326 PZZ524291:QAA524326 QJV524291:QJW524326 QTR524291:QTS524326 RDN524291:RDO524326 RNJ524291:RNK524326 RXF524291:RXG524326 SHB524291:SHC524326 SQX524291:SQY524326 TAT524291:TAU524326 TKP524291:TKQ524326 TUL524291:TUM524326 UEH524291:UEI524326 UOD524291:UOE524326 UXZ524291:UYA524326 VHV524291:VHW524326 VRR524291:VRS524326 WBN524291:WBO524326 WLJ524291:WLK524326 WVF524291:WVG524326 IT589827:IU589862 SP589827:SQ589862 ACL589827:ACM589862 AMH589827:AMI589862 AWD589827:AWE589862 BFZ589827:BGA589862 BPV589827:BPW589862 BZR589827:BZS589862 CJN589827:CJO589862 CTJ589827:CTK589862 DDF589827:DDG589862 DNB589827:DNC589862 DWX589827:DWY589862 EGT589827:EGU589862 EQP589827:EQQ589862 FAL589827:FAM589862 FKH589827:FKI589862 FUD589827:FUE589862 GDZ589827:GEA589862 GNV589827:GNW589862 GXR589827:GXS589862 HHN589827:HHO589862 HRJ589827:HRK589862 IBF589827:IBG589862 ILB589827:ILC589862 IUX589827:IUY589862 JET589827:JEU589862 JOP589827:JOQ589862 JYL589827:JYM589862 KIH589827:KII589862 KSD589827:KSE589862 LBZ589827:LCA589862 LLV589827:LLW589862 LVR589827:LVS589862 MFN589827:MFO589862 MPJ589827:MPK589862 MZF589827:MZG589862 NJB589827:NJC589862 NSX589827:NSY589862 OCT589827:OCU589862 OMP589827:OMQ589862 OWL589827:OWM589862 PGH589827:PGI589862 PQD589827:PQE589862 PZZ589827:QAA589862 QJV589827:QJW589862 QTR589827:QTS589862 RDN589827:RDO589862 RNJ589827:RNK589862 RXF589827:RXG589862 SHB589827:SHC589862 SQX589827:SQY589862 TAT589827:TAU589862 TKP589827:TKQ589862 TUL589827:TUM589862 UEH589827:UEI589862 UOD589827:UOE589862 UXZ589827:UYA589862 VHV589827:VHW589862 VRR589827:VRS589862 WBN589827:WBO589862 WLJ589827:WLK589862 WVF589827:WVG589862 IT655363:IU655398 SP655363:SQ655398 ACL655363:ACM655398 AMH655363:AMI655398 AWD655363:AWE655398 BFZ655363:BGA655398 BPV655363:BPW655398 BZR655363:BZS655398 CJN655363:CJO655398 CTJ655363:CTK655398 DDF655363:DDG655398 DNB655363:DNC655398 DWX655363:DWY655398 EGT655363:EGU655398 EQP655363:EQQ655398 FAL655363:FAM655398 FKH655363:FKI655398 FUD655363:FUE655398 GDZ655363:GEA655398 GNV655363:GNW655398 GXR655363:GXS655398 HHN655363:HHO655398 HRJ655363:HRK655398 IBF655363:IBG655398 ILB655363:ILC655398 IUX655363:IUY655398 JET655363:JEU655398 JOP655363:JOQ655398 JYL655363:JYM655398 KIH655363:KII655398 KSD655363:KSE655398 LBZ655363:LCA655398 LLV655363:LLW655398 LVR655363:LVS655398 MFN655363:MFO655398 MPJ655363:MPK655398 MZF655363:MZG655398 NJB655363:NJC655398 NSX655363:NSY655398 OCT655363:OCU655398 OMP655363:OMQ655398 OWL655363:OWM655398 PGH655363:PGI655398 PQD655363:PQE655398 PZZ655363:QAA655398 QJV655363:QJW655398 QTR655363:QTS655398 RDN655363:RDO655398 RNJ655363:RNK655398 RXF655363:RXG655398 SHB655363:SHC655398 SQX655363:SQY655398 TAT655363:TAU655398 TKP655363:TKQ655398 TUL655363:TUM655398 UEH655363:UEI655398 UOD655363:UOE655398 UXZ655363:UYA655398 VHV655363:VHW655398 VRR655363:VRS655398 WBN655363:WBO655398 WLJ655363:WLK655398 WVF655363:WVG655398 IT720899:IU720934 SP720899:SQ720934 ACL720899:ACM720934 AMH720899:AMI720934 AWD720899:AWE720934 BFZ720899:BGA720934 BPV720899:BPW720934 BZR720899:BZS720934 CJN720899:CJO720934 CTJ720899:CTK720934 DDF720899:DDG720934 DNB720899:DNC720934 DWX720899:DWY720934 EGT720899:EGU720934 EQP720899:EQQ720934 FAL720899:FAM720934 FKH720899:FKI720934 FUD720899:FUE720934 GDZ720899:GEA720934 GNV720899:GNW720934 GXR720899:GXS720934 HHN720899:HHO720934 HRJ720899:HRK720934 IBF720899:IBG720934 ILB720899:ILC720934 IUX720899:IUY720934 JET720899:JEU720934 JOP720899:JOQ720934 JYL720899:JYM720934 KIH720899:KII720934 KSD720899:KSE720934 LBZ720899:LCA720934 LLV720899:LLW720934 LVR720899:LVS720934 MFN720899:MFO720934 MPJ720899:MPK720934 MZF720899:MZG720934 NJB720899:NJC720934 NSX720899:NSY720934 OCT720899:OCU720934 OMP720899:OMQ720934 OWL720899:OWM720934 PGH720899:PGI720934 PQD720899:PQE720934 PZZ720899:QAA720934 QJV720899:QJW720934 QTR720899:QTS720934 RDN720899:RDO720934 RNJ720899:RNK720934 RXF720899:RXG720934 SHB720899:SHC720934 SQX720899:SQY720934 TAT720899:TAU720934 TKP720899:TKQ720934 TUL720899:TUM720934 UEH720899:UEI720934 UOD720899:UOE720934 UXZ720899:UYA720934 VHV720899:VHW720934 VRR720899:VRS720934 WBN720899:WBO720934 WLJ720899:WLK720934 WVF720899:WVG720934 IT786435:IU786470 SP786435:SQ786470 ACL786435:ACM786470 AMH786435:AMI786470 AWD786435:AWE786470 BFZ786435:BGA786470 BPV786435:BPW786470 BZR786435:BZS786470 CJN786435:CJO786470 CTJ786435:CTK786470 DDF786435:DDG786470 DNB786435:DNC786470 DWX786435:DWY786470 EGT786435:EGU786470 EQP786435:EQQ786470 FAL786435:FAM786470 FKH786435:FKI786470 FUD786435:FUE786470 GDZ786435:GEA786470 GNV786435:GNW786470 GXR786435:GXS786470 HHN786435:HHO786470 HRJ786435:HRK786470 IBF786435:IBG786470 ILB786435:ILC786470 IUX786435:IUY786470 JET786435:JEU786470 JOP786435:JOQ786470 JYL786435:JYM786470 KIH786435:KII786470 KSD786435:KSE786470 LBZ786435:LCA786470 LLV786435:LLW786470 LVR786435:LVS786470 MFN786435:MFO786470 MPJ786435:MPK786470 MZF786435:MZG786470 NJB786435:NJC786470 NSX786435:NSY786470 OCT786435:OCU786470 OMP786435:OMQ786470 OWL786435:OWM786470 PGH786435:PGI786470 PQD786435:PQE786470 PZZ786435:QAA786470 QJV786435:QJW786470 QTR786435:QTS786470 RDN786435:RDO786470 RNJ786435:RNK786470 RXF786435:RXG786470 SHB786435:SHC786470 SQX786435:SQY786470 TAT786435:TAU786470 TKP786435:TKQ786470 TUL786435:TUM786470 UEH786435:UEI786470 UOD786435:UOE786470 UXZ786435:UYA786470 VHV786435:VHW786470 VRR786435:VRS786470 WBN786435:WBO786470 WLJ786435:WLK786470 WVF786435:WVG786470 IT851971:IU852006 SP851971:SQ852006 ACL851971:ACM852006 AMH851971:AMI852006 AWD851971:AWE852006 BFZ851971:BGA852006 BPV851971:BPW852006 BZR851971:BZS852006 CJN851971:CJO852006 CTJ851971:CTK852006 DDF851971:DDG852006 DNB851971:DNC852006 DWX851971:DWY852006 EGT851971:EGU852006 EQP851971:EQQ852006 FAL851971:FAM852006 FKH851971:FKI852006 FUD851971:FUE852006 GDZ851971:GEA852006 GNV851971:GNW852006 GXR851971:GXS852006 HHN851971:HHO852006 HRJ851971:HRK852006 IBF851971:IBG852006 ILB851971:ILC852006 IUX851971:IUY852006 JET851971:JEU852006 JOP851971:JOQ852006 JYL851971:JYM852006 KIH851971:KII852006 KSD851971:KSE852006 LBZ851971:LCA852006 LLV851971:LLW852006 LVR851971:LVS852006 MFN851971:MFO852006 MPJ851971:MPK852006 MZF851971:MZG852006 NJB851971:NJC852006 NSX851971:NSY852006 OCT851971:OCU852006 OMP851971:OMQ852006 OWL851971:OWM852006 PGH851971:PGI852006 PQD851971:PQE852006 PZZ851971:QAA852006 QJV851971:QJW852006 QTR851971:QTS852006 RDN851971:RDO852006 RNJ851971:RNK852006 RXF851971:RXG852006 SHB851971:SHC852006 SQX851971:SQY852006 TAT851971:TAU852006 TKP851971:TKQ852006 TUL851971:TUM852006 UEH851971:UEI852006 UOD851971:UOE852006 UXZ851971:UYA852006 VHV851971:VHW852006 VRR851971:VRS852006 WBN851971:WBO852006 WLJ851971:WLK852006 WVF851971:WVG852006 IT917507:IU917542 SP917507:SQ917542 ACL917507:ACM917542 AMH917507:AMI917542 AWD917507:AWE917542 BFZ917507:BGA917542 BPV917507:BPW917542 BZR917507:BZS917542 CJN917507:CJO917542 CTJ917507:CTK917542 DDF917507:DDG917542 DNB917507:DNC917542 DWX917507:DWY917542 EGT917507:EGU917542 EQP917507:EQQ917542 FAL917507:FAM917542 FKH917507:FKI917542 FUD917507:FUE917542 GDZ917507:GEA917542 GNV917507:GNW917542 GXR917507:GXS917542 HHN917507:HHO917542 HRJ917507:HRK917542 IBF917507:IBG917542 ILB917507:ILC917542 IUX917507:IUY917542 JET917507:JEU917542 JOP917507:JOQ917542 JYL917507:JYM917542 KIH917507:KII917542 KSD917507:KSE917542 LBZ917507:LCA917542 LLV917507:LLW917542 LVR917507:LVS917542 MFN917507:MFO917542 MPJ917507:MPK917542 MZF917507:MZG917542 NJB917507:NJC917542 NSX917507:NSY917542 OCT917507:OCU917542 OMP917507:OMQ917542 OWL917507:OWM917542 PGH917507:PGI917542 PQD917507:PQE917542 PZZ917507:QAA917542 QJV917507:QJW917542 QTR917507:QTS917542 RDN917507:RDO917542 RNJ917507:RNK917542 RXF917507:RXG917542 SHB917507:SHC917542 SQX917507:SQY917542 TAT917507:TAU917542 TKP917507:TKQ917542 TUL917507:TUM917542 UEH917507:UEI917542 UOD917507:UOE917542 UXZ917507:UYA917542 VHV917507:VHW917542 VRR917507:VRS917542 WBN917507:WBO917542 WLJ917507:WLK917542 WVF917507:WVG917542 IT983043:IU983078 SP983043:SQ983078 ACL983043:ACM983078 AMH983043:AMI983078 AWD983043:AWE983078 BFZ983043:BGA983078 BPV983043:BPW983078 BZR983043:BZS983078 CJN983043:CJO983078 CTJ983043:CTK983078 DDF983043:DDG983078 DNB983043:DNC983078 DWX983043:DWY983078 EGT983043:EGU983078 EQP983043:EQQ983078 FAL983043:FAM983078 FKH983043:FKI983078 FUD983043:FUE983078 GDZ983043:GEA983078 GNV983043:GNW983078 GXR983043:GXS983078 HHN983043:HHO983078 HRJ983043:HRK983078 IBF983043:IBG983078 ILB983043:ILC983078 IUX983043:IUY983078 JET983043:JEU983078 JOP983043:JOQ983078 JYL983043:JYM983078 KIH983043:KII983078 KSD983043:KSE983078 LBZ983043:LCA983078 LLV983043:LLW983078 LVR983043:LVS983078 MFN983043:MFO983078 MPJ983043:MPK983078 MZF983043:MZG983078 NJB983043:NJC983078 NSX983043:NSY983078 OCT983043:OCU983078 OMP983043:OMQ983078 OWL983043:OWM983078 PGH983043:PGI983078 PQD983043:PQE983078 PZZ983043:QAA983078 QJV983043:QJW983078 QTR983043:QTS983078 RDN983043:RDO983078 RNJ983043:RNK983078 RXF983043:RXG983078 SHB983043:SHC983078 SQX983043:SQY983078 TAT983043:TAU983078 TKP983043:TKQ983078 TUL983043:TUM983078 UEH983043:UEI983078 UOD983043:UOE983078 UXZ983043:UYA983078 VHV983043:VHW983078 VRR983043:VRS983078 WBN983043:WBO983078 WLJ983043:WLK983078 IT8:IU38 SP8:SQ38 ACL8:ACM38 AMH8:AMI38 AWD8:AWE38 BFZ8:BGA38 BPV8:BPW38 BZR8:BZS38 CJN8:CJO38 CTJ8:CTK38 DDF8:DDG38 DNB8:DNC38 DWX8:DWY38 EGT8:EGU38 EQP8:EQQ38 FAL8:FAM38 FKH8:FKI38 FUD8:FUE38 GDZ8:GEA38 GNV8:GNW38 GXR8:GXS38 HHN8:HHO38 HRJ8:HRK38 IBF8:IBG38 ILB8:ILC38 IUX8:IUY38 JET8:JEU38 JOP8:JOQ38 JYL8:JYM38 KIH8:KII38 KSD8:KSE38 LBZ8:LCA38 LLV8:LLW38 LVR8:LVS38 MFN8:MFO38 MPJ8:MPK38 MZF8:MZG38 NJB8:NJC38 NSX8:NSY38 OCT8:OCU38 OMP8:OMQ38 OWL8:OWM38 PGH8:PGI38 PQD8:PQE38 PZZ8:QAA38 QJV8:QJW38 QTR8:QTS38 RDN8:RDO38 RNJ8:RNK38 RXF8:RXG38 SHB8:SHC38 SQX8:SQY38 TAT8:TAU38 TKP8:TKQ38 TUL8:TUM38 UEH8:UEI38 UOD8:UOE38 UXZ8:UYA38 VHV8:VHW38 VRR8:VRS38 WBN8:WBO38 WLJ8:WLK38 WVF8:WVG38">
      <formula1>INDIRECT(IW8)</formula1>
    </dataValidation>
    <dataValidation type="list" errorStyle="warning" allowBlank="1" showInputMessage="1" showErrorMessage="1" sqref="WVF983042:WVG983042 IT7:IU7 SP7:SQ7 ACL7:ACM7 AMH7:AMI7 AWD7:AWE7 BFZ7:BGA7 BPV7:BPW7 BZR7:BZS7 CJN7:CJO7 CTJ7:CTK7 DDF7:DDG7 DNB7:DNC7 DWX7:DWY7 EGT7:EGU7 EQP7:EQQ7 FAL7:FAM7 FKH7:FKI7 FUD7:FUE7 GDZ7:GEA7 GNV7:GNW7 GXR7:GXS7 HHN7:HHO7 HRJ7:HRK7 IBF7:IBG7 ILB7:ILC7 IUX7:IUY7 JET7:JEU7 JOP7:JOQ7 JYL7:JYM7 KIH7:KII7 KSD7:KSE7 LBZ7:LCA7 LLV7:LLW7 LVR7:LVS7 MFN7:MFO7 MPJ7:MPK7 MZF7:MZG7 NJB7:NJC7 NSX7:NSY7 OCT7:OCU7 OMP7:OMQ7 OWL7:OWM7 PGH7:PGI7 PQD7:PQE7 PZZ7:QAA7 QJV7:QJW7 QTR7:QTS7 RDN7:RDO7 RNJ7:RNK7 RXF7:RXG7 SHB7:SHC7 SQX7:SQY7 TAT7:TAU7 TKP7:TKQ7 TUL7:TUM7 UEH7:UEI7 UOD7:UOE7 UXZ7:UYA7 VHV7:VHW7 VRR7:VRS7 WBN7:WBO7 WLJ7:WLK7 WVF7:WVG7 IT65538:IU65538 SP65538:SQ65538 ACL65538:ACM65538 AMH65538:AMI65538 AWD65538:AWE65538 BFZ65538:BGA65538 BPV65538:BPW65538 BZR65538:BZS65538 CJN65538:CJO65538 CTJ65538:CTK65538 DDF65538:DDG65538 DNB65538:DNC65538 DWX65538:DWY65538 EGT65538:EGU65538 EQP65538:EQQ65538 FAL65538:FAM65538 FKH65538:FKI65538 FUD65538:FUE65538 GDZ65538:GEA65538 GNV65538:GNW65538 GXR65538:GXS65538 HHN65538:HHO65538 HRJ65538:HRK65538 IBF65538:IBG65538 ILB65538:ILC65538 IUX65538:IUY65538 JET65538:JEU65538 JOP65538:JOQ65538 JYL65538:JYM65538 KIH65538:KII65538 KSD65538:KSE65538 LBZ65538:LCA65538 LLV65538:LLW65538 LVR65538:LVS65538 MFN65538:MFO65538 MPJ65538:MPK65538 MZF65538:MZG65538 NJB65538:NJC65538 NSX65538:NSY65538 OCT65538:OCU65538 OMP65538:OMQ65538 OWL65538:OWM65538 PGH65538:PGI65538 PQD65538:PQE65538 PZZ65538:QAA65538 QJV65538:QJW65538 QTR65538:QTS65538 RDN65538:RDO65538 RNJ65538:RNK65538 RXF65538:RXG65538 SHB65538:SHC65538 SQX65538:SQY65538 TAT65538:TAU65538 TKP65538:TKQ65538 TUL65538:TUM65538 UEH65538:UEI65538 UOD65538:UOE65538 UXZ65538:UYA65538 VHV65538:VHW65538 VRR65538:VRS65538 WBN65538:WBO65538 WLJ65538:WLK65538 WVF65538:WVG65538 IT131074:IU131074 SP131074:SQ131074 ACL131074:ACM131074 AMH131074:AMI131074 AWD131074:AWE131074 BFZ131074:BGA131074 BPV131074:BPW131074 BZR131074:BZS131074 CJN131074:CJO131074 CTJ131074:CTK131074 DDF131074:DDG131074 DNB131074:DNC131074 DWX131074:DWY131074 EGT131074:EGU131074 EQP131074:EQQ131074 FAL131074:FAM131074 FKH131074:FKI131074 FUD131074:FUE131074 GDZ131074:GEA131074 GNV131074:GNW131074 GXR131074:GXS131074 HHN131074:HHO131074 HRJ131074:HRK131074 IBF131074:IBG131074 ILB131074:ILC131074 IUX131074:IUY131074 JET131074:JEU131074 JOP131074:JOQ131074 JYL131074:JYM131074 KIH131074:KII131074 KSD131074:KSE131074 LBZ131074:LCA131074 LLV131074:LLW131074 LVR131074:LVS131074 MFN131074:MFO131074 MPJ131074:MPK131074 MZF131074:MZG131074 NJB131074:NJC131074 NSX131074:NSY131074 OCT131074:OCU131074 OMP131074:OMQ131074 OWL131074:OWM131074 PGH131074:PGI131074 PQD131074:PQE131074 PZZ131074:QAA131074 QJV131074:QJW131074 QTR131074:QTS131074 RDN131074:RDO131074 RNJ131074:RNK131074 RXF131074:RXG131074 SHB131074:SHC131074 SQX131074:SQY131074 TAT131074:TAU131074 TKP131074:TKQ131074 TUL131074:TUM131074 UEH131074:UEI131074 UOD131074:UOE131074 UXZ131074:UYA131074 VHV131074:VHW131074 VRR131074:VRS131074 WBN131074:WBO131074 WLJ131074:WLK131074 WVF131074:WVG131074 IT196610:IU196610 SP196610:SQ196610 ACL196610:ACM196610 AMH196610:AMI196610 AWD196610:AWE196610 BFZ196610:BGA196610 BPV196610:BPW196610 BZR196610:BZS196610 CJN196610:CJO196610 CTJ196610:CTK196610 DDF196610:DDG196610 DNB196610:DNC196610 DWX196610:DWY196610 EGT196610:EGU196610 EQP196610:EQQ196610 FAL196610:FAM196610 FKH196610:FKI196610 FUD196610:FUE196610 GDZ196610:GEA196610 GNV196610:GNW196610 GXR196610:GXS196610 HHN196610:HHO196610 HRJ196610:HRK196610 IBF196610:IBG196610 ILB196610:ILC196610 IUX196610:IUY196610 JET196610:JEU196610 JOP196610:JOQ196610 JYL196610:JYM196610 KIH196610:KII196610 KSD196610:KSE196610 LBZ196610:LCA196610 LLV196610:LLW196610 LVR196610:LVS196610 MFN196610:MFO196610 MPJ196610:MPK196610 MZF196610:MZG196610 NJB196610:NJC196610 NSX196610:NSY196610 OCT196610:OCU196610 OMP196610:OMQ196610 OWL196610:OWM196610 PGH196610:PGI196610 PQD196610:PQE196610 PZZ196610:QAA196610 QJV196610:QJW196610 QTR196610:QTS196610 RDN196610:RDO196610 RNJ196610:RNK196610 RXF196610:RXG196610 SHB196610:SHC196610 SQX196610:SQY196610 TAT196610:TAU196610 TKP196610:TKQ196610 TUL196610:TUM196610 UEH196610:UEI196610 UOD196610:UOE196610 UXZ196610:UYA196610 VHV196610:VHW196610 VRR196610:VRS196610 WBN196610:WBO196610 WLJ196610:WLK196610 WVF196610:WVG196610 IT262146:IU262146 SP262146:SQ262146 ACL262146:ACM262146 AMH262146:AMI262146 AWD262146:AWE262146 BFZ262146:BGA262146 BPV262146:BPW262146 BZR262146:BZS262146 CJN262146:CJO262146 CTJ262146:CTK262146 DDF262146:DDG262146 DNB262146:DNC262146 DWX262146:DWY262146 EGT262146:EGU262146 EQP262146:EQQ262146 FAL262146:FAM262146 FKH262146:FKI262146 FUD262146:FUE262146 GDZ262146:GEA262146 GNV262146:GNW262146 GXR262146:GXS262146 HHN262146:HHO262146 HRJ262146:HRK262146 IBF262146:IBG262146 ILB262146:ILC262146 IUX262146:IUY262146 JET262146:JEU262146 JOP262146:JOQ262146 JYL262146:JYM262146 KIH262146:KII262146 KSD262146:KSE262146 LBZ262146:LCA262146 LLV262146:LLW262146 LVR262146:LVS262146 MFN262146:MFO262146 MPJ262146:MPK262146 MZF262146:MZG262146 NJB262146:NJC262146 NSX262146:NSY262146 OCT262146:OCU262146 OMP262146:OMQ262146 OWL262146:OWM262146 PGH262146:PGI262146 PQD262146:PQE262146 PZZ262146:QAA262146 QJV262146:QJW262146 QTR262146:QTS262146 RDN262146:RDO262146 RNJ262146:RNK262146 RXF262146:RXG262146 SHB262146:SHC262146 SQX262146:SQY262146 TAT262146:TAU262146 TKP262146:TKQ262146 TUL262146:TUM262146 UEH262146:UEI262146 UOD262146:UOE262146 UXZ262146:UYA262146 VHV262146:VHW262146 VRR262146:VRS262146 WBN262146:WBO262146 WLJ262146:WLK262146 WVF262146:WVG262146 IT327682:IU327682 SP327682:SQ327682 ACL327682:ACM327682 AMH327682:AMI327682 AWD327682:AWE327682 BFZ327682:BGA327682 BPV327682:BPW327682 BZR327682:BZS327682 CJN327682:CJO327682 CTJ327682:CTK327682 DDF327682:DDG327682 DNB327682:DNC327682 DWX327682:DWY327682 EGT327682:EGU327682 EQP327682:EQQ327682 FAL327682:FAM327682 FKH327682:FKI327682 FUD327682:FUE327682 GDZ327682:GEA327682 GNV327682:GNW327682 GXR327682:GXS327682 HHN327682:HHO327682 HRJ327682:HRK327682 IBF327682:IBG327682 ILB327682:ILC327682 IUX327682:IUY327682 JET327682:JEU327682 JOP327682:JOQ327682 JYL327682:JYM327682 KIH327682:KII327682 KSD327682:KSE327682 LBZ327682:LCA327682 LLV327682:LLW327682 LVR327682:LVS327682 MFN327682:MFO327682 MPJ327682:MPK327682 MZF327682:MZG327682 NJB327682:NJC327682 NSX327682:NSY327682 OCT327682:OCU327682 OMP327682:OMQ327682 OWL327682:OWM327682 PGH327682:PGI327682 PQD327682:PQE327682 PZZ327682:QAA327682 QJV327682:QJW327682 QTR327682:QTS327682 RDN327682:RDO327682 RNJ327682:RNK327682 RXF327682:RXG327682 SHB327682:SHC327682 SQX327682:SQY327682 TAT327682:TAU327682 TKP327682:TKQ327682 TUL327682:TUM327682 UEH327682:UEI327682 UOD327682:UOE327682 UXZ327682:UYA327682 VHV327682:VHW327682 VRR327682:VRS327682 WBN327682:WBO327682 WLJ327682:WLK327682 WVF327682:WVG327682 IT393218:IU393218 SP393218:SQ393218 ACL393218:ACM393218 AMH393218:AMI393218 AWD393218:AWE393218 BFZ393218:BGA393218 BPV393218:BPW393218 BZR393218:BZS393218 CJN393218:CJO393218 CTJ393218:CTK393218 DDF393218:DDG393218 DNB393218:DNC393218 DWX393218:DWY393218 EGT393218:EGU393218 EQP393218:EQQ393218 FAL393218:FAM393218 FKH393218:FKI393218 FUD393218:FUE393218 GDZ393218:GEA393218 GNV393218:GNW393218 GXR393218:GXS393218 HHN393218:HHO393218 HRJ393218:HRK393218 IBF393218:IBG393218 ILB393218:ILC393218 IUX393218:IUY393218 JET393218:JEU393218 JOP393218:JOQ393218 JYL393218:JYM393218 KIH393218:KII393218 KSD393218:KSE393218 LBZ393218:LCA393218 LLV393218:LLW393218 LVR393218:LVS393218 MFN393218:MFO393218 MPJ393218:MPK393218 MZF393218:MZG393218 NJB393218:NJC393218 NSX393218:NSY393218 OCT393218:OCU393218 OMP393218:OMQ393218 OWL393218:OWM393218 PGH393218:PGI393218 PQD393218:PQE393218 PZZ393218:QAA393218 QJV393218:QJW393218 QTR393218:QTS393218 RDN393218:RDO393218 RNJ393218:RNK393218 RXF393218:RXG393218 SHB393218:SHC393218 SQX393218:SQY393218 TAT393218:TAU393218 TKP393218:TKQ393218 TUL393218:TUM393218 UEH393218:UEI393218 UOD393218:UOE393218 UXZ393218:UYA393218 VHV393218:VHW393218 VRR393218:VRS393218 WBN393218:WBO393218 WLJ393218:WLK393218 WVF393218:WVG393218 IT458754:IU458754 SP458754:SQ458754 ACL458754:ACM458754 AMH458754:AMI458754 AWD458754:AWE458754 BFZ458754:BGA458754 BPV458754:BPW458754 BZR458754:BZS458754 CJN458754:CJO458754 CTJ458754:CTK458754 DDF458754:DDG458754 DNB458754:DNC458754 DWX458754:DWY458754 EGT458754:EGU458754 EQP458754:EQQ458754 FAL458754:FAM458754 FKH458754:FKI458754 FUD458754:FUE458754 GDZ458754:GEA458754 GNV458754:GNW458754 GXR458754:GXS458754 HHN458754:HHO458754 HRJ458754:HRK458754 IBF458754:IBG458754 ILB458754:ILC458754 IUX458754:IUY458754 JET458754:JEU458754 JOP458754:JOQ458754 JYL458754:JYM458754 KIH458754:KII458754 KSD458754:KSE458754 LBZ458754:LCA458754 LLV458754:LLW458754 LVR458754:LVS458754 MFN458754:MFO458754 MPJ458754:MPK458754 MZF458754:MZG458754 NJB458754:NJC458754 NSX458754:NSY458754 OCT458754:OCU458754 OMP458754:OMQ458754 OWL458754:OWM458754 PGH458754:PGI458754 PQD458754:PQE458754 PZZ458754:QAA458754 QJV458754:QJW458754 QTR458754:QTS458754 RDN458754:RDO458754 RNJ458754:RNK458754 RXF458754:RXG458754 SHB458754:SHC458754 SQX458754:SQY458754 TAT458754:TAU458754 TKP458754:TKQ458754 TUL458754:TUM458754 UEH458754:UEI458754 UOD458754:UOE458754 UXZ458754:UYA458754 VHV458754:VHW458754 VRR458754:VRS458754 WBN458754:WBO458754 WLJ458754:WLK458754 WVF458754:WVG458754 IT524290:IU524290 SP524290:SQ524290 ACL524290:ACM524290 AMH524290:AMI524290 AWD524290:AWE524290 BFZ524290:BGA524290 BPV524290:BPW524290 BZR524290:BZS524290 CJN524290:CJO524290 CTJ524290:CTK524290 DDF524290:DDG524290 DNB524290:DNC524290 DWX524290:DWY524290 EGT524290:EGU524290 EQP524290:EQQ524290 FAL524290:FAM524290 FKH524290:FKI524290 FUD524290:FUE524290 GDZ524290:GEA524290 GNV524290:GNW524290 GXR524290:GXS524290 HHN524290:HHO524290 HRJ524290:HRK524290 IBF524290:IBG524290 ILB524290:ILC524290 IUX524290:IUY524290 JET524290:JEU524290 JOP524290:JOQ524290 JYL524290:JYM524290 KIH524290:KII524290 KSD524290:KSE524290 LBZ524290:LCA524290 LLV524290:LLW524290 LVR524290:LVS524290 MFN524290:MFO524290 MPJ524290:MPK524290 MZF524290:MZG524290 NJB524290:NJC524290 NSX524290:NSY524290 OCT524290:OCU524290 OMP524290:OMQ524290 OWL524290:OWM524290 PGH524290:PGI524290 PQD524290:PQE524290 PZZ524290:QAA524290 QJV524290:QJW524290 QTR524290:QTS524290 RDN524290:RDO524290 RNJ524290:RNK524290 RXF524290:RXG524290 SHB524290:SHC524290 SQX524290:SQY524290 TAT524290:TAU524290 TKP524290:TKQ524290 TUL524290:TUM524290 UEH524290:UEI524290 UOD524290:UOE524290 UXZ524290:UYA524290 VHV524290:VHW524290 VRR524290:VRS524290 WBN524290:WBO524290 WLJ524290:WLK524290 WVF524290:WVG524290 IT589826:IU589826 SP589826:SQ589826 ACL589826:ACM589826 AMH589826:AMI589826 AWD589826:AWE589826 BFZ589826:BGA589826 BPV589826:BPW589826 BZR589826:BZS589826 CJN589826:CJO589826 CTJ589826:CTK589826 DDF589826:DDG589826 DNB589826:DNC589826 DWX589826:DWY589826 EGT589826:EGU589826 EQP589826:EQQ589826 FAL589826:FAM589826 FKH589826:FKI589826 FUD589826:FUE589826 GDZ589826:GEA589826 GNV589826:GNW589826 GXR589826:GXS589826 HHN589826:HHO589826 HRJ589826:HRK589826 IBF589826:IBG589826 ILB589826:ILC589826 IUX589826:IUY589826 JET589826:JEU589826 JOP589826:JOQ589826 JYL589826:JYM589826 KIH589826:KII589826 KSD589826:KSE589826 LBZ589826:LCA589826 LLV589826:LLW589826 LVR589826:LVS589826 MFN589826:MFO589826 MPJ589826:MPK589826 MZF589826:MZG589826 NJB589826:NJC589826 NSX589826:NSY589826 OCT589826:OCU589826 OMP589826:OMQ589826 OWL589826:OWM589826 PGH589826:PGI589826 PQD589826:PQE589826 PZZ589826:QAA589826 QJV589826:QJW589826 QTR589826:QTS589826 RDN589826:RDO589826 RNJ589826:RNK589826 RXF589826:RXG589826 SHB589826:SHC589826 SQX589826:SQY589826 TAT589826:TAU589826 TKP589826:TKQ589826 TUL589826:TUM589826 UEH589826:UEI589826 UOD589826:UOE589826 UXZ589826:UYA589826 VHV589826:VHW589826 VRR589826:VRS589826 WBN589826:WBO589826 WLJ589826:WLK589826 WVF589826:WVG589826 IT655362:IU655362 SP655362:SQ655362 ACL655362:ACM655362 AMH655362:AMI655362 AWD655362:AWE655362 BFZ655362:BGA655362 BPV655362:BPW655362 BZR655362:BZS655362 CJN655362:CJO655362 CTJ655362:CTK655362 DDF655362:DDG655362 DNB655362:DNC655362 DWX655362:DWY655362 EGT655362:EGU655362 EQP655362:EQQ655362 FAL655362:FAM655362 FKH655362:FKI655362 FUD655362:FUE655362 GDZ655362:GEA655362 GNV655362:GNW655362 GXR655362:GXS655362 HHN655362:HHO655362 HRJ655362:HRK655362 IBF655362:IBG655362 ILB655362:ILC655362 IUX655362:IUY655362 JET655362:JEU655362 JOP655362:JOQ655362 JYL655362:JYM655362 KIH655362:KII655362 KSD655362:KSE655362 LBZ655362:LCA655362 LLV655362:LLW655362 LVR655362:LVS655362 MFN655362:MFO655362 MPJ655362:MPK655362 MZF655362:MZG655362 NJB655362:NJC655362 NSX655362:NSY655362 OCT655362:OCU655362 OMP655362:OMQ655362 OWL655362:OWM655362 PGH655362:PGI655362 PQD655362:PQE655362 PZZ655362:QAA655362 QJV655362:QJW655362 QTR655362:QTS655362 RDN655362:RDO655362 RNJ655362:RNK655362 RXF655362:RXG655362 SHB655362:SHC655362 SQX655362:SQY655362 TAT655362:TAU655362 TKP655362:TKQ655362 TUL655362:TUM655362 UEH655362:UEI655362 UOD655362:UOE655362 UXZ655362:UYA655362 VHV655362:VHW655362 VRR655362:VRS655362 WBN655362:WBO655362 WLJ655362:WLK655362 WVF655362:WVG655362 IT720898:IU720898 SP720898:SQ720898 ACL720898:ACM720898 AMH720898:AMI720898 AWD720898:AWE720898 BFZ720898:BGA720898 BPV720898:BPW720898 BZR720898:BZS720898 CJN720898:CJO720898 CTJ720898:CTK720898 DDF720898:DDG720898 DNB720898:DNC720898 DWX720898:DWY720898 EGT720898:EGU720898 EQP720898:EQQ720898 FAL720898:FAM720898 FKH720898:FKI720898 FUD720898:FUE720898 GDZ720898:GEA720898 GNV720898:GNW720898 GXR720898:GXS720898 HHN720898:HHO720898 HRJ720898:HRK720898 IBF720898:IBG720898 ILB720898:ILC720898 IUX720898:IUY720898 JET720898:JEU720898 JOP720898:JOQ720898 JYL720898:JYM720898 KIH720898:KII720898 KSD720898:KSE720898 LBZ720898:LCA720898 LLV720898:LLW720898 LVR720898:LVS720898 MFN720898:MFO720898 MPJ720898:MPK720898 MZF720898:MZG720898 NJB720898:NJC720898 NSX720898:NSY720898 OCT720898:OCU720898 OMP720898:OMQ720898 OWL720898:OWM720898 PGH720898:PGI720898 PQD720898:PQE720898 PZZ720898:QAA720898 QJV720898:QJW720898 QTR720898:QTS720898 RDN720898:RDO720898 RNJ720898:RNK720898 RXF720898:RXG720898 SHB720898:SHC720898 SQX720898:SQY720898 TAT720898:TAU720898 TKP720898:TKQ720898 TUL720898:TUM720898 UEH720898:UEI720898 UOD720898:UOE720898 UXZ720898:UYA720898 VHV720898:VHW720898 VRR720898:VRS720898 WBN720898:WBO720898 WLJ720898:WLK720898 WVF720898:WVG720898 IT786434:IU786434 SP786434:SQ786434 ACL786434:ACM786434 AMH786434:AMI786434 AWD786434:AWE786434 BFZ786434:BGA786434 BPV786434:BPW786434 BZR786434:BZS786434 CJN786434:CJO786434 CTJ786434:CTK786434 DDF786434:DDG786434 DNB786434:DNC786434 DWX786434:DWY786434 EGT786434:EGU786434 EQP786434:EQQ786434 FAL786434:FAM786434 FKH786434:FKI786434 FUD786434:FUE786434 GDZ786434:GEA786434 GNV786434:GNW786434 GXR786434:GXS786434 HHN786434:HHO786434 HRJ786434:HRK786434 IBF786434:IBG786434 ILB786434:ILC786434 IUX786434:IUY786434 JET786434:JEU786434 JOP786434:JOQ786434 JYL786434:JYM786434 KIH786434:KII786434 KSD786434:KSE786434 LBZ786434:LCA786434 LLV786434:LLW786434 LVR786434:LVS786434 MFN786434:MFO786434 MPJ786434:MPK786434 MZF786434:MZG786434 NJB786434:NJC786434 NSX786434:NSY786434 OCT786434:OCU786434 OMP786434:OMQ786434 OWL786434:OWM786434 PGH786434:PGI786434 PQD786434:PQE786434 PZZ786434:QAA786434 QJV786434:QJW786434 QTR786434:QTS786434 RDN786434:RDO786434 RNJ786434:RNK786434 RXF786434:RXG786434 SHB786434:SHC786434 SQX786434:SQY786434 TAT786434:TAU786434 TKP786434:TKQ786434 TUL786434:TUM786434 UEH786434:UEI786434 UOD786434:UOE786434 UXZ786434:UYA786434 VHV786434:VHW786434 VRR786434:VRS786434 WBN786434:WBO786434 WLJ786434:WLK786434 WVF786434:WVG786434 IT851970:IU851970 SP851970:SQ851970 ACL851970:ACM851970 AMH851970:AMI851970 AWD851970:AWE851970 BFZ851970:BGA851970 BPV851970:BPW851970 BZR851970:BZS851970 CJN851970:CJO851970 CTJ851970:CTK851970 DDF851970:DDG851970 DNB851970:DNC851970 DWX851970:DWY851970 EGT851970:EGU851970 EQP851970:EQQ851970 FAL851970:FAM851970 FKH851970:FKI851970 FUD851970:FUE851970 GDZ851970:GEA851970 GNV851970:GNW851970 GXR851970:GXS851970 HHN851970:HHO851970 HRJ851970:HRK851970 IBF851970:IBG851970 ILB851970:ILC851970 IUX851970:IUY851970 JET851970:JEU851970 JOP851970:JOQ851970 JYL851970:JYM851970 KIH851970:KII851970 KSD851970:KSE851970 LBZ851970:LCA851970 LLV851970:LLW851970 LVR851970:LVS851970 MFN851970:MFO851970 MPJ851970:MPK851970 MZF851970:MZG851970 NJB851970:NJC851970 NSX851970:NSY851970 OCT851970:OCU851970 OMP851970:OMQ851970 OWL851970:OWM851970 PGH851970:PGI851970 PQD851970:PQE851970 PZZ851970:QAA851970 QJV851970:QJW851970 QTR851970:QTS851970 RDN851970:RDO851970 RNJ851970:RNK851970 RXF851970:RXG851970 SHB851970:SHC851970 SQX851970:SQY851970 TAT851970:TAU851970 TKP851970:TKQ851970 TUL851970:TUM851970 UEH851970:UEI851970 UOD851970:UOE851970 UXZ851970:UYA851970 VHV851970:VHW851970 VRR851970:VRS851970 WBN851970:WBO851970 WLJ851970:WLK851970 WVF851970:WVG851970 IT917506:IU917506 SP917506:SQ917506 ACL917506:ACM917506 AMH917506:AMI917506 AWD917506:AWE917506 BFZ917506:BGA917506 BPV917506:BPW917506 BZR917506:BZS917506 CJN917506:CJO917506 CTJ917506:CTK917506 DDF917506:DDG917506 DNB917506:DNC917506 DWX917506:DWY917506 EGT917506:EGU917506 EQP917506:EQQ917506 FAL917506:FAM917506 FKH917506:FKI917506 FUD917506:FUE917506 GDZ917506:GEA917506 GNV917506:GNW917506 GXR917506:GXS917506 HHN917506:HHO917506 HRJ917506:HRK917506 IBF917506:IBG917506 ILB917506:ILC917506 IUX917506:IUY917506 JET917506:JEU917506 JOP917506:JOQ917506 JYL917506:JYM917506 KIH917506:KII917506 KSD917506:KSE917506 LBZ917506:LCA917506 LLV917506:LLW917506 LVR917506:LVS917506 MFN917506:MFO917506 MPJ917506:MPK917506 MZF917506:MZG917506 NJB917506:NJC917506 NSX917506:NSY917506 OCT917506:OCU917506 OMP917506:OMQ917506 OWL917506:OWM917506 PGH917506:PGI917506 PQD917506:PQE917506 PZZ917506:QAA917506 QJV917506:QJW917506 QTR917506:QTS917506 RDN917506:RDO917506 RNJ917506:RNK917506 RXF917506:RXG917506 SHB917506:SHC917506 SQX917506:SQY917506 TAT917506:TAU917506 TKP917506:TKQ917506 TUL917506:TUM917506 UEH917506:UEI917506 UOD917506:UOE917506 UXZ917506:UYA917506 VHV917506:VHW917506 VRR917506:VRS917506 WBN917506:WBO917506 WLJ917506:WLK917506 WVF917506:WVG917506 IT983042:IU983042 SP983042:SQ983042 ACL983042:ACM983042 AMH983042:AMI983042 AWD983042:AWE983042 BFZ983042:BGA983042 BPV983042:BPW983042 BZR983042:BZS983042 CJN983042:CJO983042 CTJ983042:CTK983042 DDF983042:DDG983042 DNB983042:DNC983042 DWX983042:DWY983042 EGT983042:EGU983042 EQP983042:EQQ983042 FAL983042:FAM983042 FKH983042:FKI983042 FUD983042:FUE983042 GDZ983042:GEA983042 GNV983042:GNW983042 GXR983042:GXS983042 HHN983042:HHO983042 HRJ983042:HRK983042 IBF983042:IBG983042 ILB983042:ILC983042 IUX983042:IUY983042 JET983042:JEU983042 JOP983042:JOQ983042 JYL983042:JYM983042 KIH983042:KII983042 KSD983042:KSE983042 LBZ983042:LCA983042 LLV983042:LLW983042 LVR983042:LVS983042 MFN983042:MFO983042 MPJ983042:MPK983042 MZF983042:MZG983042 NJB983042:NJC983042 NSX983042:NSY983042 OCT983042:OCU983042 OMP983042:OMQ983042 OWL983042:OWM983042 PGH983042:PGI983042 PQD983042:PQE983042 PZZ983042:QAA983042 QJV983042:QJW983042 QTR983042:QTS983042 RDN983042:RDO983042 RNJ983042:RNK983042 RXF983042:RXG983042 SHB983042:SHC983042 SQX983042:SQY983042 TAT983042:TAU983042 TKP983042:TKQ983042 TUL983042:TUM983042 UEH983042:UEI983042 UOD983042:UOE983042 UXZ983042:UYA983042 VHV983042:VHW983042 VRR983042:VRS983042 WBN983042:WBO983042 WLJ983042:WLK983042">
      <formula1>INDIRECT(IW7)</formula1>
    </dataValidation>
    <dataValidation type="list" errorStyle="warning" allowBlank="1" showInputMessage="1" showErrorMessage="1" sqref="WVH983042:WVH983078 F65538:F65574 IV65538:IV65574 SR65538:SR65574 ACN65538:ACN65574 AMJ65538:AMJ65574 AWF65538:AWF65574 BGB65538:BGB65574 BPX65538:BPX65574 BZT65538:BZT65574 CJP65538:CJP65574 CTL65538:CTL65574 DDH65538:DDH65574 DND65538:DND65574 DWZ65538:DWZ65574 EGV65538:EGV65574 EQR65538:EQR65574 FAN65538:FAN65574 FKJ65538:FKJ65574 FUF65538:FUF65574 GEB65538:GEB65574 GNX65538:GNX65574 GXT65538:GXT65574 HHP65538:HHP65574 HRL65538:HRL65574 IBH65538:IBH65574 ILD65538:ILD65574 IUZ65538:IUZ65574 JEV65538:JEV65574 JOR65538:JOR65574 JYN65538:JYN65574 KIJ65538:KIJ65574 KSF65538:KSF65574 LCB65538:LCB65574 LLX65538:LLX65574 LVT65538:LVT65574 MFP65538:MFP65574 MPL65538:MPL65574 MZH65538:MZH65574 NJD65538:NJD65574 NSZ65538:NSZ65574 OCV65538:OCV65574 OMR65538:OMR65574 OWN65538:OWN65574 PGJ65538:PGJ65574 PQF65538:PQF65574 QAB65538:QAB65574 QJX65538:QJX65574 QTT65538:QTT65574 RDP65538:RDP65574 RNL65538:RNL65574 RXH65538:RXH65574 SHD65538:SHD65574 SQZ65538:SQZ65574 TAV65538:TAV65574 TKR65538:TKR65574 TUN65538:TUN65574 UEJ65538:UEJ65574 UOF65538:UOF65574 UYB65538:UYB65574 VHX65538:VHX65574 VRT65538:VRT65574 WBP65538:WBP65574 WLL65538:WLL65574 WVH65538:WVH65574 F131074:F131110 IV131074:IV131110 SR131074:SR131110 ACN131074:ACN131110 AMJ131074:AMJ131110 AWF131074:AWF131110 BGB131074:BGB131110 BPX131074:BPX131110 BZT131074:BZT131110 CJP131074:CJP131110 CTL131074:CTL131110 DDH131074:DDH131110 DND131074:DND131110 DWZ131074:DWZ131110 EGV131074:EGV131110 EQR131074:EQR131110 FAN131074:FAN131110 FKJ131074:FKJ131110 FUF131074:FUF131110 GEB131074:GEB131110 GNX131074:GNX131110 GXT131074:GXT131110 HHP131074:HHP131110 HRL131074:HRL131110 IBH131074:IBH131110 ILD131074:ILD131110 IUZ131074:IUZ131110 JEV131074:JEV131110 JOR131074:JOR131110 JYN131074:JYN131110 KIJ131074:KIJ131110 KSF131074:KSF131110 LCB131074:LCB131110 LLX131074:LLX131110 LVT131074:LVT131110 MFP131074:MFP131110 MPL131074:MPL131110 MZH131074:MZH131110 NJD131074:NJD131110 NSZ131074:NSZ131110 OCV131074:OCV131110 OMR131074:OMR131110 OWN131074:OWN131110 PGJ131074:PGJ131110 PQF131074:PQF131110 QAB131074:QAB131110 QJX131074:QJX131110 QTT131074:QTT131110 RDP131074:RDP131110 RNL131074:RNL131110 RXH131074:RXH131110 SHD131074:SHD131110 SQZ131074:SQZ131110 TAV131074:TAV131110 TKR131074:TKR131110 TUN131074:TUN131110 UEJ131074:UEJ131110 UOF131074:UOF131110 UYB131074:UYB131110 VHX131074:VHX131110 VRT131074:VRT131110 WBP131074:WBP131110 WLL131074:WLL131110 WVH131074:WVH131110 F196610:F196646 IV196610:IV196646 SR196610:SR196646 ACN196610:ACN196646 AMJ196610:AMJ196646 AWF196610:AWF196646 BGB196610:BGB196646 BPX196610:BPX196646 BZT196610:BZT196646 CJP196610:CJP196646 CTL196610:CTL196646 DDH196610:DDH196646 DND196610:DND196646 DWZ196610:DWZ196646 EGV196610:EGV196646 EQR196610:EQR196646 FAN196610:FAN196646 FKJ196610:FKJ196646 FUF196610:FUF196646 GEB196610:GEB196646 GNX196610:GNX196646 GXT196610:GXT196646 HHP196610:HHP196646 HRL196610:HRL196646 IBH196610:IBH196646 ILD196610:ILD196646 IUZ196610:IUZ196646 JEV196610:JEV196646 JOR196610:JOR196646 JYN196610:JYN196646 KIJ196610:KIJ196646 KSF196610:KSF196646 LCB196610:LCB196646 LLX196610:LLX196646 LVT196610:LVT196646 MFP196610:MFP196646 MPL196610:MPL196646 MZH196610:MZH196646 NJD196610:NJD196646 NSZ196610:NSZ196646 OCV196610:OCV196646 OMR196610:OMR196646 OWN196610:OWN196646 PGJ196610:PGJ196646 PQF196610:PQF196646 QAB196610:QAB196646 QJX196610:QJX196646 QTT196610:QTT196646 RDP196610:RDP196646 RNL196610:RNL196646 RXH196610:RXH196646 SHD196610:SHD196646 SQZ196610:SQZ196646 TAV196610:TAV196646 TKR196610:TKR196646 TUN196610:TUN196646 UEJ196610:UEJ196646 UOF196610:UOF196646 UYB196610:UYB196646 VHX196610:VHX196646 VRT196610:VRT196646 WBP196610:WBP196646 WLL196610:WLL196646 WVH196610:WVH196646 F262146:F262182 IV262146:IV262182 SR262146:SR262182 ACN262146:ACN262182 AMJ262146:AMJ262182 AWF262146:AWF262182 BGB262146:BGB262182 BPX262146:BPX262182 BZT262146:BZT262182 CJP262146:CJP262182 CTL262146:CTL262182 DDH262146:DDH262182 DND262146:DND262182 DWZ262146:DWZ262182 EGV262146:EGV262182 EQR262146:EQR262182 FAN262146:FAN262182 FKJ262146:FKJ262182 FUF262146:FUF262182 GEB262146:GEB262182 GNX262146:GNX262182 GXT262146:GXT262182 HHP262146:HHP262182 HRL262146:HRL262182 IBH262146:IBH262182 ILD262146:ILD262182 IUZ262146:IUZ262182 JEV262146:JEV262182 JOR262146:JOR262182 JYN262146:JYN262182 KIJ262146:KIJ262182 KSF262146:KSF262182 LCB262146:LCB262182 LLX262146:LLX262182 LVT262146:LVT262182 MFP262146:MFP262182 MPL262146:MPL262182 MZH262146:MZH262182 NJD262146:NJD262182 NSZ262146:NSZ262182 OCV262146:OCV262182 OMR262146:OMR262182 OWN262146:OWN262182 PGJ262146:PGJ262182 PQF262146:PQF262182 QAB262146:QAB262182 QJX262146:QJX262182 QTT262146:QTT262182 RDP262146:RDP262182 RNL262146:RNL262182 RXH262146:RXH262182 SHD262146:SHD262182 SQZ262146:SQZ262182 TAV262146:TAV262182 TKR262146:TKR262182 TUN262146:TUN262182 UEJ262146:UEJ262182 UOF262146:UOF262182 UYB262146:UYB262182 VHX262146:VHX262182 VRT262146:VRT262182 WBP262146:WBP262182 WLL262146:WLL262182 WVH262146:WVH262182 F327682:F327718 IV327682:IV327718 SR327682:SR327718 ACN327682:ACN327718 AMJ327682:AMJ327718 AWF327682:AWF327718 BGB327682:BGB327718 BPX327682:BPX327718 BZT327682:BZT327718 CJP327682:CJP327718 CTL327682:CTL327718 DDH327682:DDH327718 DND327682:DND327718 DWZ327682:DWZ327718 EGV327682:EGV327718 EQR327682:EQR327718 FAN327682:FAN327718 FKJ327682:FKJ327718 FUF327682:FUF327718 GEB327682:GEB327718 GNX327682:GNX327718 GXT327682:GXT327718 HHP327682:HHP327718 HRL327682:HRL327718 IBH327682:IBH327718 ILD327682:ILD327718 IUZ327682:IUZ327718 JEV327682:JEV327718 JOR327682:JOR327718 JYN327682:JYN327718 KIJ327682:KIJ327718 KSF327682:KSF327718 LCB327682:LCB327718 LLX327682:LLX327718 LVT327682:LVT327718 MFP327682:MFP327718 MPL327682:MPL327718 MZH327682:MZH327718 NJD327682:NJD327718 NSZ327682:NSZ327718 OCV327682:OCV327718 OMR327682:OMR327718 OWN327682:OWN327718 PGJ327682:PGJ327718 PQF327682:PQF327718 QAB327682:QAB327718 QJX327682:QJX327718 QTT327682:QTT327718 RDP327682:RDP327718 RNL327682:RNL327718 RXH327682:RXH327718 SHD327682:SHD327718 SQZ327682:SQZ327718 TAV327682:TAV327718 TKR327682:TKR327718 TUN327682:TUN327718 UEJ327682:UEJ327718 UOF327682:UOF327718 UYB327682:UYB327718 VHX327682:VHX327718 VRT327682:VRT327718 WBP327682:WBP327718 WLL327682:WLL327718 WVH327682:WVH327718 F393218:F393254 IV393218:IV393254 SR393218:SR393254 ACN393218:ACN393254 AMJ393218:AMJ393254 AWF393218:AWF393254 BGB393218:BGB393254 BPX393218:BPX393254 BZT393218:BZT393254 CJP393218:CJP393254 CTL393218:CTL393254 DDH393218:DDH393254 DND393218:DND393254 DWZ393218:DWZ393254 EGV393218:EGV393254 EQR393218:EQR393254 FAN393218:FAN393254 FKJ393218:FKJ393254 FUF393218:FUF393254 GEB393218:GEB393254 GNX393218:GNX393254 GXT393218:GXT393254 HHP393218:HHP393254 HRL393218:HRL393254 IBH393218:IBH393254 ILD393218:ILD393254 IUZ393218:IUZ393254 JEV393218:JEV393254 JOR393218:JOR393254 JYN393218:JYN393254 KIJ393218:KIJ393254 KSF393218:KSF393254 LCB393218:LCB393254 LLX393218:LLX393254 LVT393218:LVT393254 MFP393218:MFP393254 MPL393218:MPL393254 MZH393218:MZH393254 NJD393218:NJD393254 NSZ393218:NSZ393254 OCV393218:OCV393254 OMR393218:OMR393254 OWN393218:OWN393254 PGJ393218:PGJ393254 PQF393218:PQF393254 QAB393218:QAB393254 QJX393218:QJX393254 QTT393218:QTT393254 RDP393218:RDP393254 RNL393218:RNL393254 RXH393218:RXH393254 SHD393218:SHD393254 SQZ393218:SQZ393254 TAV393218:TAV393254 TKR393218:TKR393254 TUN393218:TUN393254 UEJ393218:UEJ393254 UOF393218:UOF393254 UYB393218:UYB393254 VHX393218:VHX393254 VRT393218:VRT393254 WBP393218:WBP393254 WLL393218:WLL393254 WVH393218:WVH393254 F458754:F458790 IV458754:IV458790 SR458754:SR458790 ACN458754:ACN458790 AMJ458754:AMJ458790 AWF458754:AWF458790 BGB458754:BGB458790 BPX458754:BPX458790 BZT458754:BZT458790 CJP458754:CJP458790 CTL458754:CTL458790 DDH458754:DDH458790 DND458754:DND458790 DWZ458754:DWZ458790 EGV458754:EGV458790 EQR458754:EQR458790 FAN458754:FAN458790 FKJ458754:FKJ458790 FUF458754:FUF458790 GEB458754:GEB458790 GNX458754:GNX458790 GXT458754:GXT458790 HHP458754:HHP458790 HRL458754:HRL458790 IBH458754:IBH458790 ILD458754:ILD458790 IUZ458754:IUZ458790 JEV458754:JEV458790 JOR458754:JOR458790 JYN458754:JYN458790 KIJ458754:KIJ458790 KSF458754:KSF458790 LCB458754:LCB458790 LLX458754:LLX458790 LVT458754:LVT458790 MFP458754:MFP458790 MPL458754:MPL458790 MZH458754:MZH458790 NJD458754:NJD458790 NSZ458754:NSZ458790 OCV458754:OCV458790 OMR458754:OMR458790 OWN458754:OWN458790 PGJ458754:PGJ458790 PQF458754:PQF458790 QAB458754:QAB458790 QJX458754:QJX458790 QTT458754:QTT458790 RDP458754:RDP458790 RNL458754:RNL458790 RXH458754:RXH458790 SHD458754:SHD458790 SQZ458754:SQZ458790 TAV458754:TAV458790 TKR458754:TKR458790 TUN458754:TUN458790 UEJ458754:UEJ458790 UOF458754:UOF458790 UYB458754:UYB458790 VHX458754:VHX458790 VRT458754:VRT458790 WBP458754:WBP458790 WLL458754:WLL458790 WVH458754:WVH458790 F524290:F524326 IV524290:IV524326 SR524290:SR524326 ACN524290:ACN524326 AMJ524290:AMJ524326 AWF524290:AWF524326 BGB524290:BGB524326 BPX524290:BPX524326 BZT524290:BZT524326 CJP524290:CJP524326 CTL524290:CTL524326 DDH524290:DDH524326 DND524290:DND524326 DWZ524290:DWZ524326 EGV524290:EGV524326 EQR524290:EQR524326 FAN524290:FAN524326 FKJ524290:FKJ524326 FUF524290:FUF524326 GEB524290:GEB524326 GNX524290:GNX524326 GXT524290:GXT524326 HHP524290:HHP524326 HRL524290:HRL524326 IBH524290:IBH524326 ILD524290:ILD524326 IUZ524290:IUZ524326 JEV524290:JEV524326 JOR524290:JOR524326 JYN524290:JYN524326 KIJ524290:KIJ524326 KSF524290:KSF524326 LCB524290:LCB524326 LLX524290:LLX524326 LVT524290:LVT524326 MFP524290:MFP524326 MPL524290:MPL524326 MZH524290:MZH524326 NJD524290:NJD524326 NSZ524290:NSZ524326 OCV524290:OCV524326 OMR524290:OMR524326 OWN524290:OWN524326 PGJ524290:PGJ524326 PQF524290:PQF524326 QAB524290:QAB524326 QJX524290:QJX524326 QTT524290:QTT524326 RDP524290:RDP524326 RNL524290:RNL524326 RXH524290:RXH524326 SHD524290:SHD524326 SQZ524290:SQZ524326 TAV524290:TAV524326 TKR524290:TKR524326 TUN524290:TUN524326 UEJ524290:UEJ524326 UOF524290:UOF524326 UYB524290:UYB524326 VHX524290:VHX524326 VRT524290:VRT524326 WBP524290:WBP524326 WLL524290:WLL524326 WVH524290:WVH524326 F589826:F589862 IV589826:IV589862 SR589826:SR589862 ACN589826:ACN589862 AMJ589826:AMJ589862 AWF589826:AWF589862 BGB589826:BGB589862 BPX589826:BPX589862 BZT589826:BZT589862 CJP589826:CJP589862 CTL589826:CTL589862 DDH589826:DDH589862 DND589826:DND589862 DWZ589826:DWZ589862 EGV589826:EGV589862 EQR589826:EQR589862 FAN589826:FAN589862 FKJ589826:FKJ589862 FUF589826:FUF589862 GEB589826:GEB589862 GNX589826:GNX589862 GXT589826:GXT589862 HHP589826:HHP589862 HRL589826:HRL589862 IBH589826:IBH589862 ILD589826:ILD589862 IUZ589826:IUZ589862 JEV589826:JEV589862 JOR589826:JOR589862 JYN589826:JYN589862 KIJ589826:KIJ589862 KSF589826:KSF589862 LCB589826:LCB589862 LLX589826:LLX589862 LVT589826:LVT589862 MFP589826:MFP589862 MPL589826:MPL589862 MZH589826:MZH589862 NJD589826:NJD589862 NSZ589826:NSZ589862 OCV589826:OCV589862 OMR589826:OMR589862 OWN589826:OWN589862 PGJ589826:PGJ589862 PQF589826:PQF589862 QAB589826:QAB589862 QJX589826:QJX589862 QTT589826:QTT589862 RDP589826:RDP589862 RNL589826:RNL589862 RXH589826:RXH589862 SHD589826:SHD589862 SQZ589826:SQZ589862 TAV589826:TAV589862 TKR589826:TKR589862 TUN589826:TUN589862 UEJ589826:UEJ589862 UOF589826:UOF589862 UYB589826:UYB589862 VHX589826:VHX589862 VRT589826:VRT589862 WBP589826:WBP589862 WLL589826:WLL589862 WVH589826:WVH589862 F655362:F655398 IV655362:IV655398 SR655362:SR655398 ACN655362:ACN655398 AMJ655362:AMJ655398 AWF655362:AWF655398 BGB655362:BGB655398 BPX655362:BPX655398 BZT655362:BZT655398 CJP655362:CJP655398 CTL655362:CTL655398 DDH655362:DDH655398 DND655362:DND655398 DWZ655362:DWZ655398 EGV655362:EGV655398 EQR655362:EQR655398 FAN655362:FAN655398 FKJ655362:FKJ655398 FUF655362:FUF655398 GEB655362:GEB655398 GNX655362:GNX655398 GXT655362:GXT655398 HHP655362:HHP655398 HRL655362:HRL655398 IBH655362:IBH655398 ILD655362:ILD655398 IUZ655362:IUZ655398 JEV655362:JEV655398 JOR655362:JOR655398 JYN655362:JYN655398 KIJ655362:KIJ655398 KSF655362:KSF655398 LCB655362:LCB655398 LLX655362:LLX655398 LVT655362:LVT655398 MFP655362:MFP655398 MPL655362:MPL655398 MZH655362:MZH655398 NJD655362:NJD655398 NSZ655362:NSZ655398 OCV655362:OCV655398 OMR655362:OMR655398 OWN655362:OWN655398 PGJ655362:PGJ655398 PQF655362:PQF655398 QAB655362:QAB655398 QJX655362:QJX655398 QTT655362:QTT655398 RDP655362:RDP655398 RNL655362:RNL655398 RXH655362:RXH655398 SHD655362:SHD655398 SQZ655362:SQZ655398 TAV655362:TAV655398 TKR655362:TKR655398 TUN655362:TUN655398 UEJ655362:UEJ655398 UOF655362:UOF655398 UYB655362:UYB655398 VHX655362:VHX655398 VRT655362:VRT655398 WBP655362:WBP655398 WLL655362:WLL655398 WVH655362:WVH655398 F720898:F720934 IV720898:IV720934 SR720898:SR720934 ACN720898:ACN720934 AMJ720898:AMJ720934 AWF720898:AWF720934 BGB720898:BGB720934 BPX720898:BPX720934 BZT720898:BZT720934 CJP720898:CJP720934 CTL720898:CTL720934 DDH720898:DDH720934 DND720898:DND720934 DWZ720898:DWZ720934 EGV720898:EGV720934 EQR720898:EQR720934 FAN720898:FAN720934 FKJ720898:FKJ720934 FUF720898:FUF720934 GEB720898:GEB720934 GNX720898:GNX720934 GXT720898:GXT720934 HHP720898:HHP720934 HRL720898:HRL720934 IBH720898:IBH720934 ILD720898:ILD720934 IUZ720898:IUZ720934 JEV720898:JEV720934 JOR720898:JOR720934 JYN720898:JYN720934 KIJ720898:KIJ720934 KSF720898:KSF720934 LCB720898:LCB720934 LLX720898:LLX720934 LVT720898:LVT720934 MFP720898:MFP720934 MPL720898:MPL720934 MZH720898:MZH720934 NJD720898:NJD720934 NSZ720898:NSZ720934 OCV720898:OCV720934 OMR720898:OMR720934 OWN720898:OWN720934 PGJ720898:PGJ720934 PQF720898:PQF720934 QAB720898:QAB720934 QJX720898:QJX720934 QTT720898:QTT720934 RDP720898:RDP720934 RNL720898:RNL720934 RXH720898:RXH720934 SHD720898:SHD720934 SQZ720898:SQZ720934 TAV720898:TAV720934 TKR720898:TKR720934 TUN720898:TUN720934 UEJ720898:UEJ720934 UOF720898:UOF720934 UYB720898:UYB720934 VHX720898:VHX720934 VRT720898:VRT720934 WBP720898:WBP720934 WLL720898:WLL720934 WVH720898:WVH720934 F786434:F786470 IV786434:IV786470 SR786434:SR786470 ACN786434:ACN786470 AMJ786434:AMJ786470 AWF786434:AWF786470 BGB786434:BGB786470 BPX786434:BPX786470 BZT786434:BZT786470 CJP786434:CJP786470 CTL786434:CTL786470 DDH786434:DDH786470 DND786434:DND786470 DWZ786434:DWZ786470 EGV786434:EGV786470 EQR786434:EQR786470 FAN786434:FAN786470 FKJ786434:FKJ786470 FUF786434:FUF786470 GEB786434:GEB786470 GNX786434:GNX786470 GXT786434:GXT786470 HHP786434:HHP786470 HRL786434:HRL786470 IBH786434:IBH786470 ILD786434:ILD786470 IUZ786434:IUZ786470 JEV786434:JEV786470 JOR786434:JOR786470 JYN786434:JYN786470 KIJ786434:KIJ786470 KSF786434:KSF786470 LCB786434:LCB786470 LLX786434:LLX786470 LVT786434:LVT786470 MFP786434:MFP786470 MPL786434:MPL786470 MZH786434:MZH786470 NJD786434:NJD786470 NSZ786434:NSZ786470 OCV786434:OCV786470 OMR786434:OMR786470 OWN786434:OWN786470 PGJ786434:PGJ786470 PQF786434:PQF786470 QAB786434:QAB786470 QJX786434:QJX786470 QTT786434:QTT786470 RDP786434:RDP786470 RNL786434:RNL786470 RXH786434:RXH786470 SHD786434:SHD786470 SQZ786434:SQZ786470 TAV786434:TAV786470 TKR786434:TKR786470 TUN786434:TUN786470 UEJ786434:UEJ786470 UOF786434:UOF786470 UYB786434:UYB786470 VHX786434:VHX786470 VRT786434:VRT786470 WBP786434:WBP786470 WLL786434:WLL786470 WVH786434:WVH786470 F851970:F852006 IV851970:IV852006 SR851970:SR852006 ACN851970:ACN852006 AMJ851970:AMJ852006 AWF851970:AWF852006 BGB851970:BGB852006 BPX851970:BPX852006 BZT851970:BZT852006 CJP851970:CJP852006 CTL851970:CTL852006 DDH851970:DDH852006 DND851970:DND852006 DWZ851970:DWZ852006 EGV851970:EGV852006 EQR851970:EQR852006 FAN851970:FAN852006 FKJ851970:FKJ852006 FUF851970:FUF852006 GEB851970:GEB852006 GNX851970:GNX852006 GXT851970:GXT852006 HHP851970:HHP852006 HRL851970:HRL852006 IBH851970:IBH852006 ILD851970:ILD852006 IUZ851970:IUZ852006 JEV851970:JEV852006 JOR851970:JOR852006 JYN851970:JYN852006 KIJ851970:KIJ852006 KSF851970:KSF852006 LCB851970:LCB852006 LLX851970:LLX852006 LVT851970:LVT852006 MFP851970:MFP852006 MPL851970:MPL852006 MZH851970:MZH852006 NJD851970:NJD852006 NSZ851970:NSZ852006 OCV851970:OCV852006 OMR851970:OMR852006 OWN851970:OWN852006 PGJ851970:PGJ852006 PQF851970:PQF852006 QAB851970:QAB852006 QJX851970:QJX852006 QTT851970:QTT852006 RDP851970:RDP852006 RNL851970:RNL852006 RXH851970:RXH852006 SHD851970:SHD852006 SQZ851970:SQZ852006 TAV851970:TAV852006 TKR851970:TKR852006 TUN851970:TUN852006 UEJ851970:UEJ852006 UOF851970:UOF852006 UYB851970:UYB852006 VHX851970:VHX852006 VRT851970:VRT852006 WBP851970:WBP852006 WLL851970:WLL852006 WVH851970:WVH852006 F917506:F917542 IV917506:IV917542 SR917506:SR917542 ACN917506:ACN917542 AMJ917506:AMJ917542 AWF917506:AWF917542 BGB917506:BGB917542 BPX917506:BPX917542 BZT917506:BZT917542 CJP917506:CJP917542 CTL917506:CTL917542 DDH917506:DDH917542 DND917506:DND917542 DWZ917506:DWZ917542 EGV917506:EGV917542 EQR917506:EQR917542 FAN917506:FAN917542 FKJ917506:FKJ917542 FUF917506:FUF917542 GEB917506:GEB917542 GNX917506:GNX917542 GXT917506:GXT917542 HHP917506:HHP917542 HRL917506:HRL917542 IBH917506:IBH917542 ILD917506:ILD917542 IUZ917506:IUZ917542 JEV917506:JEV917542 JOR917506:JOR917542 JYN917506:JYN917542 KIJ917506:KIJ917542 KSF917506:KSF917542 LCB917506:LCB917542 LLX917506:LLX917542 LVT917506:LVT917542 MFP917506:MFP917542 MPL917506:MPL917542 MZH917506:MZH917542 NJD917506:NJD917542 NSZ917506:NSZ917542 OCV917506:OCV917542 OMR917506:OMR917542 OWN917506:OWN917542 PGJ917506:PGJ917542 PQF917506:PQF917542 QAB917506:QAB917542 QJX917506:QJX917542 QTT917506:QTT917542 RDP917506:RDP917542 RNL917506:RNL917542 RXH917506:RXH917542 SHD917506:SHD917542 SQZ917506:SQZ917542 TAV917506:TAV917542 TKR917506:TKR917542 TUN917506:TUN917542 UEJ917506:UEJ917542 UOF917506:UOF917542 UYB917506:UYB917542 VHX917506:VHX917542 VRT917506:VRT917542 WBP917506:WBP917542 WLL917506:WLL917542 WVH917506:WVH917542 F983042:F983078 IV983042:IV983078 SR983042:SR983078 ACN983042:ACN983078 AMJ983042:AMJ983078 AWF983042:AWF983078 BGB983042:BGB983078 BPX983042:BPX983078 BZT983042:BZT983078 CJP983042:CJP983078 CTL983042:CTL983078 DDH983042:DDH983078 DND983042:DND983078 DWZ983042:DWZ983078 EGV983042:EGV983078 EQR983042:EQR983078 FAN983042:FAN983078 FKJ983042:FKJ983078 FUF983042:FUF983078 GEB983042:GEB983078 GNX983042:GNX983078 GXT983042:GXT983078 HHP983042:HHP983078 HRL983042:HRL983078 IBH983042:IBH983078 ILD983042:ILD983078 IUZ983042:IUZ983078 JEV983042:JEV983078 JOR983042:JOR983078 JYN983042:JYN983078 KIJ983042:KIJ983078 KSF983042:KSF983078 LCB983042:LCB983078 LLX983042:LLX983078 LVT983042:LVT983078 MFP983042:MFP983078 MPL983042:MPL983078 MZH983042:MZH983078 NJD983042:NJD983078 NSZ983042:NSZ983078 OCV983042:OCV983078 OMR983042:OMR983078 OWN983042:OWN983078 PGJ983042:PGJ983078 PQF983042:PQF983078 QAB983042:QAB983078 QJX983042:QJX983078 QTT983042:QTT983078 RDP983042:RDP983078 RNL983042:RNL983078 RXH983042:RXH983078 SHD983042:SHD983078 SQZ983042:SQZ983078 TAV983042:TAV983078 TKR983042:TKR983078 TUN983042:TUN983078 UEJ983042:UEJ983078 UOF983042:UOF983078 UYB983042:UYB983078 VHX983042:VHX983078 VRT983042:VRT983078 WBP983042:WBP983078 WLL983042:WLL983078 WVH7:WVH38 WLL7:WLL38 WBP7:WBP38 VRT7:VRT38 VHX7:VHX38 UYB7:UYB38 UOF7:UOF38 UEJ7:UEJ38 TUN7:TUN38 TKR7:TKR38 TAV7:TAV38 SQZ7:SQZ38 SHD7:SHD38 RXH7:RXH38 RNL7:RNL38 RDP7:RDP38 QTT7:QTT38 QJX7:QJX38 QAB7:QAB38 PQF7:PQF38 PGJ7:PGJ38 OWN7:OWN38 OMR7:OMR38 OCV7:OCV38 NSZ7:NSZ38 NJD7:NJD38 MZH7:MZH38 MPL7:MPL38 MFP7:MFP38 LVT7:LVT38 LLX7:LLX38 LCB7:LCB38 KSF7:KSF38 KIJ7:KIJ38 JYN7:JYN38 JOR7:JOR38 JEV7:JEV38 IUZ7:IUZ38 ILD7:ILD38 IBH7:IBH38 HRL7:HRL38 HHP7:HHP38 GXT7:GXT38 GNX7:GNX38 GEB7:GEB38 FUF7:FUF38 FKJ7:FKJ38 FAN7:FAN38 EQR7:EQR38 EGV7:EGV38 DWZ7:DWZ38 DND7:DND38 DDH7:DDH38 CTL7:CTL38 CJP7:CJP38 BZT7:BZT38 BPX7:BPX38 BGB7:BGB38 AWF7:AWF38 AMJ7:AMJ38 ACN7:ACN38 SR7:SR38 IV7:IV38">
      <formula1>指導者</formula1>
    </dataValidation>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 type="list" allowBlank="1" showInputMessage="1" showErrorMessage="1">
          <x14:formula1>
            <xm:f>リスト!$A$1:$J$1</xm:f>
          </x14:formula1>
          <xm:sqref>G7:G31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BN45"/>
  <sheetViews>
    <sheetView zoomScaleNormal="100" workbookViewId="0">
      <selection activeCell="B2" sqref="B2"/>
    </sheetView>
  </sheetViews>
  <sheetFormatPr defaultRowHeight="13.5" x14ac:dyDescent="0.15"/>
  <cols>
    <col min="1" max="1" width="1.5" style="462" customWidth="1"/>
    <col min="2" max="2" width="4.625" style="462" customWidth="1"/>
    <col min="3" max="3" width="8.625" style="525" customWidth="1"/>
    <col min="4" max="4" width="37.25" style="462" customWidth="1"/>
    <col min="5" max="5" width="8.625" style="462" customWidth="1"/>
    <col min="6" max="6" width="10.625" style="462" customWidth="1"/>
    <col min="7" max="8" width="7.75" style="462" customWidth="1"/>
    <col min="9" max="9" width="18.625" style="462" customWidth="1"/>
    <col min="10" max="10" width="1.5" style="462" customWidth="1"/>
    <col min="11" max="11" width="13" style="462" customWidth="1"/>
    <col min="12" max="55" width="4.75" style="462" customWidth="1"/>
    <col min="56" max="65" width="5.375" style="462" customWidth="1"/>
    <col min="66" max="66" width="6.375" style="462" customWidth="1"/>
    <col min="67" max="67" width="9" style="462" customWidth="1"/>
    <col min="68" max="250" width="9" style="462"/>
    <col min="251" max="251" width="1.5" style="462" customWidth="1"/>
    <col min="252" max="252" width="4.625" style="462" customWidth="1"/>
    <col min="253" max="253" width="8.625" style="462" customWidth="1"/>
    <col min="254" max="254" width="37.25" style="462" customWidth="1"/>
    <col min="255" max="255" width="8.625" style="462" customWidth="1"/>
    <col min="256" max="256" width="10.625" style="462" customWidth="1"/>
    <col min="257" max="258" width="7.75" style="462" customWidth="1"/>
    <col min="259" max="259" width="18.625" style="462" customWidth="1"/>
    <col min="260" max="260" width="1.5" style="462" customWidth="1"/>
    <col min="261" max="277" width="0" style="462" hidden="1" customWidth="1"/>
    <col min="278" max="506" width="9" style="462"/>
    <col min="507" max="507" width="1.5" style="462" customWidth="1"/>
    <col min="508" max="508" width="4.625" style="462" customWidth="1"/>
    <col min="509" max="509" width="8.625" style="462" customWidth="1"/>
    <col min="510" max="510" width="37.25" style="462" customWidth="1"/>
    <col min="511" max="511" width="8.625" style="462" customWidth="1"/>
    <col min="512" max="512" width="10.625" style="462" customWidth="1"/>
    <col min="513" max="514" width="7.75" style="462" customWidth="1"/>
    <col min="515" max="515" width="18.625" style="462" customWidth="1"/>
    <col min="516" max="516" width="1.5" style="462" customWidth="1"/>
    <col min="517" max="533" width="0" style="462" hidden="1" customWidth="1"/>
    <col min="534" max="762" width="9" style="462"/>
    <col min="763" max="763" width="1.5" style="462" customWidth="1"/>
    <col min="764" max="764" width="4.625" style="462" customWidth="1"/>
    <col min="765" max="765" width="8.625" style="462" customWidth="1"/>
    <col min="766" max="766" width="37.25" style="462" customWidth="1"/>
    <col min="767" max="767" width="8.625" style="462" customWidth="1"/>
    <col min="768" max="768" width="10.625" style="462" customWidth="1"/>
    <col min="769" max="770" width="7.75" style="462" customWidth="1"/>
    <col min="771" max="771" width="18.625" style="462" customWidth="1"/>
    <col min="772" max="772" width="1.5" style="462" customWidth="1"/>
    <col min="773" max="789" width="0" style="462" hidden="1" customWidth="1"/>
    <col min="790" max="1018" width="9" style="462"/>
    <col min="1019" max="1019" width="1.5" style="462" customWidth="1"/>
    <col min="1020" max="1020" width="4.625" style="462" customWidth="1"/>
    <col min="1021" max="1021" width="8.625" style="462" customWidth="1"/>
    <col min="1022" max="1022" width="37.25" style="462" customWidth="1"/>
    <col min="1023" max="1023" width="8.625" style="462" customWidth="1"/>
    <col min="1024" max="1024" width="10.625" style="462" customWidth="1"/>
    <col min="1025" max="1026" width="7.75" style="462" customWidth="1"/>
    <col min="1027" max="1027" width="18.625" style="462" customWidth="1"/>
    <col min="1028" max="1028" width="1.5" style="462" customWidth="1"/>
    <col min="1029" max="1045" width="0" style="462" hidden="1" customWidth="1"/>
    <col min="1046" max="1274" width="9" style="462"/>
    <col min="1275" max="1275" width="1.5" style="462" customWidth="1"/>
    <col min="1276" max="1276" width="4.625" style="462" customWidth="1"/>
    <col min="1277" max="1277" width="8.625" style="462" customWidth="1"/>
    <col min="1278" max="1278" width="37.25" style="462" customWidth="1"/>
    <col min="1279" max="1279" width="8.625" style="462" customWidth="1"/>
    <col min="1280" max="1280" width="10.625" style="462" customWidth="1"/>
    <col min="1281" max="1282" width="7.75" style="462" customWidth="1"/>
    <col min="1283" max="1283" width="18.625" style="462" customWidth="1"/>
    <col min="1284" max="1284" width="1.5" style="462" customWidth="1"/>
    <col min="1285" max="1301" width="0" style="462" hidden="1" customWidth="1"/>
    <col min="1302" max="1530" width="9" style="462"/>
    <col min="1531" max="1531" width="1.5" style="462" customWidth="1"/>
    <col min="1532" max="1532" width="4.625" style="462" customWidth="1"/>
    <col min="1533" max="1533" width="8.625" style="462" customWidth="1"/>
    <col min="1534" max="1534" width="37.25" style="462" customWidth="1"/>
    <col min="1535" max="1535" width="8.625" style="462" customWidth="1"/>
    <col min="1536" max="1536" width="10.625" style="462" customWidth="1"/>
    <col min="1537" max="1538" width="7.75" style="462" customWidth="1"/>
    <col min="1539" max="1539" width="18.625" style="462" customWidth="1"/>
    <col min="1540" max="1540" width="1.5" style="462" customWidth="1"/>
    <col min="1541" max="1557" width="0" style="462" hidden="1" customWidth="1"/>
    <col min="1558" max="1786" width="9" style="462"/>
    <col min="1787" max="1787" width="1.5" style="462" customWidth="1"/>
    <col min="1788" max="1788" width="4.625" style="462" customWidth="1"/>
    <col min="1789" max="1789" width="8.625" style="462" customWidth="1"/>
    <col min="1790" max="1790" width="37.25" style="462" customWidth="1"/>
    <col min="1791" max="1791" width="8.625" style="462" customWidth="1"/>
    <col min="1792" max="1792" width="10.625" style="462" customWidth="1"/>
    <col min="1793" max="1794" width="7.75" style="462" customWidth="1"/>
    <col min="1795" max="1795" width="18.625" style="462" customWidth="1"/>
    <col min="1796" max="1796" width="1.5" style="462" customWidth="1"/>
    <col min="1797" max="1813" width="0" style="462" hidden="1" customWidth="1"/>
    <col min="1814" max="2042" width="9" style="462"/>
    <col min="2043" max="2043" width="1.5" style="462" customWidth="1"/>
    <col min="2044" max="2044" width="4.625" style="462" customWidth="1"/>
    <col min="2045" max="2045" width="8.625" style="462" customWidth="1"/>
    <col min="2046" max="2046" width="37.25" style="462" customWidth="1"/>
    <col min="2047" max="2047" width="8.625" style="462" customWidth="1"/>
    <col min="2048" max="2048" width="10.625" style="462" customWidth="1"/>
    <col min="2049" max="2050" width="7.75" style="462" customWidth="1"/>
    <col min="2051" max="2051" width="18.625" style="462" customWidth="1"/>
    <col min="2052" max="2052" width="1.5" style="462" customWidth="1"/>
    <col min="2053" max="2069" width="0" style="462" hidden="1" customWidth="1"/>
    <col min="2070" max="2298" width="9" style="462"/>
    <col min="2299" max="2299" width="1.5" style="462" customWidth="1"/>
    <col min="2300" max="2300" width="4.625" style="462" customWidth="1"/>
    <col min="2301" max="2301" width="8.625" style="462" customWidth="1"/>
    <col min="2302" max="2302" width="37.25" style="462" customWidth="1"/>
    <col min="2303" max="2303" width="8.625" style="462" customWidth="1"/>
    <col min="2304" max="2304" width="10.625" style="462" customWidth="1"/>
    <col min="2305" max="2306" width="7.75" style="462" customWidth="1"/>
    <col min="2307" max="2307" width="18.625" style="462" customWidth="1"/>
    <col min="2308" max="2308" width="1.5" style="462" customWidth="1"/>
    <col min="2309" max="2325" width="0" style="462" hidden="1" customWidth="1"/>
    <col min="2326" max="2554" width="9" style="462"/>
    <col min="2555" max="2555" width="1.5" style="462" customWidth="1"/>
    <col min="2556" max="2556" width="4.625" style="462" customWidth="1"/>
    <col min="2557" max="2557" width="8.625" style="462" customWidth="1"/>
    <col min="2558" max="2558" width="37.25" style="462" customWidth="1"/>
    <col min="2559" max="2559" width="8.625" style="462" customWidth="1"/>
    <col min="2560" max="2560" width="10.625" style="462" customWidth="1"/>
    <col min="2561" max="2562" width="7.75" style="462" customWidth="1"/>
    <col min="2563" max="2563" width="18.625" style="462" customWidth="1"/>
    <col min="2564" max="2564" width="1.5" style="462" customWidth="1"/>
    <col min="2565" max="2581" width="0" style="462" hidden="1" customWidth="1"/>
    <col min="2582" max="2810" width="9" style="462"/>
    <col min="2811" max="2811" width="1.5" style="462" customWidth="1"/>
    <col min="2812" max="2812" width="4.625" style="462" customWidth="1"/>
    <col min="2813" max="2813" width="8.625" style="462" customWidth="1"/>
    <col min="2814" max="2814" width="37.25" style="462" customWidth="1"/>
    <col min="2815" max="2815" width="8.625" style="462" customWidth="1"/>
    <col min="2816" max="2816" width="10.625" style="462" customWidth="1"/>
    <col min="2817" max="2818" width="7.75" style="462" customWidth="1"/>
    <col min="2819" max="2819" width="18.625" style="462" customWidth="1"/>
    <col min="2820" max="2820" width="1.5" style="462" customWidth="1"/>
    <col min="2821" max="2837" width="0" style="462" hidden="1" customWidth="1"/>
    <col min="2838" max="3066" width="9" style="462"/>
    <col min="3067" max="3067" width="1.5" style="462" customWidth="1"/>
    <col min="3068" max="3068" width="4.625" style="462" customWidth="1"/>
    <col min="3069" max="3069" width="8.625" style="462" customWidth="1"/>
    <col min="3070" max="3070" width="37.25" style="462" customWidth="1"/>
    <col min="3071" max="3071" width="8.625" style="462" customWidth="1"/>
    <col min="3072" max="3072" width="10.625" style="462" customWidth="1"/>
    <col min="3073" max="3074" width="7.75" style="462" customWidth="1"/>
    <col min="3075" max="3075" width="18.625" style="462" customWidth="1"/>
    <col min="3076" max="3076" width="1.5" style="462" customWidth="1"/>
    <col min="3077" max="3093" width="0" style="462" hidden="1" customWidth="1"/>
    <col min="3094" max="3322" width="9" style="462"/>
    <col min="3323" max="3323" width="1.5" style="462" customWidth="1"/>
    <col min="3324" max="3324" width="4.625" style="462" customWidth="1"/>
    <col min="3325" max="3325" width="8.625" style="462" customWidth="1"/>
    <col min="3326" max="3326" width="37.25" style="462" customWidth="1"/>
    <col min="3327" max="3327" width="8.625" style="462" customWidth="1"/>
    <col min="3328" max="3328" width="10.625" style="462" customWidth="1"/>
    <col min="3329" max="3330" width="7.75" style="462" customWidth="1"/>
    <col min="3331" max="3331" width="18.625" style="462" customWidth="1"/>
    <col min="3332" max="3332" width="1.5" style="462" customWidth="1"/>
    <col min="3333" max="3349" width="0" style="462" hidden="1" customWidth="1"/>
    <col min="3350" max="3578" width="9" style="462"/>
    <col min="3579" max="3579" width="1.5" style="462" customWidth="1"/>
    <col min="3580" max="3580" width="4.625" style="462" customWidth="1"/>
    <col min="3581" max="3581" width="8.625" style="462" customWidth="1"/>
    <col min="3582" max="3582" width="37.25" style="462" customWidth="1"/>
    <col min="3583" max="3583" width="8.625" style="462" customWidth="1"/>
    <col min="3584" max="3584" width="10.625" style="462" customWidth="1"/>
    <col min="3585" max="3586" width="7.75" style="462" customWidth="1"/>
    <col min="3587" max="3587" width="18.625" style="462" customWidth="1"/>
    <col min="3588" max="3588" width="1.5" style="462" customWidth="1"/>
    <col min="3589" max="3605" width="0" style="462" hidden="1" customWidth="1"/>
    <col min="3606" max="3834" width="9" style="462"/>
    <col min="3835" max="3835" width="1.5" style="462" customWidth="1"/>
    <col min="3836" max="3836" width="4.625" style="462" customWidth="1"/>
    <col min="3837" max="3837" width="8.625" style="462" customWidth="1"/>
    <col min="3838" max="3838" width="37.25" style="462" customWidth="1"/>
    <col min="3839" max="3839" width="8.625" style="462" customWidth="1"/>
    <col min="3840" max="3840" width="10.625" style="462" customWidth="1"/>
    <col min="3841" max="3842" width="7.75" style="462" customWidth="1"/>
    <col min="3843" max="3843" width="18.625" style="462" customWidth="1"/>
    <col min="3844" max="3844" width="1.5" style="462" customWidth="1"/>
    <col min="3845" max="3861" width="0" style="462" hidden="1" customWidth="1"/>
    <col min="3862" max="4090" width="9" style="462"/>
    <col min="4091" max="4091" width="1.5" style="462" customWidth="1"/>
    <col min="4092" max="4092" width="4.625" style="462" customWidth="1"/>
    <col min="4093" max="4093" width="8.625" style="462" customWidth="1"/>
    <col min="4094" max="4094" width="37.25" style="462" customWidth="1"/>
    <col min="4095" max="4095" width="8.625" style="462" customWidth="1"/>
    <col min="4096" max="4096" width="10.625" style="462" customWidth="1"/>
    <col min="4097" max="4098" width="7.75" style="462" customWidth="1"/>
    <col min="4099" max="4099" width="18.625" style="462" customWidth="1"/>
    <col min="4100" max="4100" width="1.5" style="462" customWidth="1"/>
    <col min="4101" max="4117" width="0" style="462" hidden="1" customWidth="1"/>
    <col min="4118" max="4346" width="9" style="462"/>
    <col min="4347" max="4347" width="1.5" style="462" customWidth="1"/>
    <col min="4348" max="4348" width="4.625" style="462" customWidth="1"/>
    <col min="4349" max="4349" width="8.625" style="462" customWidth="1"/>
    <col min="4350" max="4350" width="37.25" style="462" customWidth="1"/>
    <col min="4351" max="4351" width="8.625" style="462" customWidth="1"/>
    <col min="4352" max="4352" width="10.625" style="462" customWidth="1"/>
    <col min="4353" max="4354" width="7.75" style="462" customWidth="1"/>
    <col min="4355" max="4355" width="18.625" style="462" customWidth="1"/>
    <col min="4356" max="4356" width="1.5" style="462" customWidth="1"/>
    <col min="4357" max="4373" width="0" style="462" hidden="1" customWidth="1"/>
    <col min="4374" max="4602" width="9" style="462"/>
    <col min="4603" max="4603" width="1.5" style="462" customWidth="1"/>
    <col min="4604" max="4604" width="4.625" style="462" customWidth="1"/>
    <col min="4605" max="4605" width="8.625" style="462" customWidth="1"/>
    <col min="4606" max="4606" width="37.25" style="462" customWidth="1"/>
    <col min="4607" max="4607" width="8.625" style="462" customWidth="1"/>
    <col min="4608" max="4608" width="10.625" style="462" customWidth="1"/>
    <col min="4609" max="4610" width="7.75" style="462" customWidth="1"/>
    <col min="4611" max="4611" width="18.625" style="462" customWidth="1"/>
    <col min="4612" max="4612" width="1.5" style="462" customWidth="1"/>
    <col min="4613" max="4629" width="0" style="462" hidden="1" customWidth="1"/>
    <col min="4630" max="4858" width="9" style="462"/>
    <col min="4859" max="4859" width="1.5" style="462" customWidth="1"/>
    <col min="4860" max="4860" width="4.625" style="462" customWidth="1"/>
    <col min="4861" max="4861" width="8.625" style="462" customWidth="1"/>
    <col min="4862" max="4862" width="37.25" style="462" customWidth="1"/>
    <col min="4863" max="4863" width="8.625" style="462" customWidth="1"/>
    <col min="4864" max="4864" width="10.625" style="462" customWidth="1"/>
    <col min="4865" max="4866" width="7.75" style="462" customWidth="1"/>
    <col min="4867" max="4867" width="18.625" style="462" customWidth="1"/>
    <col min="4868" max="4868" width="1.5" style="462" customWidth="1"/>
    <col min="4869" max="4885" width="0" style="462" hidden="1" customWidth="1"/>
    <col min="4886" max="5114" width="9" style="462"/>
    <col min="5115" max="5115" width="1.5" style="462" customWidth="1"/>
    <col min="5116" max="5116" width="4.625" style="462" customWidth="1"/>
    <col min="5117" max="5117" width="8.625" style="462" customWidth="1"/>
    <col min="5118" max="5118" width="37.25" style="462" customWidth="1"/>
    <col min="5119" max="5119" width="8.625" style="462" customWidth="1"/>
    <col min="5120" max="5120" width="10.625" style="462" customWidth="1"/>
    <col min="5121" max="5122" width="7.75" style="462" customWidth="1"/>
    <col min="5123" max="5123" width="18.625" style="462" customWidth="1"/>
    <col min="5124" max="5124" width="1.5" style="462" customWidth="1"/>
    <col min="5125" max="5141" width="0" style="462" hidden="1" customWidth="1"/>
    <col min="5142" max="5370" width="9" style="462"/>
    <col min="5371" max="5371" width="1.5" style="462" customWidth="1"/>
    <col min="5372" max="5372" width="4.625" style="462" customWidth="1"/>
    <col min="5373" max="5373" width="8.625" style="462" customWidth="1"/>
    <col min="5374" max="5374" width="37.25" style="462" customWidth="1"/>
    <col min="5375" max="5375" width="8.625" style="462" customWidth="1"/>
    <col min="5376" max="5376" width="10.625" style="462" customWidth="1"/>
    <col min="5377" max="5378" width="7.75" style="462" customWidth="1"/>
    <col min="5379" max="5379" width="18.625" style="462" customWidth="1"/>
    <col min="5380" max="5380" width="1.5" style="462" customWidth="1"/>
    <col min="5381" max="5397" width="0" style="462" hidden="1" customWidth="1"/>
    <col min="5398" max="5626" width="9" style="462"/>
    <col min="5627" max="5627" width="1.5" style="462" customWidth="1"/>
    <col min="5628" max="5628" width="4.625" style="462" customWidth="1"/>
    <col min="5629" max="5629" width="8.625" style="462" customWidth="1"/>
    <col min="5630" max="5630" width="37.25" style="462" customWidth="1"/>
    <col min="5631" max="5631" width="8.625" style="462" customWidth="1"/>
    <col min="5632" max="5632" width="10.625" style="462" customWidth="1"/>
    <col min="5633" max="5634" width="7.75" style="462" customWidth="1"/>
    <col min="5635" max="5635" width="18.625" style="462" customWidth="1"/>
    <col min="5636" max="5636" width="1.5" style="462" customWidth="1"/>
    <col min="5637" max="5653" width="0" style="462" hidden="1" customWidth="1"/>
    <col min="5654" max="5882" width="9" style="462"/>
    <col min="5883" max="5883" width="1.5" style="462" customWidth="1"/>
    <col min="5884" max="5884" width="4.625" style="462" customWidth="1"/>
    <col min="5885" max="5885" width="8.625" style="462" customWidth="1"/>
    <col min="5886" max="5886" width="37.25" style="462" customWidth="1"/>
    <col min="5887" max="5887" width="8.625" style="462" customWidth="1"/>
    <col min="5888" max="5888" width="10.625" style="462" customWidth="1"/>
    <col min="5889" max="5890" width="7.75" style="462" customWidth="1"/>
    <col min="5891" max="5891" width="18.625" style="462" customWidth="1"/>
    <col min="5892" max="5892" width="1.5" style="462" customWidth="1"/>
    <col min="5893" max="5909" width="0" style="462" hidden="1" customWidth="1"/>
    <col min="5910" max="6138" width="9" style="462"/>
    <col min="6139" max="6139" width="1.5" style="462" customWidth="1"/>
    <col min="6140" max="6140" width="4.625" style="462" customWidth="1"/>
    <col min="6141" max="6141" width="8.625" style="462" customWidth="1"/>
    <col min="6142" max="6142" width="37.25" style="462" customWidth="1"/>
    <col min="6143" max="6143" width="8.625" style="462" customWidth="1"/>
    <col min="6144" max="6144" width="10.625" style="462" customWidth="1"/>
    <col min="6145" max="6146" width="7.75" style="462" customWidth="1"/>
    <col min="6147" max="6147" width="18.625" style="462" customWidth="1"/>
    <col min="6148" max="6148" width="1.5" style="462" customWidth="1"/>
    <col min="6149" max="6165" width="0" style="462" hidden="1" customWidth="1"/>
    <col min="6166" max="6394" width="9" style="462"/>
    <col min="6395" max="6395" width="1.5" style="462" customWidth="1"/>
    <col min="6396" max="6396" width="4.625" style="462" customWidth="1"/>
    <col min="6397" max="6397" width="8.625" style="462" customWidth="1"/>
    <col min="6398" max="6398" width="37.25" style="462" customWidth="1"/>
    <col min="6399" max="6399" width="8.625" style="462" customWidth="1"/>
    <col min="6400" max="6400" width="10.625" style="462" customWidth="1"/>
    <col min="6401" max="6402" width="7.75" style="462" customWidth="1"/>
    <col min="6403" max="6403" width="18.625" style="462" customWidth="1"/>
    <col min="6404" max="6404" width="1.5" style="462" customWidth="1"/>
    <col min="6405" max="6421" width="0" style="462" hidden="1" customWidth="1"/>
    <col min="6422" max="6650" width="9" style="462"/>
    <col min="6651" max="6651" width="1.5" style="462" customWidth="1"/>
    <col min="6652" max="6652" width="4.625" style="462" customWidth="1"/>
    <col min="6653" max="6653" width="8.625" style="462" customWidth="1"/>
    <col min="6654" max="6654" width="37.25" style="462" customWidth="1"/>
    <col min="6655" max="6655" width="8.625" style="462" customWidth="1"/>
    <col min="6656" max="6656" width="10.625" style="462" customWidth="1"/>
    <col min="6657" max="6658" width="7.75" style="462" customWidth="1"/>
    <col min="6659" max="6659" width="18.625" style="462" customWidth="1"/>
    <col min="6660" max="6660" width="1.5" style="462" customWidth="1"/>
    <col min="6661" max="6677" width="0" style="462" hidden="1" customWidth="1"/>
    <col min="6678" max="6906" width="9" style="462"/>
    <col min="6907" max="6907" width="1.5" style="462" customWidth="1"/>
    <col min="6908" max="6908" width="4.625" style="462" customWidth="1"/>
    <col min="6909" max="6909" width="8.625" style="462" customWidth="1"/>
    <col min="6910" max="6910" width="37.25" style="462" customWidth="1"/>
    <col min="6911" max="6911" width="8.625" style="462" customWidth="1"/>
    <col min="6912" max="6912" width="10.625" style="462" customWidth="1"/>
    <col min="6913" max="6914" width="7.75" style="462" customWidth="1"/>
    <col min="6915" max="6915" width="18.625" style="462" customWidth="1"/>
    <col min="6916" max="6916" width="1.5" style="462" customWidth="1"/>
    <col min="6917" max="6933" width="0" style="462" hidden="1" customWidth="1"/>
    <col min="6934" max="7162" width="9" style="462"/>
    <col min="7163" max="7163" width="1.5" style="462" customWidth="1"/>
    <col min="7164" max="7164" width="4.625" style="462" customWidth="1"/>
    <col min="7165" max="7165" width="8.625" style="462" customWidth="1"/>
    <col min="7166" max="7166" width="37.25" style="462" customWidth="1"/>
    <col min="7167" max="7167" width="8.625" style="462" customWidth="1"/>
    <col min="7168" max="7168" width="10.625" style="462" customWidth="1"/>
    <col min="7169" max="7170" width="7.75" style="462" customWidth="1"/>
    <col min="7171" max="7171" width="18.625" style="462" customWidth="1"/>
    <col min="7172" max="7172" width="1.5" style="462" customWidth="1"/>
    <col min="7173" max="7189" width="0" style="462" hidden="1" customWidth="1"/>
    <col min="7190" max="7418" width="9" style="462"/>
    <col min="7419" max="7419" width="1.5" style="462" customWidth="1"/>
    <col min="7420" max="7420" width="4.625" style="462" customWidth="1"/>
    <col min="7421" max="7421" width="8.625" style="462" customWidth="1"/>
    <col min="7422" max="7422" width="37.25" style="462" customWidth="1"/>
    <col min="7423" max="7423" width="8.625" style="462" customWidth="1"/>
    <col min="7424" max="7424" width="10.625" style="462" customWidth="1"/>
    <col min="7425" max="7426" width="7.75" style="462" customWidth="1"/>
    <col min="7427" max="7427" width="18.625" style="462" customWidth="1"/>
    <col min="7428" max="7428" width="1.5" style="462" customWidth="1"/>
    <col min="7429" max="7445" width="0" style="462" hidden="1" customWidth="1"/>
    <col min="7446" max="7674" width="9" style="462"/>
    <col min="7675" max="7675" width="1.5" style="462" customWidth="1"/>
    <col min="7676" max="7676" width="4.625" style="462" customWidth="1"/>
    <col min="7677" max="7677" width="8.625" style="462" customWidth="1"/>
    <col min="7678" max="7678" width="37.25" style="462" customWidth="1"/>
    <col min="7679" max="7679" width="8.625" style="462" customWidth="1"/>
    <col min="7680" max="7680" width="10.625" style="462" customWidth="1"/>
    <col min="7681" max="7682" width="7.75" style="462" customWidth="1"/>
    <col min="7683" max="7683" width="18.625" style="462" customWidth="1"/>
    <col min="7684" max="7684" width="1.5" style="462" customWidth="1"/>
    <col min="7685" max="7701" width="0" style="462" hidden="1" customWidth="1"/>
    <col min="7702" max="7930" width="9" style="462"/>
    <col min="7931" max="7931" width="1.5" style="462" customWidth="1"/>
    <col min="7932" max="7932" width="4.625" style="462" customWidth="1"/>
    <col min="7933" max="7933" width="8.625" style="462" customWidth="1"/>
    <col min="7934" max="7934" width="37.25" style="462" customWidth="1"/>
    <col min="7935" max="7935" width="8.625" style="462" customWidth="1"/>
    <col min="7936" max="7936" width="10.625" style="462" customWidth="1"/>
    <col min="7937" max="7938" width="7.75" style="462" customWidth="1"/>
    <col min="7939" max="7939" width="18.625" style="462" customWidth="1"/>
    <col min="7940" max="7940" width="1.5" style="462" customWidth="1"/>
    <col min="7941" max="7957" width="0" style="462" hidden="1" customWidth="1"/>
    <col min="7958" max="8186" width="9" style="462"/>
    <col min="8187" max="8187" width="1.5" style="462" customWidth="1"/>
    <col min="8188" max="8188" width="4.625" style="462" customWidth="1"/>
    <col min="8189" max="8189" width="8.625" style="462" customWidth="1"/>
    <col min="8190" max="8190" width="37.25" style="462" customWidth="1"/>
    <col min="8191" max="8191" width="8.625" style="462" customWidth="1"/>
    <col min="8192" max="8192" width="10.625" style="462" customWidth="1"/>
    <col min="8193" max="8194" width="7.75" style="462" customWidth="1"/>
    <col min="8195" max="8195" width="18.625" style="462" customWidth="1"/>
    <col min="8196" max="8196" width="1.5" style="462" customWidth="1"/>
    <col min="8197" max="8213" width="0" style="462" hidden="1" customWidth="1"/>
    <col min="8214" max="8442" width="9" style="462"/>
    <col min="8443" max="8443" width="1.5" style="462" customWidth="1"/>
    <col min="8444" max="8444" width="4.625" style="462" customWidth="1"/>
    <col min="8445" max="8445" width="8.625" style="462" customWidth="1"/>
    <col min="8446" max="8446" width="37.25" style="462" customWidth="1"/>
    <col min="8447" max="8447" width="8.625" style="462" customWidth="1"/>
    <col min="8448" max="8448" width="10.625" style="462" customWidth="1"/>
    <col min="8449" max="8450" width="7.75" style="462" customWidth="1"/>
    <col min="8451" max="8451" width="18.625" style="462" customWidth="1"/>
    <col min="8452" max="8452" width="1.5" style="462" customWidth="1"/>
    <col min="8453" max="8469" width="0" style="462" hidden="1" customWidth="1"/>
    <col min="8470" max="8698" width="9" style="462"/>
    <col min="8699" max="8699" width="1.5" style="462" customWidth="1"/>
    <col min="8700" max="8700" width="4.625" style="462" customWidth="1"/>
    <col min="8701" max="8701" width="8.625" style="462" customWidth="1"/>
    <col min="8702" max="8702" width="37.25" style="462" customWidth="1"/>
    <col min="8703" max="8703" width="8.625" style="462" customWidth="1"/>
    <col min="8704" max="8704" width="10.625" style="462" customWidth="1"/>
    <col min="8705" max="8706" width="7.75" style="462" customWidth="1"/>
    <col min="8707" max="8707" width="18.625" style="462" customWidth="1"/>
    <col min="8708" max="8708" width="1.5" style="462" customWidth="1"/>
    <col min="8709" max="8725" width="0" style="462" hidden="1" customWidth="1"/>
    <col min="8726" max="8954" width="9" style="462"/>
    <col min="8955" max="8955" width="1.5" style="462" customWidth="1"/>
    <col min="8956" max="8956" width="4.625" style="462" customWidth="1"/>
    <col min="8957" max="8957" width="8.625" style="462" customWidth="1"/>
    <col min="8958" max="8958" width="37.25" style="462" customWidth="1"/>
    <col min="8959" max="8959" width="8.625" style="462" customWidth="1"/>
    <col min="8960" max="8960" width="10.625" style="462" customWidth="1"/>
    <col min="8961" max="8962" width="7.75" style="462" customWidth="1"/>
    <col min="8963" max="8963" width="18.625" style="462" customWidth="1"/>
    <col min="8964" max="8964" width="1.5" style="462" customWidth="1"/>
    <col min="8965" max="8981" width="0" style="462" hidden="1" customWidth="1"/>
    <col min="8982" max="9210" width="9" style="462"/>
    <col min="9211" max="9211" width="1.5" style="462" customWidth="1"/>
    <col min="9212" max="9212" width="4.625" style="462" customWidth="1"/>
    <col min="9213" max="9213" width="8.625" style="462" customWidth="1"/>
    <col min="9214" max="9214" width="37.25" style="462" customWidth="1"/>
    <col min="9215" max="9215" width="8.625" style="462" customWidth="1"/>
    <col min="9216" max="9216" width="10.625" style="462" customWidth="1"/>
    <col min="9217" max="9218" width="7.75" style="462" customWidth="1"/>
    <col min="9219" max="9219" width="18.625" style="462" customWidth="1"/>
    <col min="9220" max="9220" width="1.5" style="462" customWidth="1"/>
    <col min="9221" max="9237" width="0" style="462" hidden="1" customWidth="1"/>
    <col min="9238" max="9466" width="9" style="462"/>
    <col min="9467" max="9467" width="1.5" style="462" customWidth="1"/>
    <col min="9468" max="9468" width="4.625" style="462" customWidth="1"/>
    <col min="9469" max="9469" width="8.625" style="462" customWidth="1"/>
    <col min="9470" max="9470" width="37.25" style="462" customWidth="1"/>
    <col min="9471" max="9471" width="8.625" style="462" customWidth="1"/>
    <col min="9472" max="9472" width="10.625" style="462" customWidth="1"/>
    <col min="9473" max="9474" width="7.75" style="462" customWidth="1"/>
    <col min="9475" max="9475" width="18.625" style="462" customWidth="1"/>
    <col min="9476" max="9476" width="1.5" style="462" customWidth="1"/>
    <col min="9477" max="9493" width="0" style="462" hidden="1" customWidth="1"/>
    <col min="9494" max="9722" width="9" style="462"/>
    <col min="9723" max="9723" width="1.5" style="462" customWidth="1"/>
    <col min="9724" max="9724" width="4.625" style="462" customWidth="1"/>
    <col min="9725" max="9725" width="8.625" style="462" customWidth="1"/>
    <col min="9726" max="9726" width="37.25" style="462" customWidth="1"/>
    <col min="9727" max="9727" width="8.625" style="462" customWidth="1"/>
    <col min="9728" max="9728" width="10.625" style="462" customWidth="1"/>
    <col min="9729" max="9730" width="7.75" style="462" customWidth="1"/>
    <col min="9731" max="9731" width="18.625" style="462" customWidth="1"/>
    <col min="9732" max="9732" width="1.5" style="462" customWidth="1"/>
    <col min="9733" max="9749" width="0" style="462" hidden="1" customWidth="1"/>
    <col min="9750" max="9978" width="9" style="462"/>
    <col min="9979" max="9979" width="1.5" style="462" customWidth="1"/>
    <col min="9980" max="9980" width="4.625" style="462" customWidth="1"/>
    <col min="9981" max="9981" width="8.625" style="462" customWidth="1"/>
    <col min="9982" max="9982" width="37.25" style="462" customWidth="1"/>
    <col min="9983" max="9983" width="8.625" style="462" customWidth="1"/>
    <col min="9984" max="9984" width="10.625" style="462" customWidth="1"/>
    <col min="9985" max="9986" width="7.75" style="462" customWidth="1"/>
    <col min="9987" max="9987" width="18.625" style="462" customWidth="1"/>
    <col min="9988" max="9988" width="1.5" style="462" customWidth="1"/>
    <col min="9989" max="10005" width="0" style="462" hidden="1" customWidth="1"/>
    <col min="10006" max="10234" width="9" style="462"/>
    <col min="10235" max="10235" width="1.5" style="462" customWidth="1"/>
    <col min="10236" max="10236" width="4.625" style="462" customWidth="1"/>
    <col min="10237" max="10237" width="8.625" style="462" customWidth="1"/>
    <col min="10238" max="10238" width="37.25" style="462" customWidth="1"/>
    <col min="10239" max="10239" width="8.625" style="462" customWidth="1"/>
    <col min="10240" max="10240" width="10.625" style="462" customWidth="1"/>
    <col min="10241" max="10242" width="7.75" style="462" customWidth="1"/>
    <col min="10243" max="10243" width="18.625" style="462" customWidth="1"/>
    <col min="10244" max="10244" width="1.5" style="462" customWidth="1"/>
    <col min="10245" max="10261" width="0" style="462" hidden="1" customWidth="1"/>
    <col min="10262" max="10490" width="9" style="462"/>
    <col min="10491" max="10491" width="1.5" style="462" customWidth="1"/>
    <col min="10492" max="10492" width="4.625" style="462" customWidth="1"/>
    <col min="10493" max="10493" width="8.625" style="462" customWidth="1"/>
    <col min="10494" max="10494" width="37.25" style="462" customWidth="1"/>
    <col min="10495" max="10495" width="8.625" style="462" customWidth="1"/>
    <col min="10496" max="10496" width="10.625" style="462" customWidth="1"/>
    <col min="10497" max="10498" width="7.75" style="462" customWidth="1"/>
    <col min="10499" max="10499" width="18.625" style="462" customWidth="1"/>
    <col min="10500" max="10500" width="1.5" style="462" customWidth="1"/>
    <col min="10501" max="10517" width="0" style="462" hidden="1" customWidth="1"/>
    <col min="10518" max="10746" width="9" style="462"/>
    <col min="10747" max="10747" width="1.5" style="462" customWidth="1"/>
    <col min="10748" max="10748" width="4.625" style="462" customWidth="1"/>
    <col min="10749" max="10749" width="8.625" style="462" customWidth="1"/>
    <col min="10750" max="10750" width="37.25" style="462" customWidth="1"/>
    <col min="10751" max="10751" width="8.625" style="462" customWidth="1"/>
    <col min="10752" max="10752" width="10.625" style="462" customWidth="1"/>
    <col min="10753" max="10754" width="7.75" style="462" customWidth="1"/>
    <col min="10755" max="10755" width="18.625" style="462" customWidth="1"/>
    <col min="10756" max="10756" width="1.5" style="462" customWidth="1"/>
    <col min="10757" max="10773" width="0" style="462" hidden="1" customWidth="1"/>
    <col min="10774" max="11002" width="9" style="462"/>
    <col min="11003" max="11003" width="1.5" style="462" customWidth="1"/>
    <col min="11004" max="11004" width="4.625" style="462" customWidth="1"/>
    <col min="11005" max="11005" width="8.625" style="462" customWidth="1"/>
    <col min="11006" max="11006" width="37.25" style="462" customWidth="1"/>
    <col min="11007" max="11007" width="8.625" style="462" customWidth="1"/>
    <col min="11008" max="11008" width="10.625" style="462" customWidth="1"/>
    <col min="11009" max="11010" width="7.75" style="462" customWidth="1"/>
    <col min="11011" max="11011" width="18.625" style="462" customWidth="1"/>
    <col min="11012" max="11012" width="1.5" style="462" customWidth="1"/>
    <col min="11013" max="11029" width="0" style="462" hidden="1" customWidth="1"/>
    <col min="11030" max="11258" width="9" style="462"/>
    <col min="11259" max="11259" width="1.5" style="462" customWidth="1"/>
    <col min="11260" max="11260" width="4.625" style="462" customWidth="1"/>
    <col min="11261" max="11261" width="8.625" style="462" customWidth="1"/>
    <col min="11262" max="11262" width="37.25" style="462" customWidth="1"/>
    <col min="11263" max="11263" width="8.625" style="462" customWidth="1"/>
    <col min="11264" max="11264" width="10.625" style="462" customWidth="1"/>
    <col min="11265" max="11266" width="7.75" style="462" customWidth="1"/>
    <col min="11267" max="11267" width="18.625" style="462" customWidth="1"/>
    <col min="11268" max="11268" width="1.5" style="462" customWidth="1"/>
    <col min="11269" max="11285" width="0" style="462" hidden="1" customWidth="1"/>
    <col min="11286" max="11514" width="9" style="462"/>
    <col min="11515" max="11515" width="1.5" style="462" customWidth="1"/>
    <col min="11516" max="11516" width="4.625" style="462" customWidth="1"/>
    <col min="11517" max="11517" width="8.625" style="462" customWidth="1"/>
    <col min="11518" max="11518" width="37.25" style="462" customWidth="1"/>
    <col min="11519" max="11519" width="8.625" style="462" customWidth="1"/>
    <col min="11520" max="11520" width="10.625" style="462" customWidth="1"/>
    <col min="11521" max="11522" width="7.75" style="462" customWidth="1"/>
    <col min="11523" max="11523" width="18.625" style="462" customWidth="1"/>
    <col min="11524" max="11524" width="1.5" style="462" customWidth="1"/>
    <col min="11525" max="11541" width="0" style="462" hidden="1" customWidth="1"/>
    <col min="11542" max="11770" width="9" style="462"/>
    <col min="11771" max="11771" width="1.5" style="462" customWidth="1"/>
    <col min="11772" max="11772" width="4.625" style="462" customWidth="1"/>
    <col min="11773" max="11773" width="8.625" style="462" customWidth="1"/>
    <col min="11774" max="11774" width="37.25" style="462" customWidth="1"/>
    <col min="11775" max="11775" width="8.625" style="462" customWidth="1"/>
    <col min="11776" max="11776" width="10.625" style="462" customWidth="1"/>
    <col min="11777" max="11778" width="7.75" style="462" customWidth="1"/>
    <col min="11779" max="11779" width="18.625" style="462" customWidth="1"/>
    <col min="11780" max="11780" width="1.5" style="462" customWidth="1"/>
    <col min="11781" max="11797" width="0" style="462" hidden="1" customWidth="1"/>
    <col min="11798" max="12026" width="9" style="462"/>
    <col min="12027" max="12027" width="1.5" style="462" customWidth="1"/>
    <col min="12028" max="12028" width="4.625" style="462" customWidth="1"/>
    <col min="12029" max="12029" width="8.625" style="462" customWidth="1"/>
    <col min="12030" max="12030" width="37.25" style="462" customWidth="1"/>
    <col min="12031" max="12031" width="8.625" style="462" customWidth="1"/>
    <col min="12032" max="12032" width="10.625" style="462" customWidth="1"/>
    <col min="12033" max="12034" width="7.75" style="462" customWidth="1"/>
    <col min="12035" max="12035" width="18.625" style="462" customWidth="1"/>
    <col min="12036" max="12036" width="1.5" style="462" customWidth="1"/>
    <col min="12037" max="12053" width="0" style="462" hidden="1" customWidth="1"/>
    <col min="12054" max="12282" width="9" style="462"/>
    <col min="12283" max="12283" width="1.5" style="462" customWidth="1"/>
    <col min="12284" max="12284" width="4.625" style="462" customWidth="1"/>
    <col min="12285" max="12285" width="8.625" style="462" customWidth="1"/>
    <col min="12286" max="12286" width="37.25" style="462" customWidth="1"/>
    <col min="12287" max="12287" width="8.625" style="462" customWidth="1"/>
    <col min="12288" max="12288" width="10.625" style="462" customWidth="1"/>
    <col min="12289" max="12290" width="7.75" style="462" customWidth="1"/>
    <col min="12291" max="12291" width="18.625" style="462" customWidth="1"/>
    <col min="12292" max="12292" width="1.5" style="462" customWidth="1"/>
    <col min="12293" max="12309" width="0" style="462" hidden="1" customWidth="1"/>
    <col min="12310" max="12538" width="9" style="462"/>
    <col min="12539" max="12539" width="1.5" style="462" customWidth="1"/>
    <col min="12540" max="12540" width="4.625" style="462" customWidth="1"/>
    <col min="12541" max="12541" width="8.625" style="462" customWidth="1"/>
    <col min="12542" max="12542" width="37.25" style="462" customWidth="1"/>
    <col min="12543" max="12543" width="8.625" style="462" customWidth="1"/>
    <col min="12544" max="12544" width="10.625" style="462" customWidth="1"/>
    <col min="12545" max="12546" width="7.75" style="462" customWidth="1"/>
    <col min="12547" max="12547" width="18.625" style="462" customWidth="1"/>
    <col min="12548" max="12548" width="1.5" style="462" customWidth="1"/>
    <col min="12549" max="12565" width="0" style="462" hidden="1" customWidth="1"/>
    <col min="12566" max="12794" width="9" style="462"/>
    <col min="12795" max="12795" width="1.5" style="462" customWidth="1"/>
    <col min="12796" max="12796" width="4.625" style="462" customWidth="1"/>
    <col min="12797" max="12797" width="8.625" style="462" customWidth="1"/>
    <col min="12798" max="12798" width="37.25" style="462" customWidth="1"/>
    <col min="12799" max="12799" width="8.625" style="462" customWidth="1"/>
    <col min="12800" max="12800" width="10.625" style="462" customWidth="1"/>
    <col min="12801" max="12802" width="7.75" style="462" customWidth="1"/>
    <col min="12803" max="12803" width="18.625" style="462" customWidth="1"/>
    <col min="12804" max="12804" width="1.5" style="462" customWidth="1"/>
    <col min="12805" max="12821" width="0" style="462" hidden="1" customWidth="1"/>
    <col min="12822" max="13050" width="9" style="462"/>
    <col min="13051" max="13051" width="1.5" style="462" customWidth="1"/>
    <col min="13052" max="13052" width="4.625" style="462" customWidth="1"/>
    <col min="13053" max="13053" width="8.625" style="462" customWidth="1"/>
    <col min="13054" max="13054" width="37.25" style="462" customWidth="1"/>
    <col min="13055" max="13055" width="8.625" style="462" customWidth="1"/>
    <col min="13056" max="13056" width="10.625" style="462" customWidth="1"/>
    <col min="13057" max="13058" width="7.75" style="462" customWidth="1"/>
    <col min="13059" max="13059" width="18.625" style="462" customWidth="1"/>
    <col min="13060" max="13060" width="1.5" style="462" customWidth="1"/>
    <col min="13061" max="13077" width="0" style="462" hidden="1" customWidth="1"/>
    <col min="13078" max="13306" width="9" style="462"/>
    <col min="13307" max="13307" width="1.5" style="462" customWidth="1"/>
    <col min="13308" max="13308" width="4.625" style="462" customWidth="1"/>
    <col min="13309" max="13309" width="8.625" style="462" customWidth="1"/>
    <col min="13310" max="13310" width="37.25" style="462" customWidth="1"/>
    <col min="13311" max="13311" width="8.625" style="462" customWidth="1"/>
    <col min="13312" max="13312" width="10.625" style="462" customWidth="1"/>
    <col min="13313" max="13314" width="7.75" style="462" customWidth="1"/>
    <col min="13315" max="13315" width="18.625" style="462" customWidth="1"/>
    <col min="13316" max="13316" width="1.5" style="462" customWidth="1"/>
    <col min="13317" max="13333" width="0" style="462" hidden="1" customWidth="1"/>
    <col min="13334" max="13562" width="9" style="462"/>
    <col min="13563" max="13563" width="1.5" style="462" customWidth="1"/>
    <col min="13564" max="13564" width="4.625" style="462" customWidth="1"/>
    <col min="13565" max="13565" width="8.625" style="462" customWidth="1"/>
    <col min="13566" max="13566" width="37.25" style="462" customWidth="1"/>
    <col min="13567" max="13567" width="8.625" style="462" customWidth="1"/>
    <col min="13568" max="13568" width="10.625" style="462" customWidth="1"/>
    <col min="13569" max="13570" width="7.75" style="462" customWidth="1"/>
    <col min="13571" max="13571" width="18.625" style="462" customWidth="1"/>
    <col min="13572" max="13572" width="1.5" style="462" customWidth="1"/>
    <col min="13573" max="13589" width="0" style="462" hidden="1" customWidth="1"/>
    <col min="13590" max="13818" width="9" style="462"/>
    <col min="13819" max="13819" width="1.5" style="462" customWidth="1"/>
    <col min="13820" max="13820" width="4.625" style="462" customWidth="1"/>
    <col min="13821" max="13821" width="8.625" style="462" customWidth="1"/>
    <col min="13822" max="13822" width="37.25" style="462" customWidth="1"/>
    <col min="13823" max="13823" width="8.625" style="462" customWidth="1"/>
    <col min="13824" max="13824" width="10.625" style="462" customWidth="1"/>
    <col min="13825" max="13826" width="7.75" style="462" customWidth="1"/>
    <col min="13827" max="13827" width="18.625" style="462" customWidth="1"/>
    <col min="13828" max="13828" width="1.5" style="462" customWidth="1"/>
    <col min="13829" max="13845" width="0" style="462" hidden="1" customWidth="1"/>
    <col min="13846" max="14074" width="9" style="462"/>
    <col min="14075" max="14075" width="1.5" style="462" customWidth="1"/>
    <col min="14076" max="14076" width="4.625" style="462" customWidth="1"/>
    <col min="14077" max="14077" width="8.625" style="462" customWidth="1"/>
    <col min="14078" max="14078" width="37.25" style="462" customWidth="1"/>
    <col min="14079" max="14079" width="8.625" style="462" customWidth="1"/>
    <col min="14080" max="14080" width="10.625" style="462" customWidth="1"/>
    <col min="14081" max="14082" width="7.75" style="462" customWidth="1"/>
    <col min="14083" max="14083" width="18.625" style="462" customWidth="1"/>
    <col min="14084" max="14084" width="1.5" style="462" customWidth="1"/>
    <col min="14085" max="14101" width="0" style="462" hidden="1" customWidth="1"/>
    <col min="14102" max="14330" width="9" style="462"/>
    <col min="14331" max="14331" width="1.5" style="462" customWidth="1"/>
    <col min="14332" max="14332" width="4.625" style="462" customWidth="1"/>
    <col min="14333" max="14333" width="8.625" style="462" customWidth="1"/>
    <col min="14334" max="14334" width="37.25" style="462" customWidth="1"/>
    <col min="14335" max="14335" width="8.625" style="462" customWidth="1"/>
    <col min="14336" max="14336" width="10.625" style="462" customWidth="1"/>
    <col min="14337" max="14338" width="7.75" style="462" customWidth="1"/>
    <col min="14339" max="14339" width="18.625" style="462" customWidth="1"/>
    <col min="14340" max="14340" width="1.5" style="462" customWidth="1"/>
    <col min="14341" max="14357" width="0" style="462" hidden="1" customWidth="1"/>
    <col min="14358" max="14586" width="9" style="462"/>
    <col min="14587" max="14587" width="1.5" style="462" customWidth="1"/>
    <col min="14588" max="14588" width="4.625" style="462" customWidth="1"/>
    <col min="14589" max="14589" width="8.625" style="462" customWidth="1"/>
    <col min="14590" max="14590" width="37.25" style="462" customWidth="1"/>
    <col min="14591" max="14591" width="8.625" style="462" customWidth="1"/>
    <col min="14592" max="14592" width="10.625" style="462" customWidth="1"/>
    <col min="14593" max="14594" width="7.75" style="462" customWidth="1"/>
    <col min="14595" max="14595" width="18.625" style="462" customWidth="1"/>
    <col min="14596" max="14596" width="1.5" style="462" customWidth="1"/>
    <col min="14597" max="14613" width="0" style="462" hidden="1" customWidth="1"/>
    <col min="14614" max="14842" width="9" style="462"/>
    <col min="14843" max="14843" width="1.5" style="462" customWidth="1"/>
    <col min="14844" max="14844" width="4.625" style="462" customWidth="1"/>
    <col min="14845" max="14845" width="8.625" style="462" customWidth="1"/>
    <col min="14846" max="14846" width="37.25" style="462" customWidth="1"/>
    <col min="14847" max="14847" width="8.625" style="462" customWidth="1"/>
    <col min="14848" max="14848" width="10.625" style="462" customWidth="1"/>
    <col min="14849" max="14850" width="7.75" style="462" customWidth="1"/>
    <col min="14851" max="14851" width="18.625" style="462" customWidth="1"/>
    <col min="14852" max="14852" width="1.5" style="462" customWidth="1"/>
    <col min="14853" max="14869" width="0" style="462" hidden="1" customWidth="1"/>
    <col min="14870" max="15098" width="9" style="462"/>
    <col min="15099" max="15099" width="1.5" style="462" customWidth="1"/>
    <col min="15100" max="15100" width="4.625" style="462" customWidth="1"/>
    <col min="15101" max="15101" width="8.625" style="462" customWidth="1"/>
    <col min="15102" max="15102" width="37.25" style="462" customWidth="1"/>
    <col min="15103" max="15103" width="8.625" style="462" customWidth="1"/>
    <col min="15104" max="15104" width="10.625" style="462" customWidth="1"/>
    <col min="15105" max="15106" width="7.75" style="462" customWidth="1"/>
    <col min="15107" max="15107" width="18.625" style="462" customWidth="1"/>
    <col min="15108" max="15108" width="1.5" style="462" customWidth="1"/>
    <col min="15109" max="15125" width="0" style="462" hidden="1" customWidth="1"/>
    <col min="15126" max="15354" width="9" style="462"/>
    <col min="15355" max="15355" width="1.5" style="462" customWidth="1"/>
    <col min="15356" max="15356" width="4.625" style="462" customWidth="1"/>
    <col min="15357" max="15357" width="8.625" style="462" customWidth="1"/>
    <col min="15358" max="15358" width="37.25" style="462" customWidth="1"/>
    <col min="15359" max="15359" width="8.625" style="462" customWidth="1"/>
    <col min="15360" max="15360" width="10.625" style="462" customWidth="1"/>
    <col min="15361" max="15362" width="7.75" style="462" customWidth="1"/>
    <col min="15363" max="15363" width="18.625" style="462" customWidth="1"/>
    <col min="15364" max="15364" width="1.5" style="462" customWidth="1"/>
    <col min="15365" max="15381" width="0" style="462" hidden="1" customWidth="1"/>
    <col min="15382" max="15610" width="9" style="462"/>
    <col min="15611" max="15611" width="1.5" style="462" customWidth="1"/>
    <col min="15612" max="15612" width="4.625" style="462" customWidth="1"/>
    <col min="15613" max="15613" width="8.625" style="462" customWidth="1"/>
    <col min="15614" max="15614" width="37.25" style="462" customWidth="1"/>
    <col min="15615" max="15615" width="8.625" style="462" customWidth="1"/>
    <col min="15616" max="15616" width="10.625" style="462" customWidth="1"/>
    <col min="15617" max="15618" width="7.75" style="462" customWidth="1"/>
    <col min="15619" max="15619" width="18.625" style="462" customWidth="1"/>
    <col min="15620" max="15620" width="1.5" style="462" customWidth="1"/>
    <col min="15621" max="15637" width="0" style="462" hidden="1" customWidth="1"/>
    <col min="15638" max="15866" width="9" style="462"/>
    <col min="15867" max="15867" width="1.5" style="462" customWidth="1"/>
    <col min="15868" max="15868" width="4.625" style="462" customWidth="1"/>
    <col min="15869" max="15869" width="8.625" style="462" customWidth="1"/>
    <col min="15870" max="15870" width="37.25" style="462" customWidth="1"/>
    <col min="15871" max="15871" width="8.625" style="462" customWidth="1"/>
    <col min="15872" max="15872" width="10.625" style="462" customWidth="1"/>
    <col min="15873" max="15874" width="7.75" style="462" customWidth="1"/>
    <col min="15875" max="15875" width="18.625" style="462" customWidth="1"/>
    <col min="15876" max="15876" width="1.5" style="462" customWidth="1"/>
    <col min="15877" max="15893" width="0" style="462" hidden="1" customWidth="1"/>
    <col min="15894" max="16122" width="9" style="462"/>
    <col min="16123" max="16123" width="1.5" style="462" customWidth="1"/>
    <col min="16124" max="16124" width="4.625" style="462" customWidth="1"/>
    <col min="16125" max="16125" width="8.625" style="462" customWidth="1"/>
    <col min="16126" max="16126" width="37.25" style="462" customWidth="1"/>
    <col min="16127" max="16127" width="8.625" style="462" customWidth="1"/>
    <col min="16128" max="16128" width="10.625" style="462" customWidth="1"/>
    <col min="16129" max="16130" width="7.75" style="462" customWidth="1"/>
    <col min="16131" max="16131" width="18.625" style="462" customWidth="1"/>
    <col min="16132" max="16132" width="1.5" style="462" customWidth="1"/>
    <col min="16133" max="16149" width="0" style="462" hidden="1" customWidth="1"/>
    <col min="16150" max="16384" width="9" style="462"/>
  </cols>
  <sheetData>
    <row r="1" spans="1:66" ht="7.5" customHeight="1" x14ac:dyDescent="0.15">
      <c r="A1" s="421"/>
      <c r="B1" s="268"/>
      <c r="C1" s="395"/>
      <c r="D1" s="268"/>
      <c r="E1" s="268"/>
      <c r="F1" s="268"/>
      <c r="G1" s="268"/>
      <c r="H1" s="268"/>
      <c r="I1" s="268"/>
      <c r="J1" s="265"/>
      <c r="K1" s="461"/>
      <c r="M1" s="463"/>
      <c r="N1" s="463"/>
      <c r="O1" s="463"/>
      <c r="P1" s="463"/>
      <c r="Q1" s="463"/>
      <c r="R1" s="463"/>
      <c r="S1" s="463"/>
      <c r="T1" s="463"/>
      <c r="U1" s="463"/>
      <c r="V1" s="463"/>
      <c r="W1" s="463"/>
      <c r="X1" s="463"/>
      <c r="Y1" s="463"/>
      <c r="Z1" s="463"/>
      <c r="AA1" s="463"/>
      <c r="AB1" s="463"/>
      <c r="AC1" s="463"/>
      <c r="AD1" s="463"/>
      <c r="AE1" s="463"/>
      <c r="AF1" s="463"/>
      <c r="AG1" s="463"/>
      <c r="AH1" s="463"/>
    </row>
    <row r="2" spans="1:66" ht="51.75" customHeight="1" x14ac:dyDescent="0.15">
      <c r="A2" s="421"/>
      <c r="B2" s="464"/>
      <c r="C2" s="464"/>
      <c r="D2" s="464"/>
      <c r="E2" s="464"/>
      <c r="F2" s="464"/>
      <c r="G2" s="464"/>
      <c r="H2" s="464"/>
      <c r="I2" s="465"/>
      <c r="J2" s="265"/>
      <c r="K2" s="461"/>
      <c r="L2" s="466"/>
      <c r="M2" s="463"/>
      <c r="N2" s="463"/>
      <c r="O2" s="463"/>
      <c r="P2" s="463"/>
      <c r="Q2" s="463"/>
      <c r="R2" s="463"/>
      <c r="S2" s="463"/>
      <c r="T2" s="463"/>
      <c r="U2" s="463"/>
      <c r="V2" s="463"/>
      <c r="W2" s="463"/>
      <c r="X2" s="463"/>
      <c r="Y2" s="463"/>
      <c r="Z2" s="463"/>
      <c r="AA2" s="463"/>
      <c r="AB2" s="463"/>
      <c r="AC2" s="463"/>
      <c r="AD2" s="463"/>
      <c r="AE2" s="463"/>
      <c r="AF2" s="463"/>
      <c r="AG2" s="463"/>
      <c r="AH2" s="463"/>
      <c r="AI2" s="467"/>
      <c r="AJ2" s="467"/>
      <c r="AK2" s="467"/>
      <c r="AL2" s="467"/>
      <c r="AM2" s="467"/>
      <c r="AN2" s="467"/>
      <c r="AO2" s="467"/>
      <c r="AP2" s="467"/>
      <c r="AQ2" s="467"/>
      <c r="AR2" s="467"/>
      <c r="AS2" s="463"/>
      <c r="AT2" s="468"/>
      <c r="AU2" s="468"/>
      <c r="AV2" s="468"/>
      <c r="AW2" s="468"/>
      <c r="AX2" s="468"/>
      <c r="AY2" s="468"/>
      <c r="AZ2" s="468"/>
      <c r="BA2" s="468"/>
      <c r="BB2" s="468"/>
      <c r="BC2" s="468"/>
      <c r="BD2" s="469"/>
      <c r="BE2" s="468"/>
      <c r="BF2" s="468"/>
      <c r="BG2" s="468"/>
      <c r="BH2" s="468"/>
      <c r="BI2" s="468"/>
      <c r="BJ2" s="468"/>
      <c r="BK2" s="468"/>
      <c r="BL2" s="468"/>
      <c r="BM2" s="468"/>
      <c r="BN2" s="468"/>
    </row>
    <row r="3" spans="1:66" ht="23.25" customHeight="1" x14ac:dyDescent="0.15">
      <c r="A3" s="421"/>
      <c r="B3" s="464" t="s">
        <v>311</v>
      </c>
      <c r="C3" s="464"/>
      <c r="D3" s="464"/>
      <c r="E3" s="464"/>
      <c r="F3" s="464" t="s">
        <v>108</v>
      </c>
      <c r="G3" s="459"/>
      <c r="H3" s="459"/>
      <c r="I3" s="460"/>
      <c r="J3" s="265"/>
      <c r="K3" s="461"/>
      <c r="L3" s="466"/>
      <c r="M3" s="463"/>
      <c r="N3" s="463"/>
      <c r="O3" s="463"/>
      <c r="P3" s="463"/>
      <c r="Q3" s="463"/>
      <c r="R3" s="463"/>
      <c r="S3" s="463"/>
      <c r="T3" s="463"/>
      <c r="U3" s="463"/>
      <c r="V3" s="463"/>
      <c r="W3" s="463"/>
      <c r="X3" s="463"/>
      <c r="Y3" s="463"/>
      <c r="Z3" s="463"/>
      <c r="AA3" s="463"/>
      <c r="AB3" s="463"/>
      <c r="AC3" s="463"/>
      <c r="AD3" s="463"/>
      <c r="AE3" s="463"/>
      <c r="AF3" s="463"/>
      <c r="AG3" s="463"/>
      <c r="AH3" s="463"/>
      <c r="AI3" s="467"/>
      <c r="AJ3" s="467"/>
      <c r="AK3" s="467"/>
      <c r="AL3" s="467"/>
      <c r="AM3" s="467"/>
      <c r="AN3" s="467"/>
      <c r="AO3" s="467"/>
      <c r="AP3" s="467"/>
      <c r="AQ3" s="467"/>
      <c r="AR3" s="467"/>
      <c r="AS3" s="463"/>
      <c r="AT3" s="468"/>
      <c r="AU3" s="468"/>
      <c r="AV3" s="468"/>
      <c r="AW3" s="468"/>
      <c r="AX3" s="468"/>
      <c r="AY3" s="468"/>
      <c r="AZ3" s="468"/>
      <c r="BA3" s="468"/>
      <c r="BB3" s="468"/>
      <c r="BC3" s="468"/>
      <c r="BD3" s="469"/>
      <c r="BE3" s="468"/>
      <c r="BF3" s="468"/>
      <c r="BG3" s="468"/>
      <c r="BH3" s="468"/>
      <c r="BI3" s="468"/>
      <c r="BJ3" s="468"/>
      <c r="BK3" s="468"/>
      <c r="BL3" s="468"/>
      <c r="BM3" s="468"/>
      <c r="BN3" s="468"/>
    </row>
    <row r="4" spans="1:66" ht="26.1" customHeight="1" x14ac:dyDescent="0.15">
      <c r="A4" s="421"/>
      <c r="B4" s="698" t="s">
        <v>316</v>
      </c>
      <c r="C4" s="698"/>
      <c r="D4" s="698"/>
      <c r="E4" s="698"/>
      <c r="F4" s="698"/>
      <c r="G4" s="698"/>
      <c r="H4" s="698"/>
      <c r="I4" s="698"/>
      <c r="J4" s="470"/>
      <c r="K4" s="471"/>
      <c r="L4" s="472"/>
      <c r="M4" s="467" t="s">
        <v>28</v>
      </c>
      <c r="N4" s="467" t="s">
        <v>28</v>
      </c>
      <c r="O4" s="467" t="s">
        <v>28</v>
      </c>
      <c r="P4" s="467" t="s">
        <v>28</v>
      </c>
      <c r="Q4" s="467" t="s">
        <v>28</v>
      </c>
      <c r="R4" s="467" t="s">
        <v>28</v>
      </c>
      <c r="S4" s="467" t="s">
        <v>28</v>
      </c>
      <c r="T4" s="467" t="s">
        <v>28</v>
      </c>
      <c r="U4" s="467" t="s">
        <v>28</v>
      </c>
      <c r="V4" s="467" t="s">
        <v>28</v>
      </c>
      <c r="W4" s="473"/>
      <c r="X4" s="467" t="s">
        <v>24</v>
      </c>
      <c r="Y4" s="467" t="s">
        <v>24</v>
      </c>
      <c r="Z4" s="467" t="s">
        <v>24</v>
      </c>
      <c r="AA4" s="467" t="s">
        <v>24</v>
      </c>
      <c r="AB4" s="467" t="s">
        <v>24</v>
      </c>
      <c r="AC4" s="467" t="s">
        <v>24</v>
      </c>
      <c r="AD4" s="467" t="s">
        <v>24</v>
      </c>
      <c r="AE4" s="467" t="s">
        <v>24</v>
      </c>
      <c r="AF4" s="467" t="s">
        <v>24</v>
      </c>
      <c r="AG4" s="467" t="s">
        <v>24</v>
      </c>
      <c r="AH4" s="473"/>
      <c r="AI4" s="467" t="s">
        <v>254</v>
      </c>
      <c r="AJ4" s="467" t="s">
        <v>255</v>
      </c>
      <c r="AK4" s="467" t="s">
        <v>255</v>
      </c>
      <c r="AL4" s="467" t="s">
        <v>255</v>
      </c>
      <c r="AM4" s="467" t="s">
        <v>255</v>
      </c>
      <c r="AN4" s="467" t="s">
        <v>255</v>
      </c>
      <c r="AO4" s="467" t="s">
        <v>255</v>
      </c>
      <c r="AP4" s="467" t="s">
        <v>255</v>
      </c>
      <c r="AQ4" s="467" t="s">
        <v>255</v>
      </c>
      <c r="AR4" s="467" t="s">
        <v>255</v>
      </c>
      <c r="AS4" s="463"/>
      <c r="AT4" s="467" t="s">
        <v>25</v>
      </c>
      <c r="AU4" s="467" t="s">
        <v>25</v>
      </c>
      <c r="AV4" s="467" t="s">
        <v>25</v>
      </c>
      <c r="AW4" s="467" t="s">
        <v>25</v>
      </c>
      <c r="AX4" s="467" t="s">
        <v>25</v>
      </c>
      <c r="AY4" s="467" t="s">
        <v>25</v>
      </c>
      <c r="AZ4" s="467" t="s">
        <v>25</v>
      </c>
      <c r="BA4" s="467" t="s">
        <v>25</v>
      </c>
      <c r="BB4" s="467" t="s">
        <v>25</v>
      </c>
      <c r="BC4" s="467" t="s">
        <v>25</v>
      </c>
      <c r="BD4" s="469"/>
      <c r="BE4" s="468" t="s">
        <v>48</v>
      </c>
      <c r="BF4" s="468" t="s">
        <v>48</v>
      </c>
      <c r="BG4" s="468" t="s">
        <v>48</v>
      </c>
      <c r="BH4" s="468" t="s">
        <v>48</v>
      </c>
      <c r="BI4" s="468" t="s">
        <v>48</v>
      </c>
      <c r="BJ4" s="468" t="s">
        <v>48</v>
      </c>
      <c r="BK4" s="468" t="s">
        <v>48</v>
      </c>
      <c r="BL4" s="468" t="s">
        <v>48</v>
      </c>
      <c r="BM4" s="468" t="s">
        <v>48</v>
      </c>
      <c r="BN4" s="468" t="s">
        <v>48</v>
      </c>
    </row>
    <row r="5" spans="1:66" ht="15" customHeight="1" x14ac:dyDescent="0.15">
      <c r="A5" s="421"/>
      <c r="B5" s="997" t="s">
        <v>20</v>
      </c>
      <c r="C5" s="997" t="s">
        <v>21</v>
      </c>
      <c r="D5" s="938" t="s">
        <v>103</v>
      </c>
      <c r="E5" s="998"/>
      <c r="F5" s="943" t="s">
        <v>22</v>
      </c>
      <c r="G5" s="1001" t="s">
        <v>104</v>
      </c>
      <c r="H5" s="1002"/>
      <c r="I5" s="1003" t="s">
        <v>105</v>
      </c>
      <c r="J5" s="265"/>
      <c r="K5" s="461"/>
      <c r="L5" s="466"/>
      <c r="M5" s="467"/>
      <c r="N5" s="467"/>
      <c r="O5" s="467"/>
      <c r="P5" s="467"/>
      <c r="Q5" s="467"/>
      <c r="R5" s="467"/>
      <c r="S5" s="467"/>
      <c r="T5" s="467"/>
      <c r="U5" s="467"/>
      <c r="V5" s="467"/>
      <c r="W5" s="473"/>
      <c r="X5" s="467"/>
      <c r="Y5" s="467"/>
      <c r="Z5" s="467"/>
      <c r="AA5" s="467"/>
      <c r="AB5" s="467"/>
      <c r="AC5" s="467"/>
      <c r="AD5" s="467"/>
      <c r="AE5" s="467"/>
      <c r="AF5" s="467"/>
      <c r="AG5" s="467"/>
      <c r="AH5" s="473"/>
      <c r="AI5" s="467"/>
      <c r="AJ5" s="467"/>
      <c r="AK5" s="467"/>
      <c r="AL5" s="467"/>
      <c r="AM5" s="467"/>
      <c r="AN5" s="467"/>
      <c r="AO5" s="467"/>
      <c r="AP5" s="467"/>
      <c r="AQ5" s="467"/>
      <c r="AR5" s="467"/>
      <c r="AS5" s="473"/>
      <c r="AT5" s="468"/>
      <c r="AU5" s="468"/>
      <c r="AV5" s="468"/>
      <c r="AW5" s="468"/>
      <c r="AX5" s="468"/>
      <c r="AY5" s="468"/>
      <c r="AZ5" s="468"/>
      <c r="BA5" s="468"/>
      <c r="BB5" s="468"/>
      <c r="BC5" s="468"/>
      <c r="BD5" s="469"/>
      <c r="BE5" s="468"/>
      <c r="BF5" s="468"/>
      <c r="BG5" s="468"/>
      <c r="BH5" s="468"/>
      <c r="BI5" s="468"/>
      <c r="BJ5" s="468"/>
      <c r="BK5" s="468"/>
      <c r="BL5" s="468"/>
      <c r="BM5" s="468"/>
      <c r="BN5" s="468"/>
    </row>
    <row r="6" spans="1:66" ht="15" customHeight="1" x14ac:dyDescent="0.15">
      <c r="A6" s="421"/>
      <c r="B6" s="997"/>
      <c r="C6" s="997"/>
      <c r="D6" s="999"/>
      <c r="E6" s="1000"/>
      <c r="F6" s="943"/>
      <c r="G6" s="64" t="s">
        <v>106</v>
      </c>
      <c r="H6" s="64" t="s">
        <v>107</v>
      </c>
      <c r="I6" s="970"/>
      <c r="J6" s="265"/>
      <c r="K6" s="461"/>
      <c r="L6" s="466"/>
      <c r="M6" s="474" t="s">
        <v>72</v>
      </c>
      <c r="N6" s="462" t="s">
        <v>246</v>
      </c>
      <c r="O6" s="462" t="s">
        <v>245</v>
      </c>
      <c r="P6" s="462" t="s">
        <v>284</v>
      </c>
      <c r="Q6" s="474" t="s">
        <v>73</v>
      </c>
      <c r="R6" s="474" t="s">
        <v>74</v>
      </c>
      <c r="S6" s="474" t="s">
        <v>75</v>
      </c>
      <c r="T6" s="474" t="s">
        <v>76</v>
      </c>
      <c r="U6" s="474" t="s">
        <v>77</v>
      </c>
      <c r="V6" s="474" t="s">
        <v>78</v>
      </c>
      <c r="W6" s="475"/>
      <c r="X6" s="474" t="s">
        <v>72</v>
      </c>
      <c r="Y6" s="462" t="s">
        <v>247</v>
      </c>
      <c r="Z6" s="462" t="s">
        <v>245</v>
      </c>
      <c r="AA6" s="462" t="s">
        <v>284</v>
      </c>
      <c r="AB6" s="474" t="s">
        <v>73</v>
      </c>
      <c r="AC6" s="474" t="s">
        <v>74</v>
      </c>
      <c r="AD6" s="474" t="s">
        <v>75</v>
      </c>
      <c r="AE6" s="474" t="s">
        <v>76</v>
      </c>
      <c r="AF6" s="474" t="s">
        <v>77</v>
      </c>
      <c r="AG6" s="474" t="s">
        <v>78</v>
      </c>
      <c r="AH6" s="475"/>
      <c r="AI6" s="474" t="s">
        <v>72</v>
      </c>
      <c r="AJ6" s="462" t="s">
        <v>247</v>
      </c>
      <c r="AK6" s="462" t="s">
        <v>245</v>
      </c>
      <c r="AL6" s="462" t="s">
        <v>284</v>
      </c>
      <c r="AM6" s="474" t="s">
        <v>73</v>
      </c>
      <c r="AN6" s="474" t="s">
        <v>74</v>
      </c>
      <c r="AO6" s="474" t="s">
        <v>75</v>
      </c>
      <c r="AP6" s="474" t="s">
        <v>76</v>
      </c>
      <c r="AQ6" s="474" t="s">
        <v>77</v>
      </c>
      <c r="AR6" s="474" t="s">
        <v>78</v>
      </c>
      <c r="AS6" s="475"/>
      <c r="AT6" s="474" t="s">
        <v>72</v>
      </c>
      <c r="AU6" s="462" t="s">
        <v>247</v>
      </c>
      <c r="AV6" s="462" t="s">
        <v>245</v>
      </c>
      <c r="AW6" s="462" t="s">
        <v>284</v>
      </c>
      <c r="AX6" s="474" t="s">
        <v>73</v>
      </c>
      <c r="AY6" s="474" t="s">
        <v>74</v>
      </c>
      <c r="AZ6" s="474" t="s">
        <v>75</v>
      </c>
      <c r="BA6" s="474" t="s">
        <v>76</v>
      </c>
      <c r="BB6" s="474" t="s">
        <v>77</v>
      </c>
      <c r="BC6" s="474" t="s">
        <v>78</v>
      </c>
      <c r="BD6" s="476"/>
      <c r="BE6" s="474" t="s">
        <v>72</v>
      </c>
      <c r="BF6" s="462" t="s">
        <v>247</v>
      </c>
      <c r="BG6" s="462" t="s">
        <v>245</v>
      </c>
      <c r="BH6" s="462" t="s">
        <v>284</v>
      </c>
      <c r="BI6" s="474" t="s">
        <v>73</v>
      </c>
      <c r="BJ6" s="474" t="s">
        <v>74</v>
      </c>
      <c r="BK6" s="474" t="s">
        <v>75</v>
      </c>
      <c r="BL6" s="474" t="s">
        <v>76</v>
      </c>
      <c r="BM6" s="474" t="s">
        <v>77</v>
      </c>
      <c r="BN6" s="474" t="s">
        <v>78</v>
      </c>
    </row>
    <row r="7" spans="1:66" ht="21.95" customHeight="1" x14ac:dyDescent="0.15">
      <c r="A7" s="421"/>
      <c r="B7" s="477">
        <v>11</v>
      </c>
      <c r="C7" s="31"/>
      <c r="D7" s="1004"/>
      <c r="E7" s="1005"/>
      <c r="F7" s="30"/>
      <c r="G7" s="31"/>
      <c r="H7" s="31"/>
      <c r="I7" s="32"/>
      <c r="J7" s="265"/>
      <c r="K7" s="478" t="str">
        <f t="shared" ref="K7:K31" si="0">IF(F7=$M$4,$M$4&amp;G7,IF(F7=$X$4,$X$4&amp;G7,IF(F7=$AI$4,$AI$4&amp;G7,IF(F7=$AT$4,$AT$4&amp;G7,IF(F7="","",$BE$4&amp;G7)))))</f>
        <v/>
      </c>
      <c r="M7" s="462">
        <f>COUNTIF($K7,M$4&amp;M$6)*$H7</f>
        <v>0</v>
      </c>
      <c r="N7" s="462">
        <f t="shared" ref="N7:V22" si="1">COUNTIF($K7,N$4&amp;N$6)*$H7</f>
        <v>0</v>
      </c>
      <c r="O7" s="462">
        <f t="shared" si="1"/>
        <v>0</v>
      </c>
      <c r="P7" s="462">
        <f t="shared" si="1"/>
        <v>0</v>
      </c>
      <c r="Q7" s="462">
        <f>COUNTIF($K7,Q$4&amp;Q$6)*$H7</f>
        <v>0</v>
      </c>
      <c r="R7" s="462">
        <f t="shared" si="1"/>
        <v>0</v>
      </c>
      <c r="S7" s="462">
        <f t="shared" si="1"/>
        <v>0</v>
      </c>
      <c r="T7" s="462">
        <f t="shared" si="1"/>
        <v>0</v>
      </c>
      <c r="U7" s="462">
        <f t="shared" si="1"/>
        <v>0</v>
      </c>
      <c r="V7" s="462">
        <f t="shared" si="1"/>
        <v>0</v>
      </c>
      <c r="X7" s="462">
        <f>COUNTIF($K7,X$4&amp;X$6)*$H7</f>
        <v>0</v>
      </c>
      <c r="Y7" s="462">
        <f t="shared" ref="Y7:AG22" si="2">COUNTIF($K7,Y$4&amp;Y$6)*$H7</f>
        <v>0</v>
      </c>
      <c r="Z7" s="462">
        <f t="shared" si="2"/>
        <v>0</v>
      </c>
      <c r="AA7" s="462">
        <f t="shared" si="2"/>
        <v>0</v>
      </c>
      <c r="AB7" s="462">
        <f t="shared" si="2"/>
        <v>0</v>
      </c>
      <c r="AC7" s="462">
        <f t="shared" si="2"/>
        <v>0</v>
      </c>
      <c r="AD7" s="462">
        <f t="shared" si="2"/>
        <v>0</v>
      </c>
      <c r="AE7" s="462">
        <f t="shared" si="2"/>
        <v>0</v>
      </c>
      <c r="AF7" s="462">
        <f t="shared" si="2"/>
        <v>0</v>
      </c>
      <c r="AG7" s="462">
        <f t="shared" si="2"/>
        <v>0</v>
      </c>
      <c r="AI7" s="462">
        <f t="shared" ref="AI7:AR22" si="3">COUNTIF($K7,AI$4&amp;AI$6)*$H7</f>
        <v>0</v>
      </c>
      <c r="AJ7" s="462">
        <f t="shared" si="3"/>
        <v>0</v>
      </c>
      <c r="AK7" s="462">
        <f t="shared" si="3"/>
        <v>0</v>
      </c>
      <c r="AL7" s="462">
        <f t="shared" si="3"/>
        <v>0</v>
      </c>
      <c r="AM7" s="462">
        <f t="shared" si="3"/>
        <v>0</v>
      </c>
      <c r="AN7" s="462">
        <f t="shared" si="3"/>
        <v>0</v>
      </c>
      <c r="AO7" s="462">
        <f t="shared" si="3"/>
        <v>0</v>
      </c>
      <c r="AP7" s="462">
        <f t="shared" si="3"/>
        <v>0</v>
      </c>
      <c r="AQ7" s="462">
        <f t="shared" si="3"/>
        <v>0</v>
      </c>
      <c r="AR7" s="462">
        <f t="shared" si="3"/>
        <v>0</v>
      </c>
      <c r="AT7" s="462">
        <f>COUNTIF($K7,AT$4&amp;AT$6)*$H7</f>
        <v>0</v>
      </c>
      <c r="AU7" s="462">
        <f t="shared" ref="AU7:BC22" si="4">COUNTIF($K7,AU$4&amp;AU$6)*$H7</f>
        <v>0</v>
      </c>
      <c r="AV7" s="462">
        <f t="shared" si="4"/>
        <v>0</v>
      </c>
      <c r="AW7" s="462">
        <f t="shared" si="4"/>
        <v>0</v>
      </c>
      <c r="AX7" s="462">
        <f t="shared" si="4"/>
        <v>0</v>
      </c>
      <c r="AY7" s="462">
        <f t="shared" si="4"/>
        <v>0</v>
      </c>
      <c r="AZ7" s="462">
        <f t="shared" si="4"/>
        <v>0</v>
      </c>
      <c r="BA7" s="462">
        <f t="shared" si="4"/>
        <v>0</v>
      </c>
      <c r="BB7" s="462">
        <f t="shared" si="4"/>
        <v>0</v>
      </c>
      <c r="BC7" s="462">
        <f t="shared" si="4"/>
        <v>0</v>
      </c>
      <c r="BE7" s="462">
        <f t="shared" ref="BE7:BN22" si="5">COUNTIF($K7,BE$4&amp;BE$6)*$H7</f>
        <v>0</v>
      </c>
      <c r="BF7" s="462">
        <f t="shared" si="5"/>
        <v>0</v>
      </c>
      <c r="BG7" s="462">
        <f t="shared" si="5"/>
        <v>0</v>
      </c>
      <c r="BH7" s="462">
        <f t="shared" si="5"/>
        <v>0</v>
      </c>
      <c r="BI7" s="462">
        <f t="shared" si="5"/>
        <v>0</v>
      </c>
      <c r="BJ7" s="462">
        <f t="shared" si="5"/>
        <v>0</v>
      </c>
      <c r="BK7" s="462">
        <f t="shared" si="5"/>
        <v>0</v>
      </c>
      <c r="BL7" s="462">
        <f t="shared" si="5"/>
        <v>0</v>
      </c>
      <c r="BM7" s="462">
        <f t="shared" si="5"/>
        <v>0</v>
      </c>
      <c r="BN7" s="462">
        <f t="shared" si="5"/>
        <v>0</v>
      </c>
    </row>
    <row r="8" spans="1:66" ht="21.75" customHeight="1" x14ac:dyDescent="0.15">
      <c r="A8" s="421"/>
      <c r="B8" s="479"/>
      <c r="C8" s="29"/>
      <c r="D8" s="992"/>
      <c r="E8" s="993"/>
      <c r="F8" s="34"/>
      <c r="G8" s="29"/>
      <c r="H8" s="29"/>
      <c r="I8" s="35"/>
      <c r="J8" s="265"/>
      <c r="K8" s="478" t="str">
        <f t="shared" si="0"/>
        <v/>
      </c>
      <c r="M8" s="462">
        <f t="shared" ref="M8:AD31" si="6">COUNTIF($K8,M$4&amp;M$6)*$H8</f>
        <v>0</v>
      </c>
      <c r="N8" s="462">
        <f t="shared" si="1"/>
        <v>0</v>
      </c>
      <c r="O8" s="462">
        <f t="shared" si="1"/>
        <v>0</v>
      </c>
      <c r="P8" s="462">
        <f t="shared" si="1"/>
        <v>0</v>
      </c>
      <c r="Q8" s="462">
        <f t="shared" si="1"/>
        <v>0</v>
      </c>
      <c r="R8" s="462">
        <f t="shared" si="1"/>
        <v>0</v>
      </c>
      <c r="S8" s="462">
        <f t="shared" si="1"/>
        <v>0</v>
      </c>
      <c r="T8" s="462">
        <f t="shared" si="1"/>
        <v>0</v>
      </c>
      <c r="U8" s="462">
        <f t="shared" si="1"/>
        <v>0</v>
      </c>
      <c r="V8" s="462">
        <f t="shared" si="1"/>
        <v>0</v>
      </c>
      <c r="X8" s="462">
        <f t="shared" si="6"/>
        <v>0</v>
      </c>
      <c r="Y8" s="462">
        <f t="shared" si="2"/>
        <v>0</v>
      </c>
      <c r="Z8" s="462">
        <f t="shared" si="2"/>
        <v>0</v>
      </c>
      <c r="AA8" s="462">
        <f t="shared" si="2"/>
        <v>0</v>
      </c>
      <c r="AB8" s="462">
        <f t="shared" si="2"/>
        <v>0</v>
      </c>
      <c r="AC8" s="462">
        <f t="shared" si="2"/>
        <v>0</v>
      </c>
      <c r="AD8" s="462">
        <f t="shared" si="2"/>
        <v>0</v>
      </c>
      <c r="AE8" s="462">
        <f t="shared" si="2"/>
        <v>0</v>
      </c>
      <c r="AF8" s="462">
        <f t="shared" si="2"/>
        <v>0</v>
      </c>
      <c r="AG8" s="462">
        <f t="shared" si="2"/>
        <v>0</v>
      </c>
      <c r="AI8" s="462">
        <f t="shared" si="3"/>
        <v>0</v>
      </c>
      <c r="AJ8" s="462">
        <f t="shared" si="3"/>
        <v>0</v>
      </c>
      <c r="AK8" s="462">
        <f t="shared" si="3"/>
        <v>0</v>
      </c>
      <c r="AL8" s="462">
        <f t="shared" si="3"/>
        <v>0</v>
      </c>
      <c r="AM8" s="462">
        <f t="shared" si="3"/>
        <v>0</v>
      </c>
      <c r="AN8" s="462">
        <f t="shared" si="3"/>
        <v>0</v>
      </c>
      <c r="AO8" s="462">
        <f t="shared" si="3"/>
        <v>0</v>
      </c>
      <c r="AP8" s="462">
        <f t="shared" si="3"/>
        <v>0</v>
      </c>
      <c r="AQ8" s="462">
        <f t="shared" si="3"/>
        <v>0</v>
      </c>
      <c r="AR8" s="462">
        <f t="shared" si="3"/>
        <v>0</v>
      </c>
      <c r="AT8" s="462">
        <f t="shared" ref="AT8:BC31" si="7">COUNTIF($K8,AT$4&amp;AT$6)*$H8</f>
        <v>0</v>
      </c>
      <c r="AU8" s="462">
        <f t="shared" si="4"/>
        <v>0</v>
      </c>
      <c r="AV8" s="462">
        <f t="shared" si="4"/>
        <v>0</v>
      </c>
      <c r="AW8" s="462">
        <f t="shared" si="4"/>
        <v>0</v>
      </c>
      <c r="AX8" s="462">
        <f t="shared" si="4"/>
        <v>0</v>
      </c>
      <c r="AY8" s="462">
        <f t="shared" si="4"/>
        <v>0</v>
      </c>
      <c r="AZ8" s="462">
        <f t="shared" si="4"/>
        <v>0</v>
      </c>
      <c r="BA8" s="462">
        <f t="shared" si="4"/>
        <v>0</v>
      </c>
      <c r="BB8" s="462">
        <f t="shared" si="4"/>
        <v>0</v>
      </c>
      <c r="BC8" s="462">
        <f t="shared" si="4"/>
        <v>0</v>
      </c>
      <c r="BE8" s="462">
        <f t="shared" si="5"/>
        <v>0</v>
      </c>
      <c r="BF8" s="462">
        <f t="shared" si="5"/>
        <v>0</v>
      </c>
      <c r="BG8" s="462">
        <f t="shared" si="5"/>
        <v>0</v>
      </c>
      <c r="BH8" s="462">
        <f t="shared" si="5"/>
        <v>0</v>
      </c>
      <c r="BI8" s="462">
        <f t="shared" si="5"/>
        <v>0</v>
      </c>
      <c r="BJ8" s="462">
        <f t="shared" si="5"/>
        <v>0</v>
      </c>
      <c r="BK8" s="462">
        <f t="shared" si="5"/>
        <v>0</v>
      </c>
      <c r="BL8" s="462">
        <f t="shared" si="5"/>
        <v>0</v>
      </c>
      <c r="BM8" s="462">
        <f t="shared" si="5"/>
        <v>0</v>
      </c>
      <c r="BN8" s="462">
        <f t="shared" si="5"/>
        <v>0</v>
      </c>
    </row>
    <row r="9" spans="1:66" ht="21.95" customHeight="1" x14ac:dyDescent="0.15">
      <c r="A9" s="421"/>
      <c r="B9" s="479"/>
      <c r="C9" s="29"/>
      <c r="D9" s="992"/>
      <c r="E9" s="993"/>
      <c r="F9" s="34"/>
      <c r="G9" s="29"/>
      <c r="H9" s="39"/>
      <c r="I9" s="37"/>
      <c r="J9" s="265"/>
      <c r="K9" s="478" t="str">
        <f t="shared" si="0"/>
        <v/>
      </c>
      <c r="M9" s="462">
        <f t="shared" si="6"/>
        <v>0</v>
      </c>
      <c r="N9" s="462">
        <f t="shared" si="1"/>
        <v>0</v>
      </c>
      <c r="O9" s="462">
        <f t="shared" si="1"/>
        <v>0</v>
      </c>
      <c r="P9" s="462">
        <f t="shared" si="1"/>
        <v>0</v>
      </c>
      <c r="Q9" s="462">
        <f t="shared" si="1"/>
        <v>0</v>
      </c>
      <c r="R9" s="462">
        <f t="shared" si="1"/>
        <v>0</v>
      </c>
      <c r="S9" s="462">
        <f t="shared" si="1"/>
        <v>0</v>
      </c>
      <c r="T9" s="462">
        <f t="shared" si="1"/>
        <v>0</v>
      </c>
      <c r="U9" s="462">
        <f t="shared" si="1"/>
        <v>0</v>
      </c>
      <c r="V9" s="462">
        <f t="shared" si="1"/>
        <v>0</v>
      </c>
      <c r="X9" s="462">
        <f t="shared" si="6"/>
        <v>0</v>
      </c>
      <c r="Y9" s="462">
        <f t="shared" si="2"/>
        <v>0</v>
      </c>
      <c r="Z9" s="462">
        <f t="shared" si="2"/>
        <v>0</v>
      </c>
      <c r="AA9" s="462">
        <f t="shared" si="2"/>
        <v>0</v>
      </c>
      <c r="AB9" s="462">
        <f t="shared" si="2"/>
        <v>0</v>
      </c>
      <c r="AC9" s="462">
        <f t="shared" si="2"/>
        <v>0</v>
      </c>
      <c r="AD9" s="462">
        <f t="shared" si="2"/>
        <v>0</v>
      </c>
      <c r="AE9" s="462">
        <f t="shared" si="2"/>
        <v>0</v>
      </c>
      <c r="AF9" s="462">
        <f t="shared" si="2"/>
        <v>0</v>
      </c>
      <c r="AG9" s="462">
        <f t="shared" si="2"/>
        <v>0</v>
      </c>
      <c r="AI9" s="462">
        <f t="shared" si="3"/>
        <v>0</v>
      </c>
      <c r="AJ9" s="462">
        <f t="shared" si="3"/>
        <v>0</v>
      </c>
      <c r="AK9" s="462">
        <f t="shared" si="3"/>
        <v>0</v>
      </c>
      <c r="AL9" s="462">
        <f t="shared" si="3"/>
        <v>0</v>
      </c>
      <c r="AM9" s="462">
        <f t="shared" si="3"/>
        <v>0</v>
      </c>
      <c r="AN9" s="462">
        <f t="shared" si="3"/>
        <v>0</v>
      </c>
      <c r="AO9" s="462">
        <f t="shared" si="3"/>
        <v>0</v>
      </c>
      <c r="AP9" s="462">
        <f t="shared" si="3"/>
        <v>0</v>
      </c>
      <c r="AQ9" s="462">
        <f t="shared" si="3"/>
        <v>0</v>
      </c>
      <c r="AR9" s="462">
        <f t="shared" si="3"/>
        <v>0</v>
      </c>
      <c r="AT9" s="462">
        <f t="shared" si="7"/>
        <v>0</v>
      </c>
      <c r="AU9" s="462">
        <f t="shared" si="4"/>
        <v>0</v>
      </c>
      <c r="AV9" s="462">
        <f t="shared" si="4"/>
        <v>0</v>
      </c>
      <c r="AW9" s="462">
        <f t="shared" si="4"/>
        <v>0</v>
      </c>
      <c r="AX9" s="462">
        <f t="shared" si="4"/>
        <v>0</v>
      </c>
      <c r="AY9" s="462">
        <f t="shared" si="4"/>
        <v>0</v>
      </c>
      <c r="AZ9" s="462">
        <f t="shared" si="4"/>
        <v>0</v>
      </c>
      <c r="BA9" s="462">
        <f t="shared" si="4"/>
        <v>0</v>
      </c>
      <c r="BB9" s="462">
        <f t="shared" si="4"/>
        <v>0</v>
      </c>
      <c r="BC9" s="462">
        <f t="shared" si="4"/>
        <v>0</v>
      </c>
      <c r="BE9" s="462">
        <f t="shared" si="5"/>
        <v>0</v>
      </c>
      <c r="BF9" s="462">
        <f t="shared" si="5"/>
        <v>0</v>
      </c>
      <c r="BG9" s="462">
        <f t="shared" si="5"/>
        <v>0</v>
      </c>
      <c r="BH9" s="462">
        <f t="shared" si="5"/>
        <v>0</v>
      </c>
      <c r="BI9" s="462">
        <f t="shared" si="5"/>
        <v>0</v>
      </c>
      <c r="BJ9" s="462">
        <f t="shared" si="5"/>
        <v>0</v>
      </c>
      <c r="BK9" s="462">
        <f t="shared" si="5"/>
        <v>0</v>
      </c>
      <c r="BL9" s="462">
        <f t="shared" si="5"/>
        <v>0</v>
      </c>
      <c r="BM9" s="462">
        <f t="shared" si="5"/>
        <v>0</v>
      </c>
      <c r="BN9" s="462">
        <f t="shared" si="5"/>
        <v>0</v>
      </c>
    </row>
    <row r="10" spans="1:66" ht="21.95" customHeight="1" x14ac:dyDescent="0.15">
      <c r="A10" s="421"/>
      <c r="B10" s="479"/>
      <c r="C10" s="29"/>
      <c r="D10" s="992"/>
      <c r="E10" s="993"/>
      <c r="F10" s="34"/>
      <c r="G10" s="29"/>
      <c r="H10" s="39"/>
      <c r="I10" s="40"/>
      <c r="J10" s="265"/>
      <c r="K10" s="478" t="str">
        <f t="shared" si="0"/>
        <v/>
      </c>
      <c r="M10" s="462">
        <f t="shared" si="6"/>
        <v>0</v>
      </c>
      <c r="N10" s="462">
        <f t="shared" si="1"/>
        <v>0</v>
      </c>
      <c r="O10" s="462">
        <f t="shared" si="1"/>
        <v>0</v>
      </c>
      <c r="P10" s="462">
        <f t="shared" si="1"/>
        <v>0</v>
      </c>
      <c r="Q10" s="462">
        <f t="shared" si="1"/>
        <v>0</v>
      </c>
      <c r="R10" s="462">
        <f t="shared" si="1"/>
        <v>0</v>
      </c>
      <c r="S10" s="462">
        <f t="shared" si="1"/>
        <v>0</v>
      </c>
      <c r="T10" s="462">
        <f t="shared" si="1"/>
        <v>0</v>
      </c>
      <c r="U10" s="462">
        <f t="shared" si="1"/>
        <v>0</v>
      </c>
      <c r="V10" s="462">
        <f t="shared" si="1"/>
        <v>0</v>
      </c>
      <c r="X10" s="462">
        <f t="shared" si="6"/>
        <v>0</v>
      </c>
      <c r="Y10" s="462">
        <f t="shared" si="2"/>
        <v>0</v>
      </c>
      <c r="Z10" s="462">
        <f t="shared" si="2"/>
        <v>0</v>
      </c>
      <c r="AA10" s="462">
        <f t="shared" si="2"/>
        <v>0</v>
      </c>
      <c r="AB10" s="462">
        <f t="shared" si="2"/>
        <v>0</v>
      </c>
      <c r="AC10" s="462">
        <f t="shared" si="2"/>
        <v>0</v>
      </c>
      <c r="AD10" s="462">
        <f t="shared" si="2"/>
        <v>0</v>
      </c>
      <c r="AE10" s="462">
        <f t="shared" si="2"/>
        <v>0</v>
      </c>
      <c r="AF10" s="462">
        <f t="shared" si="2"/>
        <v>0</v>
      </c>
      <c r="AG10" s="462">
        <f t="shared" si="2"/>
        <v>0</v>
      </c>
      <c r="AI10" s="462">
        <f t="shared" si="3"/>
        <v>0</v>
      </c>
      <c r="AJ10" s="462">
        <f t="shared" si="3"/>
        <v>0</v>
      </c>
      <c r="AK10" s="462">
        <f t="shared" si="3"/>
        <v>0</v>
      </c>
      <c r="AL10" s="462">
        <f t="shared" si="3"/>
        <v>0</v>
      </c>
      <c r="AM10" s="462">
        <f t="shared" si="3"/>
        <v>0</v>
      </c>
      <c r="AN10" s="462">
        <f t="shared" si="3"/>
        <v>0</v>
      </c>
      <c r="AO10" s="462">
        <f t="shared" si="3"/>
        <v>0</v>
      </c>
      <c r="AP10" s="462">
        <f t="shared" si="3"/>
        <v>0</v>
      </c>
      <c r="AQ10" s="462">
        <f t="shared" si="3"/>
        <v>0</v>
      </c>
      <c r="AR10" s="462">
        <f t="shared" si="3"/>
        <v>0</v>
      </c>
      <c r="AT10" s="462">
        <f t="shared" si="7"/>
        <v>0</v>
      </c>
      <c r="AU10" s="462">
        <f t="shared" si="4"/>
        <v>0</v>
      </c>
      <c r="AV10" s="462">
        <f t="shared" si="4"/>
        <v>0</v>
      </c>
      <c r="AW10" s="462">
        <f t="shared" si="4"/>
        <v>0</v>
      </c>
      <c r="AX10" s="462">
        <f t="shared" si="4"/>
        <v>0</v>
      </c>
      <c r="AY10" s="462">
        <f t="shared" si="4"/>
        <v>0</v>
      </c>
      <c r="AZ10" s="462">
        <f t="shared" si="4"/>
        <v>0</v>
      </c>
      <c r="BA10" s="462">
        <f t="shared" si="4"/>
        <v>0</v>
      </c>
      <c r="BB10" s="462">
        <f t="shared" si="4"/>
        <v>0</v>
      </c>
      <c r="BC10" s="462">
        <f t="shared" si="4"/>
        <v>0</v>
      </c>
      <c r="BE10" s="462">
        <f t="shared" si="5"/>
        <v>0</v>
      </c>
      <c r="BF10" s="462">
        <f t="shared" si="5"/>
        <v>0</v>
      </c>
      <c r="BG10" s="462">
        <f t="shared" si="5"/>
        <v>0</v>
      </c>
      <c r="BH10" s="462">
        <f t="shared" si="5"/>
        <v>0</v>
      </c>
      <c r="BI10" s="462">
        <f t="shared" si="5"/>
        <v>0</v>
      </c>
      <c r="BJ10" s="462">
        <f t="shared" si="5"/>
        <v>0</v>
      </c>
      <c r="BK10" s="462">
        <f t="shared" si="5"/>
        <v>0</v>
      </c>
      <c r="BL10" s="462">
        <f t="shared" si="5"/>
        <v>0</v>
      </c>
      <c r="BM10" s="462">
        <f t="shared" si="5"/>
        <v>0</v>
      </c>
      <c r="BN10" s="462">
        <f t="shared" si="5"/>
        <v>0</v>
      </c>
    </row>
    <row r="11" spans="1:66" ht="21.95" customHeight="1" x14ac:dyDescent="0.15">
      <c r="A11" s="421"/>
      <c r="B11" s="479"/>
      <c r="C11" s="29"/>
      <c r="D11" s="992"/>
      <c r="E11" s="993"/>
      <c r="F11" s="34"/>
      <c r="G11" s="29"/>
      <c r="H11" s="39"/>
      <c r="I11" s="35"/>
      <c r="J11" s="265"/>
      <c r="K11" s="478" t="str">
        <f t="shared" si="0"/>
        <v/>
      </c>
      <c r="M11" s="462">
        <f t="shared" si="6"/>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X11" s="462">
        <f t="shared" si="6"/>
        <v>0</v>
      </c>
      <c r="Y11" s="462">
        <f t="shared" si="2"/>
        <v>0</v>
      </c>
      <c r="Z11" s="462">
        <f t="shared" si="2"/>
        <v>0</v>
      </c>
      <c r="AA11" s="462">
        <f t="shared" si="2"/>
        <v>0</v>
      </c>
      <c r="AB11" s="462">
        <f t="shared" si="2"/>
        <v>0</v>
      </c>
      <c r="AC11" s="462">
        <f t="shared" si="2"/>
        <v>0</v>
      </c>
      <c r="AD11" s="462">
        <f t="shared" si="2"/>
        <v>0</v>
      </c>
      <c r="AE11" s="462">
        <f t="shared" si="2"/>
        <v>0</v>
      </c>
      <c r="AF11" s="462">
        <f t="shared" si="2"/>
        <v>0</v>
      </c>
      <c r="AG11" s="462">
        <f t="shared" si="2"/>
        <v>0</v>
      </c>
      <c r="AI11" s="462">
        <f t="shared" si="3"/>
        <v>0</v>
      </c>
      <c r="AJ11" s="462">
        <f t="shared" si="3"/>
        <v>0</v>
      </c>
      <c r="AK11" s="462">
        <f t="shared" si="3"/>
        <v>0</v>
      </c>
      <c r="AL11" s="462">
        <f t="shared" si="3"/>
        <v>0</v>
      </c>
      <c r="AM11" s="462">
        <f t="shared" si="3"/>
        <v>0</v>
      </c>
      <c r="AN11" s="462">
        <f t="shared" si="3"/>
        <v>0</v>
      </c>
      <c r="AO11" s="462">
        <f t="shared" si="3"/>
        <v>0</v>
      </c>
      <c r="AP11" s="462">
        <f t="shared" si="3"/>
        <v>0</v>
      </c>
      <c r="AQ11" s="462">
        <f t="shared" si="3"/>
        <v>0</v>
      </c>
      <c r="AR11" s="462">
        <f t="shared" si="3"/>
        <v>0</v>
      </c>
      <c r="AT11" s="462">
        <f t="shared" si="7"/>
        <v>0</v>
      </c>
      <c r="AU11" s="462">
        <f t="shared" si="4"/>
        <v>0</v>
      </c>
      <c r="AV11" s="462">
        <f t="shared" si="4"/>
        <v>0</v>
      </c>
      <c r="AW11" s="462">
        <f t="shared" si="4"/>
        <v>0</v>
      </c>
      <c r="AX11" s="462">
        <f t="shared" si="4"/>
        <v>0</v>
      </c>
      <c r="AY11" s="462">
        <f t="shared" si="4"/>
        <v>0</v>
      </c>
      <c r="AZ11" s="462">
        <f t="shared" si="4"/>
        <v>0</v>
      </c>
      <c r="BA11" s="462">
        <f t="shared" si="4"/>
        <v>0</v>
      </c>
      <c r="BB11" s="462">
        <f t="shared" si="4"/>
        <v>0</v>
      </c>
      <c r="BC11" s="462">
        <f t="shared" si="4"/>
        <v>0</v>
      </c>
      <c r="BE11" s="462">
        <f t="shared" si="5"/>
        <v>0</v>
      </c>
      <c r="BF11" s="462">
        <f t="shared" si="5"/>
        <v>0</v>
      </c>
      <c r="BG11" s="462">
        <f t="shared" si="5"/>
        <v>0</v>
      </c>
      <c r="BH11" s="462">
        <f t="shared" si="5"/>
        <v>0</v>
      </c>
      <c r="BI11" s="462">
        <f t="shared" si="5"/>
        <v>0</v>
      </c>
      <c r="BJ11" s="462">
        <f t="shared" si="5"/>
        <v>0</v>
      </c>
      <c r="BK11" s="462">
        <f t="shared" si="5"/>
        <v>0</v>
      </c>
      <c r="BL11" s="462">
        <f t="shared" si="5"/>
        <v>0</v>
      </c>
      <c r="BM11" s="462">
        <f t="shared" si="5"/>
        <v>0</v>
      </c>
      <c r="BN11" s="462">
        <f t="shared" si="5"/>
        <v>0</v>
      </c>
    </row>
    <row r="12" spans="1:66" ht="21.95" customHeight="1" x14ac:dyDescent="0.15">
      <c r="A12" s="421"/>
      <c r="B12" s="479"/>
      <c r="C12" s="29"/>
      <c r="D12" s="992"/>
      <c r="E12" s="993"/>
      <c r="F12" s="34"/>
      <c r="G12" s="29"/>
      <c r="H12" s="39"/>
      <c r="I12" s="37"/>
      <c r="J12" s="480"/>
      <c r="K12" s="478" t="str">
        <f t="shared" si="0"/>
        <v/>
      </c>
      <c r="M12" s="462">
        <f t="shared" si="6"/>
        <v>0</v>
      </c>
      <c r="N12" s="462">
        <f t="shared" si="1"/>
        <v>0</v>
      </c>
      <c r="O12" s="462">
        <f t="shared" si="1"/>
        <v>0</v>
      </c>
      <c r="P12" s="462">
        <f t="shared" si="1"/>
        <v>0</v>
      </c>
      <c r="Q12" s="462">
        <f t="shared" si="1"/>
        <v>0</v>
      </c>
      <c r="R12" s="462">
        <f t="shared" si="1"/>
        <v>0</v>
      </c>
      <c r="S12" s="462">
        <f t="shared" si="1"/>
        <v>0</v>
      </c>
      <c r="T12" s="462">
        <f t="shared" si="1"/>
        <v>0</v>
      </c>
      <c r="U12" s="462">
        <f t="shared" si="1"/>
        <v>0</v>
      </c>
      <c r="V12" s="462">
        <f t="shared" si="1"/>
        <v>0</v>
      </c>
      <c r="X12" s="462">
        <f t="shared" si="6"/>
        <v>0</v>
      </c>
      <c r="Y12" s="462">
        <f t="shared" si="2"/>
        <v>0</v>
      </c>
      <c r="Z12" s="462">
        <f t="shared" si="2"/>
        <v>0</v>
      </c>
      <c r="AA12" s="462">
        <f t="shared" si="2"/>
        <v>0</v>
      </c>
      <c r="AB12" s="462">
        <f t="shared" si="2"/>
        <v>0</v>
      </c>
      <c r="AC12" s="462">
        <f t="shared" si="2"/>
        <v>0</v>
      </c>
      <c r="AD12" s="462">
        <f t="shared" si="2"/>
        <v>0</v>
      </c>
      <c r="AE12" s="462">
        <f t="shared" si="2"/>
        <v>0</v>
      </c>
      <c r="AF12" s="462">
        <f t="shared" si="2"/>
        <v>0</v>
      </c>
      <c r="AG12" s="462">
        <f t="shared" si="2"/>
        <v>0</v>
      </c>
      <c r="AI12" s="462">
        <f t="shared" si="3"/>
        <v>0</v>
      </c>
      <c r="AJ12" s="462">
        <f t="shared" si="3"/>
        <v>0</v>
      </c>
      <c r="AK12" s="462">
        <f t="shared" si="3"/>
        <v>0</v>
      </c>
      <c r="AL12" s="462">
        <f t="shared" si="3"/>
        <v>0</v>
      </c>
      <c r="AM12" s="462">
        <f t="shared" si="3"/>
        <v>0</v>
      </c>
      <c r="AN12" s="462">
        <f t="shared" si="3"/>
        <v>0</v>
      </c>
      <c r="AO12" s="462">
        <f t="shared" si="3"/>
        <v>0</v>
      </c>
      <c r="AP12" s="462">
        <f t="shared" si="3"/>
        <v>0</v>
      </c>
      <c r="AQ12" s="462">
        <f t="shared" si="3"/>
        <v>0</v>
      </c>
      <c r="AR12" s="462">
        <f t="shared" si="3"/>
        <v>0</v>
      </c>
      <c r="AT12" s="462">
        <f t="shared" si="7"/>
        <v>0</v>
      </c>
      <c r="AU12" s="462">
        <f t="shared" si="4"/>
        <v>0</v>
      </c>
      <c r="AV12" s="462">
        <f t="shared" si="4"/>
        <v>0</v>
      </c>
      <c r="AW12" s="462">
        <f t="shared" si="4"/>
        <v>0</v>
      </c>
      <c r="AX12" s="462">
        <f t="shared" si="4"/>
        <v>0</v>
      </c>
      <c r="AY12" s="462">
        <f t="shared" si="4"/>
        <v>0</v>
      </c>
      <c r="AZ12" s="462">
        <f t="shared" si="4"/>
        <v>0</v>
      </c>
      <c r="BA12" s="462">
        <f t="shared" si="4"/>
        <v>0</v>
      </c>
      <c r="BB12" s="462">
        <f t="shared" si="4"/>
        <v>0</v>
      </c>
      <c r="BC12" s="462">
        <f t="shared" si="4"/>
        <v>0</v>
      </c>
      <c r="BE12" s="462">
        <f t="shared" si="5"/>
        <v>0</v>
      </c>
      <c r="BF12" s="462">
        <f t="shared" si="5"/>
        <v>0</v>
      </c>
      <c r="BG12" s="462">
        <f t="shared" si="5"/>
        <v>0</v>
      </c>
      <c r="BH12" s="462">
        <f t="shared" si="5"/>
        <v>0</v>
      </c>
      <c r="BI12" s="462">
        <f t="shared" si="5"/>
        <v>0</v>
      </c>
      <c r="BJ12" s="462">
        <f t="shared" si="5"/>
        <v>0</v>
      </c>
      <c r="BK12" s="462">
        <f t="shared" si="5"/>
        <v>0</v>
      </c>
      <c r="BL12" s="462">
        <f t="shared" si="5"/>
        <v>0</v>
      </c>
      <c r="BM12" s="462">
        <f t="shared" si="5"/>
        <v>0</v>
      </c>
      <c r="BN12" s="462">
        <f t="shared" si="5"/>
        <v>0</v>
      </c>
    </row>
    <row r="13" spans="1:66" s="483" customFormat="1" ht="21.95" customHeight="1" x14ac:dyDescent="0.15">
      <c r="A13" s="481"/>
      <c r="B13" s="482"/>
      <c r="C13" s="29"/>
      <c r="D13" s="992"/>
      <c r="E13" s="993"/>
      <c r="F13" s="34"/>
      <c r="G13" s="29"/>
      <c r="H13" s="29"/>
      <c r="I13" s="40"/>
      <c r="J13" s="437"/>
      <c r="K13" s="478" t="str">
        <f t="shared" si="0"/>
        <v/>
      </c>
      <c r="M13" s="462">
        <f t="shared" si="6"/>
        <v>0</v>
      </c>
      <c r="N13" s="462">
        <f t="shared" si="1"/>
        <v>0</v>
      </c>
      <c r="O13" s="462">
        <f t="shared" si="1"/>
        <v>0</v>
      </c>
      <c r="P13" s="462">
        <f t="shared" si="1"/>
        <v>0</v>
      </c>
      <c r="Q13" s="462">
        <f t="shared" si="1"/>
        <v>0</v>
      </c>
      <c r="R13" s="462">
        <f t="shared" si="1"/>
        <v>0</v>
      </c>
      <c r="S13" s="462">
        <f t="shared" si="1"/>
        <v>0</v>
      </c>
      <c r="T13" s="462">
        <f t="shared" si="1"/>
        <v>0</v>
      </c>
      <c r="U13" s="462">
        <f t="shared" si="1"/>
        <v>0</v>
      </c>
      <c r="V13" s="462">
        <f t="shared" si="1"/>
        <v>0</v>
      </c>
      <c r="X13" s="462">
        <f t="shared" si="6"/>
        <v>0</v>
      </c>
      <c r="Y13" s="462">
        <f t="shared" si="2"/>
        <v>0</v>
      </c>
      <c r="Z13" s="462">
        <f t="shared" si="2"/>
        <v>0</v>
      </c>
      <c r="AA13" s="462">
        <f t="shared" si="2"/>
        <v>0</v>
      </c>
      <c r="AB13" s="462">
        <f t="shared" si="2"/>
        <v>0</v>
      </c>
      <c r="AC13" s="462">
        <f t="shared" si="2"/>
        <v>0</v>
      </c>
      <c r="AD13" s="462">
        <f t="shared" si="2"/>
        <v>0</v>
      </c>
      <c r="AE13" s="462">
        <f t="shared" si="2"/>
        <v>0</v>
      </c>
      <c r="AF13" s="462">
        <f t="shared" si="2"/>
        <v>0</v>
      </c>
      <c r="AG13" s="462">
        <f t="shared" si="2"/>
        <v>0</v>
      </c>
      <c r="AI13" s="462">
        <f t="shared" si="3"/>
        <v>0</v>
      </c>
      <c r="AJ13" s="462">
        <f t="shared" si="3"/>
        <v>0</v>
      </c>
      <c r="AK13" s="462">
        <f t="shared" si="3"/>
        <v>0</v>
      </c>
      <c r="AL13" s="462">
        <f t="shared" si="3"/>
        <v>0</v>
      </c>
      <c r="AM13" s="462">
        <f t="shared" si="3"/>
        <v>0</v>
      </c>
      <c r="AN13" s="462">
        <f t="shared" si="3"/>
        <v>0</v>
      </c>
      <c r="AO13" s="462">
        <f t="shared" si="3"/>
        <v>0</v>
      </c>
      <c r="AP13" s="462">
        <f t="shared" si="3"/>
        <v>0</v>
      </c>
      <c r="AQ13" s="462">
        <f t="shared" si="3"/>
        <v>0</v>
      </c>
      <c r="AR13" s="462">
        <f t="shared" si="3"/>
        <v>0</v>
      </c>
      <c r="AT13" s="462">
        <f t="shared" si="7"/>
        <v>0</v>
      </c>
      <c r="AU13" s="462">
        <f t="shared" si="4"/>
        <v>0</v>
      </c>
      <c r="AV13" s="462">
        <f t="shared" si="4"/>
        <v>0</v>
      </c>
      <c r="AW13" s="462">
        <f t="shared" si="4"/>
        <v>0</v>
      </c>
      <c r="AX13" s="462">
        <f t="shared" si="4"/>
        <v>0</v>
      </c>
      <c r="AY13" s="462">
        <f t="shared" si="4"/>
        <v>0</v>
      </c>
      <c r="AZ13" s="462">
        <f t="shared" si="4"/>
        <v>0</v>
      </c>
      <c r="BA13" s="462">
        <f t="shared" si="4"/>
        <v>0</v>
      </c>
      <c r="BB13" s="462">
        <f t="shared" si="4"/>
        <v>0</v>
      </c>
      <c r="BC13" s="462">
        <f t="shared" si="4"/>
        <v>0</v>
      </c>
      <c r="BE13" s="462">
        <f t="shared" si="5"/>
        <v>0</v>
      </c>
      <c r="BF13" s="462">
        <f t="shared" si="5"/>
        <v>0</v>
      </c>
      <c r="BG13" s="462">
        <f t="shared" si="5"/>
        <v>0</v>
      </c>
      <c r="BH13" s="462">
        <f t="shared" si="5"/>
        <v>0</v>
      </c>
      <c r="BI13" s="462">
        <f t="shared" si="5"/>
        <v>0</v>
      </c>
      <c r="BJ13" s="462">
        <f t="shared" si="5"/>
        <v>0</v>
      </c>
      <c r="BK13" s="462">
        <f t="shared" si="5"/>
        <v>0</v>
      </c>
      <c r="BL13" s="462">
        <f t="shared" si="5"/>
        <v>0</v>
      </c>
      <c r="BM13" s="462">
        <f t="shared" si="5"/>
        <v>0</v>
      </c>
      <c r="BN13" s="462">
        <f t="shared" si="5"/>
        <v>0</v>
      </c>
    </row>
    <row r="14" spans="1:66" s="483" customFormat="1" ht="21.95" customHeight="1" x14ac:dyDescent="0.15">
      <c r="A14" s="481"/>
      <c r="B14" s="479"/>
      <c r="C14" s="29"/>
      <c r="D14" s="992"/>
      <c r="E14" s="993"/>
      <c r="F14" s="34"/>
      <c r="G14" s="29"/>
      <c r="H14" s="39"/>
      <c r="I14" s="35"/>
      <c r="J14" s="437"/>
      <c r="K14" s="478" t="str">
        <f t="shared" si="0"/>
        <v/>
      </c>
      <c r="M14" s="462">
        <f t="shared" si="6"/>
        <v>0</v>
      </c>
      <c r="N14" s="462">
        <f t="shared" si="1"/>
        <v>0</v>
      </c>
      <c r="O14" s="462">
        <f t="shared" si="1"/>
        <v>0</v>
      </c>
      <c r="P14" s="462">
        <f t="shared" si="1"/>
        <v>0</v>
      </c>
      <c r="Q14" s="462">
        <f t="shared" si="1"/>
        <v>0</v>
      </c>
      <c r="R14" s="462">
        <f t="shared" si="1"/>
        <v>0</v>
      </c>
      <c r="S14" s="462">
        <f t="shared" si="1"/>
        <v>0</v>
      </c>
      <c r="T14" s="462">
        <f t="shared" si="1"/>
        <v>0</v>
      </c>
      <c r="U14" s="462">
        <f t="shared" si="1"/>
        <v>0</v>
      </c>
      <c r="V14" s="462">
        <f t="shared" si="1"/>
        <v>0</v>
      </c>
      <c r="X14" s="462">
        <f t="shared" si="6"/>
        <v>0</v>
      </c>
      <c r="Y14" s="462">
        <f t="shared" si="2"/>
        <v>0</v>
      </c>
      <c r="Z14" s="462">
        <f t="shared" si="2"/>
        <v>0</v>
      </c>
      <c r="AA14" s="462">
        <f t="shared" si="2"/>
        <v>0</v>
      </c>
      <c r="AB14" s="462">
        <f t="shared" si="2"/>
        <v>0</v>
      </c>
      <c r="AC14" s="462">
        <f t="shared" si="2"/>
        <v>0</v>
      </c>
      <c r="AD14" s="462">
        <f t="shared" si="2"/>
        <v>0</v>
      </c>
      <c r="AE14" s="462">
        <f t="shared" si="2"/>
        <v>0</v>
      </c>
      <c r="AF14" s="462">
        <f t="shared" si="2"/>
        <v>0</v>
      </c>
      <c r="AG14" s="462">
        <f t="shared" si="2"/>
        <v>0</v>
      </c>
      <c r="AI14" s="462">
        <f t="shared" si="3"/>
        <v>0</v>
      </c>
      <c r="AJ14" s="462">
        <f t="shared" si="3"/>
        <v>0</v>
      </c>
      <c r="AK14" s="462">
        <f t="shared" si="3"/>
        <v>0</v>
      </c>
      <c r="AL14" s="462">
        <f t="shared" si="3"/>
        <v>0</v>
      </c>
      <c r="AM14" s="462">
        <f t="shared" si="3"/>
        <v>0</v>
      </c>
      <c r="AN14" s="462">
        <f t="shared" si="3"/>
        <v>0</v>
      </c>
      <c r="AO14" s="462">
        <f t="shared" si="3"/>
        <v>0</v>
      </c>
      <c r="AP14" s="462">
        <f t="shared" si="3"/>
        <v>0</v>
      </c>
      <c r="AQ14" s="462">
        <f t="shared" si="3"/>
        <v>0</v>
      </c>
      <c r="AR14" s="462">
        <f t="shared" si="3"/>
        <v>0</v>
      </c>
      <c r="AT14" s="462">
        <f t="shared" si="7"/>
        <v>0</v>
      </c>
      <c r="AU14" s="462">
        <f t="shared" si="4"/>
        <v>0</v>
      </c>
      <c r="AV14" s="462">
        <f t="shared" si="4"/>
        <v>0</v>
      </c>
      <c r="AW14" s="462">
        <f t="shared" si="4"/>
        <v>0</v>
      </c>
      <c r="AX14" s="462">
        <f t="shared" si="4"/>
        <v>0</v>
      </c>
      <c r="AY14" s="462">
        <f t="shared" si="4"/>
        <v>0</v>
      </c>
      <c r="AZ14" s="462">
        <f t="shared" si="4"/>
        <v>0</v>
      </c>
      <c r="BA14" s="462">
        <f t="shared" si="4"/>
        <v>0</v>
      </c>
      <c r="BB14" s="462">
        <f t="shared" si="4"/>
        <v>0</v>
      </c>
      <c r="BC14" s="462">
        <f t="shared" si="4"/>
        <v>0</v>
      </c>
      <c r="BE14" s="462">
        <f t="shared" si="5"/>
        <v>0</v>
      </c>
      <c r="BF14" s="462">
        <f t="shared" si="5"/>
        <v>0</v>
      </c>
      <c r="BG14" s="462">
        <f t="shared" si="5"/>
        <v>0</v>
      </c>
      <c r="BH14" s="462">
        <f t="shared" si="5"/>
        <v>0</v>
      </c>
      <c r="BI14" s="462">
        <f t="shared" si="5"/>
        <v>0</v>
      </c>
      <c r="BJ14" s="462">
        <f t="shared" si="5"/>
        <v>0</v>
      </c>
      <c r="BK14" s="462">
        <f t="shared" si="5"/>
        <v>0</v>
      </c>
      <c r="BL14" s="462">
        <f t="shared" si="5"/>
        <v>0</v>
      </c>
      <c r="BM14" s="462">
        <f t="shared" si="5"/>
        <v>0</v>
      </c>
      <c r="BN14" s="462">
        <f t="shared" si="5"/>
        <v>0</v>
      </c>
    </row>
    <row r="15" spans="1:66" s="483" customFormat="1" ht="21.95" customHeight="1" x14ac:dyDescent="0.15">
      <c r="A15" s="481"/>
      <c r="B15" s="484"/>
      <c r="C15" s="29"/>
      <c r="D15" s="992"/>
      <c r="E15" s="993"/>
      <c r="F15" s="34"/>
      <c r="G15" s="29"/>
      <c r="H15" s="39"/>
      <c r="I15" s="35"/>
      <c r="J15" s="437"/>
      <c r="K15" s="478" t="str">
        <f t="shared" si="0"/>
        <v/>
      </c>
      <c r="M15" s="462">
        <f t="shared" si="6"/>
        <v>0</v>
      </c>
      <c r="N15" s="462">
        <f t="shared" si="1"/>
        <v>0</v>
      </c>
      <c r="O15" s="462">
        <f t="shared" si="1"/>
        <v>0</v>
      </c>
      <c r="P15" s="462">
        <f t="shared" si="1"/>
        <v>0</v>
      </c>
      <c r="Q15" s="462">
        <f t="shared" si="1"/>
        <v>0</v>
      </c>
      <c r="R15" s="462">
        <f t="shared" si="1"/>
        <v>0</v>
      </c>
      <c r="S15" s="462">
        <f t="shared" si="1"/>
        <v>0</v>
      </c>
      <c r="T15" s="462">
        <f t="shared" si="1"/>
        <v>0</v>
      </c>
      <c r="U15" s="462">
        <f t="shared" si="1"/>
        <v>0</v>
      </c>
      <c r="V15" s="462">
        <f t="shared" si="1"/>
        <v>0</v>
      </c>
      <c r="X15" s="462">
        <f t="shared" si="6"/>
        <v>0</v>
      </c>
      <c r="Y15" s="462">
        <f t="shared" si="2"/>
        <v>0</v>
      </c>
      <c r="Z15" s="462">
        <f t="shared" si="2"/>
        <v>0</v>
      </c>
      <c r="AA15" s="462">
        <f t="shared" si="2"/>
        <v>0</v>
      </c>
      <c r="AB15" s="462">
        <f t="shared" si="2"/>
        <v>0</v>
      </c>
      <c r="AC15" s="462">
        <f t="shared" si="2"/>
        <v>0</v>
      </c>
      <c r="AD15" s="462">
        <f t="shared" si="2"/>
        <v>0</v>
      </c>
      <c r="AE15" s="462">
        <f t="shared" si="2"/>
        <v>0</v>
      </c>
      <c r="AF15" s="462">
        <f t="shared" si="2"/>
        <v>0</v>
      </c>
      <c r="AG15" s="462">
        <f t="shared" si="2"/>
        <v>0</v>
      </c>
      <c r="AI15" s="462">
        <f t="shared" si="3"/>
        <v>0</v>
      </c>
      <c r="AJ15" s="462">
        <f t="shared" si="3"/>
        <v>0</v>
      </c>
      <c r="AK15" s="462">
        <f t="shared" si="3"/>
        <v>0</v>
      </c>
      <c r="AL15" s="462">
        <f t="shared" si="3"/>
        <v>0</v>
      </c>
      <c r="AM15" s="462">
        <f t="shared" si="3"/>
        <v>0</v>
      </c>
      <c r="AN15" s="462">
        <f t="shared" si="3"/>
        <v>0</v>
      </c>
      <c r="AO15" s="462">
        <f t="shared" si="3"/>
        <v>0</v>
      </c>
      <c r="AP15" s="462">
        <f t="shared" si="3"/>
        <v>0</v>
      </c>
      <c r="AQ15" s="462">
        <f t="shared" si="3"/>
        <v>0</v>
      </c>
      <c r="AR15" s="462">
        <f t="shared" si="3"/>
        <v>0</v>
      </c>
      <c r="AT15" s="462">
        <f t="shared" si="7"/>
        <v>0</v>
      </c>
      <c r="AU15" s="462">
        <f t="shared" si="4"/>
        <v>0</v>
      </c>
      <c r="AV15" s="462">
        <f t="shared" si="4"/>
        <v>0</v>
      </c>
      <c r="AW15" s="462">
        <f t="shared" si="4"/>
        <v>0</v>
      </c>
      <c r="AX15" s="462">
        <f t="shared" si="4"/>
        <v>0</v>
      </c>
      <c r="AY15" s="462">
        <f t="shared" si="4"/>
        <v>0</v>
      </c>
      <c r="AZ15" s="462">
        <f t="shared" si="4"/>
        <v>0</v>
      </c>
      <c r="BA15" s="462">
        <f t="shared" si="4"/>
        <v>0</v>
      </c>
      <c r="BB15" s="462">
        <f t="shared" si="4"/>
        <v>0</v>
      </c>
      <c r="BC15" s="462">
        <f t="shared" si="4"/>
        <v>0</v>
      </c>
      <c r="BE15" s="462">
        <f t="shared" si="5"/>
        <v>0</v>
      </c>
      <c r="BF15" s="462">
        <f t="shared" si="5"/>
        <v>0</v>
      </c>
      <c r="BG15" s="462">
        <f t="shared" si="5"/>
        <v>0</v>
      </c>
      <c r="BH15" s="462">
        <f t="shared" si="5"/>
        <v>0</v>
      </c>
      <c r="BI15" s="462">
        <f t="shared" si="5"/>
        <v>0</v>
      </c>
      <c r="BJ15" s="462">
        <f t="shared" si="5"/>
        <v>0</v>
      </c>
      <c r="BK15" s="462">
        <f t="shared" si="5"/>
        <v>0</v>
      </c>
      <c r="BL15" s="462">
        <f t="shared" si="5"/>
        <v>0</v>
      </c>
      <c r="BM15" s="462">
        <f t="shared" si="5"/>
        <v>0</v>
      </c>
      <c r="BN15" s="462">
        <f t="shared" si="5"/>
        <v>0</v>
      </c>
    </row>
    <row r="16" spans="1:66" s="483" customFormat="1" ht="21.95" customHeight="1" x14ac:dyDescent="0.15">
      <c r="A16" s="481"/>
      <c r="B16" s="484"/>
      <c r="C16" s="29"/>
      <c r="D16" s="992"/>
      <c r="E16" s="993"/>
      <c r="F16" s="34"/>
      <c r="G16" s="29"/>
      <c r="H16" s="29"/>
      <c r="I16" s="37"/>
      <c r="J16" s="437"/>
      <c r="K16" s="478" t="str">
        <f t="shared" si="0"/>
        <v/>
      </c>
      <c r="M16" s="462">
        <f t="shared" si="6"/>
        <v>0</v>
      </c>
      <c r="N16" s="462">
        <f t="shared" si="1"/>
        <v>0</v>
      </c>
      <c r="O16" s="462">
        <f t="shared" si="1"/>
        <v>0</v>
      </c>
      <c r="P16" s="462">
        <f t="shared" si="1"/>
        <v>0</v>
      </c>
      <c r="Q16" s="462">
        <f t="shared" si="1"/>
        <v>0</v>
      </c>
      <c r="R16" s="462">
        <f t="shared" si="1"/>
        <v>0</v>
      </c>
      <c r="S16" s="462">
        <f t="shared" si="1"/>
        <v>0</v>
      </c>
      <c r="T16" s="462">
        <f t="shared" si="1"/>
        <v>0</v>
      </c>
      <c r="U16" s="462">
        <f t="shared" si="1"/>
        <v>0</v>
      </c>
      <c r="V16" s="462">
        <f t="shared" si="1"/>
        <v>0</v>
      </c>
      <c r="X16" s="462">
        <f t="shared" si="6"/>
        <v>0</v>
      </c>
      <c r="Y16" s="462">
        <f t="shared" si="2"/>
        <v>0</v>
      </c>
      <c r="Z16" s="462">
        <f t="shared" si="2"/>
        <v>0</v>
      </c>
      <c r="AA16" s="462">
        <f t="shared" si="2"/>
        <v>0</v>
      </c>
      <c r="AB16" s="462">
        <f t="shared" si="2"/>
        <v>0</v>
      </c>
      <c r="AC16" s="462">
        <f t="shared" si="2"/>
        <v>0</v>
      </c>
      <c r="AD16" s="462">
        <f t="shared" si="2"/>
        <v>0</v>
      </c>
      <c r="AE16" s="462">
        <f t="shared" si="2"/>
        <v>0</v>
      </c>
      <c r="AF16" s="462">
        <f t="shared" si="2"/>
        <v>0</v>
      </c>
      <c r="AG16" s="462">
        <f t="shared" si="2"/>
        <v>0</v>
      </c>
      <c r="AI16" s="462">
        <f t="shared" si="3"/>
        <v>0</v>
      </c>
      <c r="AJ16" s="462">
        <f t="shared" si="3"/>
        <v>0</v>
      </c>
      <c r="AK16" s="462">
        <f t="shared" si="3"/>
        <v>0</v>
      </c>
      <c r="AL16" s="462">
        <f t="shared" si="3"/>
        <v>0</v>
      </c>
      <c r="AM16" s="462">
        <f t="shared" si="3"/>
        <v>0</v>
      </c>
      <c r="AN16" s="462">
        <f t="shared" si="3"/>
        <v>0</v>
      </c>
      <c r="AO16" s="462">
        <f t="shared" si="3"/>
        <v>0</v>
      </c>
      <c r="AP16" s="462">
        <f t="shared" si="3"/>
        <v>0</v>
      </c>
      <c r="AQ16" s="462">
        <f t="shared" si="3"/>
        <v>0</v>
      </c>
      <c r="AR16" s="462">
        <f t="shared" si="3"/>
        <v>0</v>
      </c>
      <c r="AT16" s="462">
        <f t="shared" si="7"/>
        <v>0</v>
      </c>
      <c r="AU16" s="462">
        <f t="shared" si="4"/>
        <v>0</v>
      </c>
      <c r="AV16" s="462">
        <f t="shared" si="4"/>
        <v>0</v>
      </c>
      <c r="AW16" s="462">
        <f t="shared" si="4"/>
        <v>0</v>
      </c>
      <c r="AX16" s="462">
        <f t="shared" si="4"/>
        <v>0</v>
      </c>
      <c r="AY16" s="462">
        <f t="shared" si="4"/>
        <v>0</v>
      </c>
      <c r="AZ16" s="462">
        <f t="shared" si="4"/>
        <v>0</v>
      </c>
      <c r="BA16" s="462">
        <f t="shared" si="4"/>
        <v>0</v>
      </c>
      <c r="BB16" s="462">
        <f t="shared" si="4"/>
        <v>0</v>
      </c>
      <c r="BC16" s="462">
        <f t="shared" si="4"/>
        <v>0</v>
      </c>
      <c r="BE16" s="462">
        <f t="shared" si="5"/>
        <v>0</v>
      </c>
      <c r="BF16" s="462">
        <f t="shared" si="5"/>
        <v>0</v>
      </c>
      <c r="BG16" s="462">
        <f t="shared" si="5"/>
        <v>0</v>
      </c>
      <c r="BH16" s="462">
        <f t="shared" si="5"/>
        <v>0</v>
      </c>
      <c r="BI16" s="462">
        <f t="shared" si="5"/>
        <v>0</v>
      </c>
      <c r="BJ16" s="462">
        <f t="shared" si="5"/>
        <v>0</v>
      </c>
      <c r="BK16" s="462">
        <f t="shared" si="5"/>
        <v>0</v>
      </c>
      <c r="BL16" s="462">
        <f t="shared" si="5"/>
        <v>0</v>
      </c>
      <c r="BM16" s="462">
        <f t="shared" si="5"/>
        <v>0</v>
      </c>
      <c r="BN16" s="462">
        <f t="shared" si="5"/>
        <v>0</v>
      </c>
    </row>
    <row r="17" spans="1:66" s="483" customFormat="1" ht="21.95" customHeight="1" x14ac:dyDescent="0.15">
      <c r="A17" s="481"/>
      <c r="B17" s="484"/>
      <c r="C17" s="29"/>
      <c r="D17" s="992"/>
      <c r="E17" s="993"/>
      <c r="F17" s="34"/>
      <c r="G17" s="29"/>
      <c r="H17" s="29"/>
      <c r="I17" s="49"/>
      <c r="J17" s="437"/>
      <c r="K17" s="478" t="str">
        <f t="shared" si="0"/>
        <v/>
      </c>
      <c r="M17" s="462">
        <f t="shared" si="6"/>
        <v>0</v>
      </c>
      <c r="N17" s="462">
        <f t="shared" si="1"/>
        <v>0</v>
      </c>
      <c r="O17" s="462">
        <f t="shared" si="1"/>
        <v>0</v>
      </c>
      <c r="P17" s="462">
        <f t="shared" si="1"/>
        <v>0</v>
      </c>
      <c r="Q17" s="462">
        <f t="shared" si="1"/>
        <v>0</v>
      </c>
      <c r="R17" s="462">
        <f t="shared" si="1"/>
        <v>0</v>
      </c>
      <c r="S17" s="462">
        <f t="shared" si="1"/>
        <v>0</v>
      </c>
      <c r="T17" s="462">
        <f t="shared" si="1"/>
        <v>0</v>
      </c>
      <c r="U17" s="462">
        <f t="shared" si="1"/>
        <v>0</v>
      </c>
      <c r="V17" s="462">
        <f t="shared" si="1"/>
        <v>0</v>
      </c>
      <c r="X17" s="462">
        <f t="shared" si="6"/>
        <v>0</v>
      </c>
      <c r="Y17" s="462">
        <f t="shared" si="2"/>
        <v>0</v>
      </c>
      <c r="Z17" s="462">
        <f t="shared" si="2"/>
        <v>0</v>
      </c>
      <c r="AA17" s="462">
        <f t="shared" si="2"/>
        <v>0</v>
      </c>
      <c r="AB17" s="462">
        <f t="shared" si="2"/>
        <v>0</v>
      </c>
      <c r="AC17" s="462">
        <f t="shared" si="2"/>
        <v>0</v>
      </c>
      <c r="AD17" s="462">
        <f t="shared" si="2"/>
        <v>0</v>
      </c>
      <c r="AE17" s="462">
        <f t="shared" si="2"/>
        <v>0</v>
      </c>
      <c r="AF17" s="462">
        <f t="shared" si="2"/>
        <v>0</v>
      </c>
      <c r="AG17" s="462">
        <f t="shared" si="2"/>
        <v>0</v>
      </c>
      <c r="AI17" s="462">
        <f t="shared" si="3"/>
        <v>0</v>
      </c>
      <c r="AJ17" s="462">
        <f t="shared" si="3"/>
        <v>0</v>
      </c>
      <c r="AK17" s="462">
        <f t="shared" si="3"/>
        <v>0</v>
      </c>
      <c r="AL17" s="462">
        <f t="shared" si="3"/>
        <v>0</v>
      </c>
      <c r="AM17" s="462">
        <f t="shared" si="3"/>
        <v>0</v>
      </c>
      <c r="AN17" s="462">
        <f t="shared" si="3"/>
        <v>0</v>
      </c>
      <c r="AO17" s="462">
        <f t="shared" si="3"/>
        <v>0</v>
      </c>
      <c r="AP17" s="462">
        <f t="shared" si="3"/>
        <v>0</v>
      </c>
      <c r="AQ17" s="462">
        <f t="shared" si="3"/>
        <v>0</v>
      </c>
      <c r="AR17" s="462">
        <f t="shared" si="3"/>
        <v>0</v>
      </c>
      <c r="AT17" s="462">
        <f t="shared" si="7"/>
        <v>0</v>
      </c>
      <c r="AU17" s="462">
        <f t="shared" si="4"/>
        <v>0</v>
      </c>
      <c r="AV17" s="462">
        <f t="shared" si="4"/>
        <v>0</v>
      </c>
      <c r="AW17" s="462">
        <f t="shared" si="4"/>
        <v>0</v>
      </c>
      <c r="AX17" s="462">
        <f t="shared" si="4"/>
        <v>0</v>
      </c>
      <c r="AY17" s="462">
        <f t="shared" si="4"/>
        <v>0</v>
      </c>
      <c r="AZ17" s="462">
        <f t="shared" si="4"/>
        <v>0</v>
      </c>
      <c r="BA17" s="462">
        <f t="shared" si="4"/>
        <v>0</v>
      </c>
      <c r="BB17" s="462">
        <f t="shared" si="4"/>
        <v>0</v>
      </c>
      <c r="BC17" s="462">
        <f t="shared" si="4"/>
        <v>0</v>
      </c>
      <c r="BE17" s="462">
        <f t="shared" si="5"/>
        <v>0</v>
      </c>
      <c r="BF17" s="462">
        <f t="shared" si="5"/>
        <v>0</v>
      </c>
      <c r="BG17" s="462">
        <f t="shared" si="5"/>
        <v>0</v>
      </c>
      <c r="BH17" s="462">
        <f t="shared" si="5"/>
        <v>0</v>
      </c>
      <c r="BI17" s="462">
        <f t="shared" si="5"/>
        <v>0</v>
      </c>
      <c r="BJ17" s="462">
        <f t="shared" si="5"/>
        <v>0</v>
      </c>
      <c r="BK17" s="462">
        <f t="shared" si="5"/>
        <v>0</v>
      </c>
      <c r="BL17" s="462">
        <f t="shared" si="5"/>
        <v>0</v>
      </c>
      <c r="BM17" s="462">
        <f t="shared" si="5"/>
        <v>0</v>
      </c>
      <c r="BN17" s="462">
        <f t="shared" si="5"/>
        <v>0</v>
      </c>
    </row>
    <row r="18" spans="1:66" s="483" customFormat="1" ht="21.95" customHeight="1" x14ac:dyDescent="0.15">
      <c r="A18" s="481"/>
      <c r="B18" s="484"/>
      <c r="C18" s="29"/>
      <c r="D18" s="992"/>
      <c r="E18" s="993"/>
      <c r="F18" s="34"/>
      <c r="G18" s="29"/>
      <c r="H18" s="29"/>
      <c r="I18" s="35"/>
      <c r="J18" s="485"/>
      <c r="K18" s="478" t="str">
        <f t="shared" si="0"/>
        <v/>
      </c>
      <c r="M18" s="462">
        <f t="shared" si="6"/>
        <v>0</v>
      </c>
      <c r="N18" s="462">
        <f t="shared" si="1"/>
        <v>0</v>
      </c>
      <c r="O18" s="462">
        <f t="shared" si="1"/>
        <v>0</v>
      </c>
      <c r="P18" s="462">
        <f t="shared" si="1"/>
        <v>0</v>
      </c>
      <c r="Q18" s="462">
        <f t="shared" si="1"/>
        <v>0</v>
      </c>
      <c r="R18" s="462">
        <f t="shared" si="1"/>
        <v>0</v>
      </c>
      <c r="S18" s="462">
        <f t="shared" si="1"/>
        <v>0</v>
      </c>
      <c r="T18" s="462">
        <f t="shared" si="1"/>
        <v>0</v>
      </c>
      <c r="U18" s="462">
        <f t="shared" si="1"/>
        <v>0</v>
      </c>
      <c r="V18" s="462">
        <f t="shared" si="1"/>
        <v>0</v>
      </c>
      <c r="X18" s="462">
        <f t="shared" si="6"/>
        <v>0</v>
      </c>
      <c r="Y18" s="462">
        <f t="shared" si="2"/>
        <v>0</v>
      </c>
      <c r="Z18" s="462">
        <f t="shared" si="2"/>
        <v>0</v>
      </c>
      <c r="AA18" s="462">
        <f t="shared" si="2"/>
        <v>0</v>
      </c>
      <c r="AB18" s="462">
        <f t="shared" si="2"/>
        <v>0</v>
      </c>
      <c r="AC18" s="462">
        <f t="shared" si="2"/>
        <v>0</v>
      </c>
      <c r="AD18" s="462">
        <f t="shared" si="2"/>
        <v>0</v>
      </c>
      <c r="AE18" s="462">
        <f t="shared" si="2"/>
        <v>0</v>
      </c>
      <c r="AF18" s="462">
        <f t="shared" si="2"/>
        <v>0</v>
      </c>
      <c r="AG18" s="462">
        <f t="shared" si="2"/>
        <v>0</v>
      </c>
      <c r="AI18" s="462">
        <f t="shared" si="3"/>
        <v>0</v>
      </c>
      <c r="AJ18" s="462">
        <f t="shared" si="3"/>
        <v>0</v>
      </c>
      <c r="AK18" s="462">
        <f t="shared" si="3"/>
        <v>0</v>
      </c>
      <c r="AL18" s="462">
        <f t="shared" si="3"/>
        <v>0</v>
      </c>
      <c r="AM18" s="462">
        <f t="shared" si="3"/>
        <v>0</v>
      </c>
      <c r="AN18" s="462">
        <f t="shared" si="3"/>
        <v>0</v>
      </c>
      <c r="AO18" s="462">
        <f t="shared" si="3"/>
        <v>0</v>
      </c>
      <c r="AP18" s="462">
        <f t="shared" si="3"/>
        <v>0</v>
      </c>
      <c r="AQ18" s="462">
        <f t="shared" si="3"/>
        <v>0</v>
      </c>
      <c r="AR18" s="462">
        <f t="shared" si="3"/>
        <v>0</v>
      </c>
      <c r="AT18" s="462">
        <f t="shared" si="7"/>
        <v>0</v>
      </c>
      <c r="AU18" s="462">
        <f t="shared" si="4"/>
        <v>0</v>
      </c>
      <c r="AV18" s="462">
        <f t="shared" si="4"/>
        <v>0</v>
      </c>
      <c r="AW18" s="462">
        <f t="shared" si="4"/>
        <v>0</v>
      </c>
      <c r="AX18" s="462">
        <f t="shared" si="4"/>
        <v>0</v>
      </c>
      <c r="AY18" s="462">
        <f t="shared" si="4"/>
        <v>0</v>
      </c>
      <c r="AZ18" s="462">
        <f t="shared" si="4"/>
        <v>0</v>
      </c>
      <c r="BA18" s="462">
        <f t="shared" si="4"/>
        <v>0</v>
      </c>
      <c r="BB18" s="462">
        <f t="shared" si="4"/>
        <v>0</v>
      </c>
      <c r="BC18" s="462">
        <f t="shared" si="4"/>
        <v>0</v>
      </c>
      <c r="BE18" s="462">
        <f t="shared" si="5"/>
        <v>0</v>
      </c>
      <c r="BF18" s="462">
        <f t="shared" si="5"/>
        <v>0</v>
      </c>
      <c r="BG18" s="462">
        <f t="shared" si="5"/>
        <v>0</v>
      </c>
      <c r="BH18" s="462">
        <f t="shared" si="5"/>
        <v>0</v>
      </c>
      <c r="BI18" s="462">
        <f t="shared" si="5"/>
        <v>0</v>
      </c>
      <c r="BJ18" s="462">
        <f t="shared" si="5"/>
        <v>0</v>
      </c>
      <c r="BK18" s="462">
        <f t="shared" si="5"/>
        <v>0</v>
      </c>
      <c r="BL18" s="462">
        <f t="shared" si="5"/>
        <v>0</v>
      </c>
      <c r="BM18" s="462">
        <f t="shared" si="5"/>
        <v>0</v>
      </c>
      <c r="BN18" s="462">
        <f t="shared" si="5"/>
        <v>0</v>
      </c>
    </row>
    <row r="19" spans="1:66" s="483" customFormat="1" ht="21.95" customHeight="1" x14ac:dyDescent="0.15">
      <c r="A19" s="481"/>
      <c r="B19" s="484"/>
      <c r="C19" s="29"/>
      <c r="D19" s="992"/>
      <c r="E19" s="993"/>
      <c r="F19" s="34"/>
      <c r="G19" s="29"/>
      <c r="H19" s="29"/>
      <c r="I19" s="35"/>
      <c r="J19" s="486"/>
      <c r="K19" s="478" t="str">
        <f t="shared" si="0"/>
        <v/>
      </c>
      <c r="M19" s="462">
        <f t="shared" si="6"/>
        <v>0</v>
      </c>
      <c r="N19" s="462">
        <f t="shared" si="1"/>
        <v>0</v>
      </c>
      <c r="O19" s="462">
        <f t="shared" si="1"/>
        <v>0</v>
      </c>
      <c r="P19" s="462">
        <f t="shared" si="1"/>
        <v>0</v>
      </c>
      <c r="Q19" s="462">
        <f t="shared" si="1"/>
        <v>0</v>
      </c>
      <c r="R19" s="462">
        <f t="shared" si="1"/>
        <v>0</v>
      </c>
      <c r="S19" s="462">
        <f t="shared" si="1"/>
        <v>0</v>
      </c>
      <c r="T19" s="462">
        <f t="shared" si="1"/>
        <v>0</v>
      </c>
      <c r="U19" s="462">
        <f t="shared" si="1"/>
        <v>0</v>
      </c>
      <c r="V19" s="462">
        <f t="shared" si="1"/>
        <v>0</v>
      </c>
      <c r="X19" s="462">
        <f t="shared" si="6"/>
        <v>0</v>
      </c>
      <c r="Y19" s="462">
        <f t="shared" si="2"/>
        <v>0</v>
      </c>
      <c r="Z19" s="462">
        <f t="shared" si="2"/>
        <v>0</v>
      </c>
      <c r="AA19" s="462">
        <f t="shared" si="2"/>
        <v>0</v>
      </c>
      <c r="AB19" s="462">
        <f t="shared" si="2"/>
        <v>0</v>
      </c>
      <c r="AC19" s="462">
        <f t="shared" si="2"/>
        <v>0</v>
      </c>
      <c r="AD19" s="462">
        <f t="shared" si="2"/>
        <v>0</v>
      </c>
      <c r="AE19" s="462">
        <f t="shared" si="2"/>
        <v>0</v>
      </c>
      <c r="AF19" s="462">
        <f t="shared" si="2"/>
        <v>0</v>
      </c>
      <c r="AG19" s="462">
        <f t="shared" si="2"/>
        <v>0</v>
      </c>
      <c r="AI19" s="462">
        <f t="shared" si="3"/>
        <v>0</v>
      </c>
      <c r="AJ19" s="462">
        <f t="shared" si="3"/>
        <v>0</v>
      </c>
      <c r="AK19" s="462">
        <f t="shared" si="3"/>
        <v>0</v>
      </c>
      <c r="AL19" s="462">
        <f t="shared" si="3"/>
        <v>0</v>
      </c>
      <c r="AM19" s="462">
        <f t="shared" si="3"/>
        <v>0</v>
      </c>
      <c r="AN19" s="462">
        <f t="shared" si="3"/>
        <v>0</v>
      </c>
      <c r="AO19" s="462">
        <f t="shared" si="3"/>
        <v>0</v>
      </c>
      <c r="AP19" s="462">
        <f t="shared" si="3"/>
        <v>0</v>
      </c>
      <c r="AQ19" s="462">
        <f t="shared" si="3"/>
        <v>0</v>
      </c>
      <c r="AR19" s="462">
        <f t="shared" si="3"/>
        <v>0</v>
      </c>
      <c r="AT19" s="462">
        <f t="shared" si="7"/>
        <v>0</v>
      </c>
      <c r="AU19" s="462">
        <f t="shared" si="4"/>
        <v>0</v>
      </c>
      <c r="AV19" s="462">
        <f t="shared" si="4"/>
        <v>0</v>
      </c>
      <c r="AW19" s="462">
        <f t="shared" si="4"/>
        <v>0</v>
      </c>
      <c r="AX19" s="462">
        <f t="shared" si="4"/>
        <v>0</v>
      </c>
      <c r="AY19" s="462">
        <f t="shared" si="4"/>
        <v>0</v>
      </c>
      <c r="AZ19" s="462">
        <f t="shared" si="4"/>
        <v>0</v>
      </c>
      <c r="BA19" s="462">
        <f t="shared" si="4"/>
        <v>0</v>
      </c>
      <c r="BB19" s="462">
        <f t="shared" si="4"/>
        <v>0</v>
      </c>
      <c r="BC19" s="462">
        <f t="shared" si="4"/>
        <v>0</v>
      </c>
      <c r="BE19" s="462">
        <f t="shared" si="5"/>
        <v>0</v>
      </c>
      <c r="BF19" s="462">
        <f t="shared" si="5"/>
        <v>0</v>
      </c>
      <c r="BG19" s="462">
        <f t="shared" si="5"/>
        <v>0</v>
      </c>
      <c r="BH19" s="462">
        <f t="shared" si="5"/>
        <v>0</v>
      </c>
      <c r="BI19" s="462">
        <f t="shared" si="5"/>
        <v>0</v>
      </c>
      <c r="BJ19" s="462">
        <f t="shared" si="5"/>
        <v>0</v>
      </c>
      <c r="BK19" s="462">
        <f t="shared" si="5"/>
        <v>0</v>
      </c>
      <c r="BL19" s="462">
        <f t="shared" si="5"/>
        <v>0</v>
      </c>
      <c r="BM19" s="462">
        <f t="shared" si="5"/>
        <v>0</v>
      </c>
      <c r="BN19" s="462">
        <f t="shared" si="5"/>
        <v>0</v>
      </c>
    </row>
    <row r="20" spans="1:66" s="483" customFormat="1" ht="21.95" customHeight="1" x14ac:dyDescent="0.15">
      <c r="A20" s="481"/>
      <c r="B20" s="484"/>
      <c r="C20" s="29"/>
      <c r="D20" s="992"/>
      <c r="E20" s="993"/>
      <c r="F20" s="34"/>
      <c r="G20" s="29"/>
      <c r="H20" s="29"/>
      <c r="I20" s="47"/>
      <c r="J20" s="485"/>
      <c r="K20" s="478" t="str">
        <f t="shared" si="0"/>
        <v/>
      </c>
      <c r="M20" s="462">
        <f t="shared" si="6"/>
        <v>0</v>
      </c>
      <c r="N20" s="462">
        <f t="shared" si="1"/>
        <v>0</v>
      </c>
      <c r="O20" s="462">
        <f t="shared" si="1"/>
        <v>0</v>
      </c>
      <c r="P20" s="462">
        <f t="shared" si="1"/>
        <v>0</v>
      </c>
      <c r="Q20" s="462">
        <f t="shared" si="1"/>
        <v>0</v>
      </c>
      <c r="R20" s="462">
        <f t="shared" si="1"/>
        <v>0</v>
      </c>
      <c r="S20" s="462">
        <f t="shared" si="1"/>
        <v>0</v>
      </c>
      <c r="T20" s="462">
        <f t="shared" si="1"/>
        <v>0</v>
      </c>
      <c r="U20" s="462">
        <f t="shared" si="1"/>
        <v>0</v>
      </c>
      <c r="V20" s="462">
        <f t="shared" si="1"/>
        <v>0</v>
      </c>
      <c r="X20" s="462">
        <f t="shared" si="6"/>
        <v>0</v>
      </c>
      <c r="Y20" s="462">
        <f t="shared" si="2"/>
        <v>0</v>
      </c>
      <c r="Z20" s="462">
        <f t="shared" si="2"/>
        <v>0</v>
      </c>
      <c r="AA20" s="462">
        <f t="shared" si="2"/>
        <v>0</v>
      </c>
      <c r="AB20" s="462">
        <f t="shared" si="2"/>
        <v>0</v>
      </c>
      <c r="AC20" s="462">
        <f t="shared" si="2"/>
        <v>0</v>
      </c>
      <c r="AD20" s="462">
        <f t="shared" si="2"/>
        <v>0</v>
      </c>
      <c r="AE20" s="462">
        <f t="shared" si="2"/>
        <v>0</v>
      </c>
      <c r="AF20" s="462">
        <f t="shared" si="2"/>
        <v>0</v>
      </c>
      <c r="AG20" s="462">
        <f t="shared" si="2"/>
        <v>0</v>
      </c>
      <c r="AI20" s="462">
        <f t="shared" si="3"/>
        <v>0</v>
      </c>
      <c r="AJ20" s="462">
        <f t="shared" si="3"/>
        <v>0</v>
      </c>
      <c r="AK20" s="462">
        <f t="shared" si="3"/>
        <v>0</v>
      </c>
      <c r="AL20" s="462">
        <f t="shared" si="3"/>
        <v>0</v>
      </c>
      <c r="AM20" s="462">
        <f t="shared" si="3"/>
        <v>0</v>
      </c>
      <c r="AN20" s="462">
        <f t="shared" si="3"/>
        <v>0</v>
      </c>
      <c r="AO20" s="462">
        <f t="shared" si="3"/>
        <v>0</v>
      </c>
      <c r="AP20" s="462">
        <f t="shared" si="3"/>
        <v>0</v>
      </c>
      <c r="AQ20" s="462">
        <f t="shared" si="3"/>
        <v>0</v>
      </c>
      <c r="AR20" s="462">
        <f t="shared" si="3"/>
        <v>0</v>
      </c>
      <c r="AT20" s="462">
        <f t="shared" si="7"/>
        <v>0</v>
      </c>
      <c r="AU20" s="462">
        <f t="shared" si="4"/>
        <v>0</v>
      </c>
      <c r="AV20" s="462">
        <f t="shared" si="4"/>
        <v>0</v>
      </c>
      <c r="AW20" s="462">
        <f t="shared" si="4"/>
        <v>0</v>
      </c>
      <c r="AX20" s="462">
        <f t="shared" si="4"/>
        <v>0</v>
      </c>
      <c r="AY20" s="462">
        <f t="shared" si="4"/>
        <v>0</v>
      </c>
      <c r="AZ20" s="462">
        <f t="shared" si="4"/>
        <v>0</v>
      </c>
      <c r="BA20" s="462">
        <f t="shared" si="4"/>
        <v>0</v>
      </c>
      <c r="BB20" s="462">
        <f t="shared" si="4"/>
        <v>0</v>
      </c>
      <c r="BC20" s="462">
        <f t="shared" si="4"/>
        <v>0</v>
      </c>
      <c r="BE20" s="462">
        <f t="shared" si="5"/>
        <v>0</v>
      </c>
      <c r="BF20" s="462">
        <f t="shared" si="5"/>
        <v>0</v>
      </c>
      <c r="BG20" s="462">
        <f t="shared" si="5"/>
        <v>0</v>
      </c>
      <c r="BH20" s="462">
        <f t="shared" si="5"/>
        <v>0</v>
      </c>
      <c r="BI20" s="462">
        <f t="shared" si="5"/>
        <v>0</v>
      </c>
      <c r="BJ20" s="462">
        <f t="shared" si="5"/>
        <v>0</v>
      </c>
      <c r="BK20" s="462">
        <f t="shared" si="5"/>
        <v>0</v>
      </c>
      <c r="BL20" s="462">
        <f t="shared" si="5"/>
        <v>0</v>
      </c>
      <c r="BM20" s="462">
        <f t="shared" si="5"/>
        <v>0</v>
      </c>
      <c r="BN20" s="462">
        <f t="shared" si="5"/>
        <v>0</v>
      </c>
    </row>
    <row r="21" spans="1:66" s="483" customFormat="1" ht="21.95" customHeight="1" x14ac:dyDescent="0.15">
      <c r="A21" s="481"/>
      <c r="B21" s="484"/>
      <c r="C21" s="29"/>
      <c r="D21" s="992"/>
      <c r="E21" s="993"/>
      <c r="F21" s="34"/>
      <c r="G21" s="29"/>
      <c r="H21" s="29"/>
      <c r="I21" s="47"/>
      <c r="J21" s="487"/>
      <c r="K21" s="478" t="str">
        <f t="shared" si="0"/>
        <v/>
      </c>
      <c r="M21" s="462">
        <f t="shared" si="6"/>
        <v>0</v>
      </c>
      <c r="N21" s="462">
        <f t="shared" si="1"/>
        <v>0</v>
      </c>
      <c r="O21" s="462">
        <f t="shared" si="1"/>
        <v>0</v>
      </c>
      <c r="P21" s="462">
        <f t="shared" si="1"/>
        <v>0</v>
      </c>
      <c r="Q21" s="462">
        <f t="shared" si="1"/>
        <v>0</v>
      </c>
      <c r="R21" s="462">
        <f t="shared" si="1"/>
        <v>0</v>
      </c>
      <c r="S21" s="462">
        <f t="shared" si="1"/>
        <v>0</v>
      </c>
      <c r="T21" s="462">
        <f t="shared" si="1"/>
        <v>0</v>
      </c>
      <c r="U21" s="462">
        <f t="shared" si="1"/>
        <v>0</v>
      </c>
      <c r="V21" s="462">
        <f t="shared" si="1"/>
        <v>0</v>
      </c>
      <c r="X21" s="462">
        <f t="shared" si="6"/>
        <v>0</v>
      </c>
      <c r="Y21" s="462">
        <f t="shared" si="2"/>
        <v>0</v>
      </c>
      <c r="Z21" s="462">
        <f t="shared" si="2"/>
        <v>0</v>
      </c>
      <c r="AA21" s="462">
        <f t="shared" si="2"/>
        <v>0</v>
      </c>
      <c r="AB21" s="462">
        <f t="shared" si="2"/>
        <v>0</v>
      </c>
      <c r="AC21" s="462">
        <f t="shared" si="2"/>
        <v>0</v>
      </c>
      <c r="AD21" s="462">
        <f t="shared" si="2"/>
        <v>0</v>
      </c>
      <c r="AE21" s="462">
        <f t="shared" si="2"/>
        <v>0</v>
      </c>
      <c r="AF21" s="462">
        <f t="shared" si="2"/>
        <v>0</v>
      </c>
      <c r="AG21" s="462">
        <f t="shared" si="2"/>
        <v>0</v>
      </c>
      <c r="AI21" s="462">
        <f t="shared" si="3"/>
        <v>0</v>
      </c>
      <c r="AJ21" s="462">
        <f t="shared" si="3"/>
        <v>0</v>
      </c>
      <c r="AK21" s="462">
        <f t="shared" si="3"/>
        <v>0</v>
      </c>
      <c r="AL21" s="462">
        <f t="shared" si="3"/>
        <v>0</v>
      </c>
      <c r="AM21" s="462">
        <f t="shared" si="3"/>
        <v>0</v>
      </c>
      <c r="AN21" s="462">
        <f t="shared" si="3"/>
        <v>0</v>
      </c>
      <c r="AO21" s="462">
        <f t="shared" si="3"/>
        <v>0</v>
      </c>
      <c r="AP21" s="462">
        <f t="shared" si="3"/>
        <v>0</v>
      </c>
      <c r="AQ21" s="462">
        <f t="shared" si="3"/>
        <v>0</v>
      </c>
      <c r="AR21" s="462">
        <f t="shared" si="3"/>
        <v>0</v>
      </c>
      <c r="AT21" s="462">
        <f t="shared" si="7"/>
        <v>0</v>
      </c>
      <c r="AU21" s="462">
        <f t="shared" si="4"/>
        <v>0</v>
      </c>
      <c r="AV21" s="462">
        <f t="shared" si="4"/>
        <v>0</v>
      </c>
      <c r="AW21" s="462">
        <f t="shared" si="4"/>
        <v>0</v>
      </c>
      <c r="AX21" s="462">
        <f t="shared" si="4"/>
        <v>0</v>
      </c>
      <c r="AY21" s="462">
        <f t="shared" si="4"/>
        <v>0</v>
      </c>
      <c r="AZ21" s="462">
        <f t="shared" si="4"/>
        <v>0</v>
      </c>
      <c r="BA21" s="462">
        <f t="shared" si="4"/>
        <v>0</v>
      </c>
      <c r="BB21" s="462">
        <f t="shared" si="4"/>
        <v>0</v>
      </c>
      <c r="BC21" s="462">
        <f t="shared" si="4"/>
        <v>0</v>
      </c>
      <c r="BE21" s="462">
        <f t="shared" si="5"/>
        <v>0</v>
      </c>
      <c r="BF21" s="462">
        <f t="shared" si="5"/>
        <v>0</v>
      </c>
      <c r="BG21" s="462">
        <f t="shared" si="5"/>
        <v>0</v>
      </c>
      <c r="BH21" s="462">
        <f t="shared" si="5"/>
        <v>0</v>
      </c>
      <c r="BI21" s="462">
        <f t="shared" si="5"/>
        <v>0</v>
      </c>
      <c r="BJ21" s="462">
        <f t="shared" si="5"/>
        <v>0</v>
      </c>
      <c r="BK21" s="462">
        <f t="shared" si="5"/>
        <v>0</v>
      </c>
      <c r="BL21" s="462">
        <f t="shared" si="5"/>
        <v>0</v>
      </c>
      <c r="BM21" s="462">
        <f t="shared" si="5"/>
        <v>0</v>
      </c>
      <c r="BN21" s="462">
        <f t="shared" si="5"/>
        <v>0</v>
      </c>
    </row>
    <row r="22" spans="1:66" s="483" customFormat="1" ht="21.95" customHeight="1" x14ac:dyDescent="0.15">
      <c r="A22" s="481"/>
      <c r="B22" s="484"/>
      <c r="C22" s="29"/>
      <c r="D22" s="992"/>
      <c r="E22" s="993"/>
      <c r="F22" s="34"/>
      <c r="G22" s="29"/>
      <c r="H22" s="29"/>
      <c r="I22" s="47"/>
      <c r="J22" s="487"/>
      <c r="K22" s="478" t="str">
        <f t="shared" si="0"/>
        <v/>
      </c>
      <c r="M22" s="462">
        <f t="shared" si="6"/>
        <v>0</v>
      </c>
      <c r="N22" s="462">
        <f t="shared" si="1"/>
        <v>0</v>
      </c>
      <c r="O22" s="462">
        <f t="shared" si="1"/>
        <v>0</v>
      </c>
      <c r="P22" s="462">
        <f t="shared" si="1"/>
        <v>0</v>
      </c>
      <c r="Q22" s="462">
        <f t="shared" si="1"/>
        <v>0</v>
      </c>
      <c r="R22" s="462">
        <f t="shared" si="1"/>
        <v>0</v>
      </c>
      <c r="S22" s="462">
        <f t="shared" si="1"/>
        <v>0</v>
      </c>
      <c r="T22" s="462">
        <f t="shared" si="1"/>
        <v>0</v>
      </c>
      <c r="U22" s="462">
        <f t="shared" si="1"/>
        <v>0</v>
      </c>
      <c r="V22" s="462">
        <f t="shared" si="1"/>
        <v>0</v>
      </c>
      <c r="X22" s="462">
        <f t="shared" si="6"/>
        <v>0</v>
      </c>
      <c r="Y22" s="462">
        <f t="shared" si="2"/>
        <v>0</v>
      </c>
      <c r="Z22" s="462">
        <f t="shared" si="2"/>
        <v>0</v>
      </c>
      <c r="AA22" s="462">
        <f t="shared" si="2"/>
        <v>0</v>
      </c>
      <c r="AB22" s="462">
        <f t="shared" si="2"/>
        <v>0</v>
      </c>
      <c r="AC22" s="462">
        <f t="shared" si="2"/>
        <v>0</v>
      </c>
      <c r="AD22" s="462">
        <f t="shared" si="2"/>
        <v>0</v>
      </c>
      <c r="AE22" s="462">
        <f t="shared" si="2"/>
        <v>0</v>
      </c>
      <c r="AF22" s="462">
        <f t="shared" si="2"/>
        <v>0</v>
      </c>
      <c r="AG22" s="462">
        <f t="shared" si="2"/>
        <v>0</v>
      </c>
      <c r="AI22" s="462">
        <f t="shared" si="3"/>
        <v>0</v>
      </c>
      <c r="AJ22" s="462">
        <f t="shared" si="3"/>
        <v>0</v>
      </c>
      <c r="AK22" s="462">
        <f t="shared" si="3"/>
        <v>0</v>
      </c>
      <c r="AL22" s="462">
        <f t="shared" si="3"/>
        <v>0</v>
      </c>
      <c r="AM22" s="462">
        <f t="shared" si="3"/>
        <v>0</v>
      </c>
      <c r="AN22" s="462">
        <f t="shared" si="3"/>
        <v>0</v>
      </c>
      <c r="AO22" s="462">
        <f t="shared" si="3"/>
        <v>0</v>
      </c>
      <c r="AP22" s="462">
        <f t="shared" si="3"/>
        <v>0</v>
      </c>
      <c r="AQ22" s="462">
        <f t="shared" si="3"/>
        <v>0</v>
      </c>
      <c r="AR22" s="462">
        <f t="shared" si="3"/>
        <v>0</v>
      </c>
      <c r="AT22" s="462">
        <f t="shared" si="7"/>
        <v>0</v>
      </c>
      <c r="AU22" s="462">
        <f t="shared" si="4"/>
        <v>0</v>
      </c>
      <c r="AV22" s="462">
        <f t="shared" si="4"/>
        <v>0</v>
      </c>
      <c r="AW22" s="462">
        <f t="shared" si="4"/>
        <v>0</v>
      </c>
      <c r="AX22" s="462">
        <f t="shared" si="4"/>
        <v>0</v>
      </c>
      <c r="AY22" s="462">
        <f t="shared" si="4"/>
        <v>0</v>
      </c>
      <c r="AZ22" s="462">
        <f t="shared" si="4"/>
        <v>0</v>
      </c>
      <c r="BA22" s="462">
        <f t="shared" si="4"/>
        <v>0</v>
      </c>
      <c r="BB22" s="462">
        <f t="shared" si="4"/>
        <v>0</v>
      </c>
      <c r="BC22" s="462">
        <f t="shared" si="4"/>
        <v>0</v>
      </c>
      <c r="BE22" s="462">
        <f t="shared" si="5"/>
        <v>0</v>
      </c>
      <c r="BF22" s="462">
        <f t="shared" si="5"/>
        <v>0</v>
      </c>
      <c r="BG22" s="462">
        <f t="shared" si="5"/>
        <v>0</v>
      </c>
      <c r="BH22" s="462">
        <f t="shared" si="5"/>
        <v>0</v>
      </c>
      <c r="BI22" s="462">
        <f t="shared" si="5"/>
        <v>0</v>
      </c>
      <c r="BJ22" s="462">
        <f t="shared" si="5"/>
        <v>0</v>
      </c>
      <c r="BK22" s="462">
        <f t="shared" si="5"/>
        <v>0</v>
      </c>
      <c r="BL22" s="462">
        <f t="shared" si="5"/>
        <v>0</v>
      </c>
      <c r="BM22" s="462">
        <f t="shared" si="5"/>
        <v>0</v>
      </c>
      <c r="BN22" s="462">
        <f t="shared" si="5"/>
        <v>0</v>
      </c>
    </row>
    <row r="23" spans="1:66" s="483" customFormat="1" ht="21.95" customHeight="1" x14ac:dyDescent="0.15">
      <c r="A23" s="481"/>
      <c r="B23" s="484"/>
      <c r="C23" s="29"/>
      <c r="D23" s="992"/>
      <c r="E23" s="993"/>
      <c r="F23" s="34"/>
      <c r="G23" s="29"/>
      <c r="H23" s="29"/>
      <c r="I23" s="47"/>
      <c r="J23" s="437"/>
      <c r="K23" s="478" t="str">
        <f t="shared" si="0"/>
        <v/>
      </c>
      <c r="M23" s="462">
        <f t="shared" si="6"/>
        <v>0</v>
      </c>
      <c r="N23" s="462">
        <f t="shared" si="6"/>
        <v>0</v>
      </c>
      <c r="O23" s="462">
        <f t="shared" si="6"/>
        <v>0</v>
      </c>
      <c r="P23" s="462">
        <f t="shared" si="6"/>
        <v>0</v>
      </c>
      <c r="Q23" s="462">
        <f t="shared" si="6"/>
        <v>0</v>
      </c>
      <c r="R23" s="462">
        <f t="shared" si="6"/>
        <v>0</v>
      </c>
      <c r="S23" s="462">
        <f t="shared" si="6"/>
        <v>0</v>
      </c>
      <c r="T23" s="462">
        <f t="shared" si="6"/>
        <v>0</v>
      </c>
      <c r="U23" s="462">
        <f t="shared" si="6"/>
        <v>0</v>
      </c>
      <c r="V23" s="462">
        <f t="shared" si="6"/>
        <v>0</v>
      </c>
      <c r="X23" s="462">
        <f t="shared" si="6"/>
        <v>0</v>
      </c>
      <c r="Y23" s="462">
        <f t="shared" si="6"/>
        <v>0</v>
      </c>
      <c r="Z23" s="462">
        <f t="shared" si="6"/>
        <v>0</v>
      </c>
      <c r="AA23" s="462">
        <f t="shared" si="6"/>
        <v>0</v>
      </c>
      <c r="AB23" s="462">
        <f t="shared" si="6"/>
        <v>0</v>
      </c>
      <c r="AC23" s="462">
        <f t="shared" si="6"/>
        <v>0</v>
      </c>
      <c r="AD23" s="462">
        <f t="shared" si="6"/>
        <v>0</v>
      </c>
      <c r="AE23" s="462">
        <f t="shared" ref="AE23:AG31" si="8">COUNTIF($K23,AE$4&amp;AE$6)*$H23</f>
        <v>0</v>
      </c>
      <c r="AF23" s="462">
        <f t="shared" si="8"/>
        <v>0</v>
      </c>
      <c r="AG23" s="462">
        <f t="shared" si="8"/>
        <v>0</v>
      </c>
      <c r="AI23" s="462">
        <f t="shared" ref="AI23:AR31" si="9">COUNTIF($K23,AI$4&amp;AI$6)*$H23</f>
        <v>0</v>
      </c>
      <c r="AJ23" s="462">
        <f t="shared" si="9"/>
        <v>0</v>
      </c>
      <c r="AK23" s="462">
        <f t="shared" si="9"/>
        <v>0</v>
      </c>
      <c r="AL23" s="462">
        <f t="shared" si="9"/>
        <v>0</v>
      </c>
      <c r="AM23" s="462">
        <f t="shared" si="9"/>
        <v>0</v>
      </c>
      <c r="AN23" s="462">
        <f t="shared" si="9"/>
        <v>0</v>
      </c>
      <c r="AO23" s="462">
        <f t="shared" si="9"/>
        <v>0</v>
      </c>
      <c r="AP23" s="462">
        <f t="shared" si="9"/>
        <v>0</v>
      </c>
      <c r="AQ23" s="462">
        <f t="shared" si="9"/>
        <v>0</v>
      </c>
      <c r="AR23" s="462">
        <f t="shared" si="9"/>
        <v>0</v>
      </c>
      <c r="AT23" s="462">
        <f t="shared" si="7"/>
        <v>0</v>
      </c>
      <c r="AU23" s="462">
        <f t="shared" si="7"/>
        <v>0</v>
      </c>
      <c r="AV23" s="462">
        <f t="shared" si="7"/>
        <v>0</v>
      </c>
      <c r="AW23" s="462">
        <f t="shared" si="7"/>
        <v>0</v>
      </c>
      <c r="AX23" s="462">
        <f t="shared" si="7"/>
        <v>0</v>
      </c>
      <c r="AY23" s="462">
        <f t="shared" si="7"/>
        <v>0</v>
      </c>
      <c r="AZ23" s="462">
        <f t="shared" si="7"/>
        <v>0</v>
      </c>
      <c r="BA23" s="462">
        <f t="shared" si="7"/>
        <v>0</v>
      </c>
      <c r="BB23" s="462">
        <f t="shared" si="7"/>
        <v>0</v>
      </c>
      <c r="BC23" s="462">
        <f t="shared" si="7"/>
        <v>0</v>
      </c>
      <c r="BE23" s="462">
        <f t="shared" ref="BE23:BN31" si="10">COUNTIF($K23,BE$4&amp;BE$6)*$H23</f>
        <v>0</v>
      </c>
      <c r="BF23" s="462">
        <f t="shared" si="10"/>
        <v>0</v>
      </c>
      <c r="BG23" s="462">
        <f t="shared" si="10"/>
        <v>0</v>
      </c>
      <c r="BH23" s="462">
        <f t="shared" si="10"/>
        <v>0</v>
      </c>
      <c r="BI23" s="462">
        <f t="shared" si="10"/>
        <v>0</v>
      </c>
      <c r="BJ23" s="462">
        <f t="shared" si="10"/>
        <v>0</v>
      </c>
      <c r="BK23" s="462">
        <f t="shared" si="10"/>
        <v>0</v>
      </c>
      <c r="BL23" s="462">
        <f t="shared" si="10"/>
        <v>0</v>
      </c>
      <c r="BM23" s="462">
        <f t="shared" si="10"/>
        <v>0</v>
      </c>
      <c r="BN23" s="462">
        <f t="shared" si="10"/>
        <v>0</v>
      </c>
    </row>
    <row r="24" spans="1:66" s="483" customFormat="1" ht="21.95" customHeight="1" x14ac:dyDescent="0.15">
      <c r="A24" s="481"/>
      <c r="B24" s="484"/>
      <c r="C24" s="29"/>
      <c r="D24" s="992"/>
      <c r="E24" s="993"/>
      <c r="F24" s="34"/>
      <c r="G24" s="29"/>
      <c r="H24" s="29"/>
      <c r="I24" s="47"/>
      <c r="J24" s="437"/>
      <c r="K24" s="478" t="str">
        <f t="shared" si="0"/>
        <v/>
      </c>
      <c r="M24" s="462">
        <f t="shared" si="6"/>
        <v>0</v>
      </c>
      <c r="N24" s="462">
        <f t="shared" si="6"/>
        <v>0</v>
      </c>
      <c r="O24" s="462">
        <f t="shared" si="6"/>
        <v>0</v>
      </c>
      <c r="P24" s="462">
        <f t="shared" si="6"/>
        <v>0</v>
      </c>
      <c r="Q24" s="462">
        <f t="shared" si="6"/>
        <v>0</v>
      </c>
      <c r="R24" s="462">
        <f t="shared" si="6"/>
        <v>0</v>
      </c>
      <c r="S24" s="462">
        <f t="shared" si="6"/>
        <v>0</v>
      </c>
      <c r="T24" s="462">
        <f t="shared" si="6"/>
        <v>0</v>
      </c>
      <c r="U24" s="462">
        <f t="shared" si="6"/>
        <v>0</v>
      </c>
      <c r="V24" s="462">
        <f t="shared" si="6"/>
        <v>0</v>
      </c>
      <c r="X24" s="462">
        <f t="shared" si="6"/>
        <v>0</v>
      </c>
      <c r="Y24" s="462">
        <f t="shared" si="6"/>
        <v>0</v>
      </c>
      <c r="Z24" s="462">
        <f t="shared" si="6"/>
        <v>0</v>
      </c>
      <c r="AA24" s="462">
        <f t="shared" si="6"/>
        <v>0</v>
      </c>
      <c r="AB24" s="462">
        <f t="shared" si="6"/>
        <v>0</v>
      </c>
      <c r="AC24" s="462">
        <f t="shared" si="6"/>
        <v>0</v>
      </c>
      <c r="AD24" s="462">
        <f t="shared" si="6"/>
        <v>0</v>
      </c>
      <c r="AE24" s="462">
        <f t="shared" si="8"/>
        <v>0</v>
      </c>
      <c r="AF24" s="462">
        <f t="shared" si="8"/>
        <v>0</v>
      </c>
      <c r="AG24" s="462">
        <f t="shared" si="8"/>
        <v>0</v>
      </c>
      <c r="AI24" s="462">
        <f t="shared" si="9"/>
        <v>0</v>
      </c>
      <c r="AJ24" s="462">
        <f t="shared" si="9"/>
        <v>0</v>
      </c>
      <c r="AK24" s="462">
        <f t="shared" si="9"/>
        <v>0</v>
      </c>
      <c r="AL24" s="462">
        <f t="shared" si="9"/>
        <v>0</v>
      </c>
      <c r="AM24" s="462">
        <f t="shared" si="9"/>
        <v>0</v>
      </c>
      <c r="AN24" s="462">
        <f t="shared" si="9"/>
        <v>0</v>
      </c>
      <c r="AO24" s="462">
        <f t="shared" si="9"/>
        <v>0</v>
      </c>
      <c r="AP24" s="462">
        <f t="shared" si="9"/>
        <v>0</v>
      </c>
      <c r="AQ24" s="462">
        <f t="shared" si="9"/>
        <v>0</v>
      </c>
      <c r="AR24" s="462">
        <f t="shared" si="9"/>
        <v>0</v>
      </c>
      <c r="AT24" s="462">
        <f t="shared" si="7"/>
        <v>0</v>
      </c>
      <c r="AU24" s="462">
        <f t="shared" si="7"/>
        <v>0</v>
      </c>
      <c r="AV24" s="462">
        <f t="shared" si="7"/>
        <v>0</v>
      </c>
      <c r="AW24" s="462">
        <f t="shared" si="7"/>
        <v>0</v>
      </c>
      <c r="AX24" s="462">
        <f t="shared" si="7"/>
        <v>0</v>
      </c>
      <c r="AY24" s="462">
        <f t="shared" si="7"/>
        <v>0</v>
      </c>
      <c r="AZ24" s="462">
        <f t="shared" si="7"/>
        <v>0</v>
      </c>
      <c r="BA24" s="462">
        <f t="shared" si="7"/>
        <v>0</v>
      </c>
      <c r="BB24" s="462">
        <f t="shared" si="7"/>
        <v>0</v>
      </c>
      <c r="BC24" s="462">
        <f t="shared" si="7"/>
        <v>0</v>
      </c>
      <c r="BE24" s="462">
        <f t="shared" si="10"/>
        <v>0</v>
      </c>
      <c r="BF24" s="462">
        <f t="shared" si="10"/>
        <v>0</v>
      </c>
      <c r="BG24" s="462">
        <f t="shared" si="10"/>
        <v>0</v>
      </c>
      <c r="BH24" s="462">
        <f t="shared" si="10"/>
        <v>0</v>
      </c>
      <c r="BI24" s="462">
        <f t="shared" si="10"/>
        <v>0</v>
      </c>
      <c r="BJ24" s="462">
        <f t="shared" si="10"/>
        <v>0</v>
      </c>
      <c r="BK24" s="462">
        <f t="shared" si="10"/>
        <v>0</v>
      </c>
      <c r="BL24" s="462">
        <f t="shared" si="10"/>
        <v>0</v>
      </c>
      <c r="BM24" s="462">
        <f t="shared" si="10"/>
        <v>0</v>
      </c>
      <c r="BN24" s="462">
        <f t="shared" si="10"/>
        <v>0</v>
      </c>
    </row>
    <row r="25" spans="1:66" s="483" customFormat="1" ht="21.95" customHeight="1" x14ac:dyDescent="0.15">
      <c r="A25" s="481"/>
      <c r="B25" s="484"/>
      <c r="C25" s="29"/>
      <c r="D25" s="992"/>
      <c r="E25" s="993"/>
      <c r="F25" s="34"/>
      <c r="G25" s="29"/>
      <c r="H25" s="29"/>
      <c r="I25" s="47"/>
      <c r="J25" s="487"/>
      <c r="K25" s="478" t="str">
        <f t="shared" si="0"/>
        <v/>
      </c>
      <c r="M25" s="462">
        <f t="shared" si="6"/>
        <v>0</v>
      </c>
      <c r="N25" s="462">
        <f t="shared" si="6"/>
        <v>0</v>
      </c>
      <c r="O25" s="462">
        <f t="shared" si="6"/>
        <v>0</v>
      </c>
      <c r="P25" s="462">
        <f t="shared" si="6"/>
        <v>0</v>
      </c>
      <c r="Q25" s="462">
        <f t="shared" si="6"/>
        <v>0</v>
      </c>
      <c r="R25" s="462">
        <f t="shared" si="6"/>
        <v>0</v>
      </c>
      <c r="S25" s="462">
        <f t="shared" si="6"/>
        <v>0</v>
      </c>
      <c r="T25" s="462">
        <f t="shared" si="6"/>
        <v>0</v>
      </c>
      <c r="U25" s="462">
        <f t="shared" si="6"/>
        <v>0</v>
      </c>
      <c r="V25" s="462">
        <f t="shared" si="6"/>
        <v>0</v>
      </c>
      <c r="X25" s="462">
        <f t="shared" si="6"/>
        <v>0</v>
      </c>
      <c r="Y25" s="462">
        <f t="shared" si="6"/>
        <v>0</v>
      </c>
      <c r="Z25" s="462">
        <f t="shared" si="6"/>
        <v>0</v>
      </c>
      <c r="AA25" s="462">
        <f t="shared" si="6"/>
        <v>0</v>
      </c>
      <c r="AB25" s="462">
        <f t="shared" si="6"/>
        <v>0</v>
      </c>
      <c r="AC25" s="462">
        <f t="shared" si="6"/>
        <v>0</v>
      </c>
      <c r="AD25" s="462">
        <f t="shared" si="6"/>
        <v>0</v>
      </c>
      <c r="AE25" s="462">
        <f t="shared" si="8"/>
        <v>0</v>
      </c>
      <c r="AF25" s="462">
        <f t="shared" si="8"/>
        <v>0</v>
      </c>
      <c r="AG25" s="462">
        <f t="shared" si="8"/>
        <v>0</v>
      </c>
      <c r="AI25" s="462">
        <f t="shared" si="9"/>
        <v>0</v>
      </c>
      <c r="AJ25" s="462">
        <f t="shared" si="9"/>
        <v>0</v>
      </c>
      <c r="AK25" s="462">
        <f t="shared" si="9"/>
        <v>0</v>
      </c>
      <c r="AL25" s="462">
        <f t="shared" si="9"/>
        <v>0</v>
      </c>
      <c r="AM25" s="462">
        <f t="shared" si="9"/>
        <v>0</v>
      </c>
      <c r="AN25" s="462">
        <f t="shared" si="9"/>
        <v>0</v>
      </c>
      <c r="AO25" s="462">
        <f t="shared" si="9"/>
        <v>0</v>
      </c>
      <c r="AP25" s="462">
        <f t="shared" si="9"/>
        <v>0</v>
      </c>
      <c r="AQ25" s="462">
        <f t="shared" si="9"/>
        <v>0</v>
      </c>
      <c r="AR25" s="462">
        <f t="shared" si="9"/>
        <v>0</v>
      </c>
      <c r="AT25" s="462">
        <f t="shared" si="7"/>
        <v>0</v>
      </c>
      <c r="AU25" s="462">
        <f t="shared" si="7"/>
        <v>0</v>
      </c>
      <c r="AV25" s="462">
        <f t="shared" si="7"/>
        <v>0</v>
      </c>
      <c r="AW25" s="462">
        <f t="shared" si="7"/>
        <v>0</v>
      </c>
      <c r="AX25" s="462">
        <f t="shared" si="7"/>
        <v>0</v>
      </c>
      <c r="AY25" s="462">
        <f t="shared" si="7"/>
        <v>0</v>
      </c>
      <c r="AZ25" s="462">
        <f t="shared" si="7"/>
        <v>0</v>
      </c>
      <c r="BA25" s="462">
        <f t="shared" si="7"/>
        <v>0</v>
      </c>
      <c r="BB25" s="462">
        <f t="shared" si="7"/>
        <v>0</v>
      </c>
      <c r="BC25" s="462">
        <f t="shared" si="7"/>
        <v>0</v>
      </c>
      <c r="BE25" s="462">
        <f t="shared" si="10"/>
        <v>0</v>
      </c>
      <c r="BF25" s="462">
        <f t="shared" si="10"/>
        <v>0</v>
      </c>
      <c r="BG25" s="462">
        <f t="shared" si="10"/>
        <v>0</v>
      </c>
      <c r="BH25" s="462">
        <f t="shared" si="10"/>
        <v>0</v>
      </c>
      <c r="BI25" s="462">
        <f t="shared" si="10"/>
        <v>0</v>
      </c>
      <c r="BJ25" s="462">
        <f t="shared" si="10"/>
        <v>0</v>
      </c>
      <c r="BK25" s="462">
        <f t="shared" si="10"/>
        <v>0</v>
      </c>
      <c r="BL25" s="462">
        <f t="shared" si="10"/>
        <v>0</v>
      </c>
      <c r="BM25" s="462">
        <f t="shared" si="10"/>
        <v>0</v>
      </c>
      <c r="BN25" s="462">
        <f t="shared" si="10"/>
        <v>0</v>
      </c>
    </row>
    <row r="26" spans="1:66" s="483" customFormat="1" ht="21.95" customHeight="1" x14ac:dyDescent="0.15">
      <c r="A26" s="481"/>
      <c r="B26" s="484"/>
      <c r="C26" s="29"/>
      <c r="D26" s="992"/>
      <c r="E26" s="993"/>
      <c r="F26" s="34"/>
      <c r="G26" s="29"/>
      <c r="H26" s="29"/>
      <c r="I26" s="47"/>
      <c r="J26" s="487"/>
      <c r="K26" s="478" t="str">
        <f t="shared" si="0"/>
        <v/>
      </c>
      <c r="M26" s="462">
        <f t="shared" si="6"/>
        <v>0</v>
      </c>
      <c r="N26" s="462">
        <f t="shared" si="6"/>
        <v>0</v>
      </c>
      <c r="O26" s="462">
        <f t="shared" si="6"/>
        <v>0</v>
      </c>
      <c r="P26" s="462">
        <f t="shared" si="6"/>
        <v>0</v>
      </c>
      <c r="Q26" s="462">
        <f t="shared" si="6"/>
        <v>0</v>
      </c>
      <c r="R26" s="462">
        <f t="shared" si="6"/>
        <v>0</v>
      </c>
      <c r="S26" s="462">
        <f t="shared" si="6"/>
        <v>0</v>
      </c>
      <c r="T26" s="462">
        <f t="shared" si="6"/>
        <v>0</v>
      </c>
      <c r="U26" s="462">
        <f t="shared" si="6"/>
        <v>0</v>
      </c>
      <c r="V26" s="462">
        <f t="shared" si="6"/>
        <v>0</v>
      </c>
      <c r="X26" s="462">
        <f t="shared" si="6"/>
        <v>0</v>
      </c>
      <c r="Y26" s="462">
        <f t="shared" si="6"/>
        <v>0</v>
      </c>
      <c r="Z26" s="462">
        <f t="shared" si="6"/>
        <v>0</v>
      </c>
      <c r="AA26" s="462">
        <f t="shared" si="6"/>
        <v>0</v>
      </c>
      <c r="AB26" s="462">
        <f t="shared" si="6"/>
        <v>0</v>
      </c>
      <c r="AC26" s="462">
        <f t="shared" si="6"/>
        <v>0</v>
      </c>
      <c r="AD26" s="462">
        <f t="shared" si="6"/>
        <v>0</v>
      </c>
      <c r="AE26" s="462">
        <f t="shared" si="8"/>
        <v>0</v>
      </c>
      <c r="AF26" s="462">
        <f t="shared" si="8"/>
        <v>0</v>
      </c>
      <c r="AG26" s="462">
        <f t="shared" si="8"/>
        <v>0</v>
      </c>
      <c r="AI26" s="462">
        <f t="shared" si="9"/>
        <v>0</v>
      </c>
      <c r="AJ26" s="462">
        <f t="shared" si="9"/>
        <v>0</v>
      </c>
      <c r="AK26" s="462">
        <f t="shared" si="9"/>
        <v>0</v>
      </c>
      <c r="AL26" s="462">
        <f t="shared" si="9"/>
        <v>0</v>
      </c>
      <c r="AM26" s="462">
        <f t="shared" si="9"/>
        <v>0</v>
      </c>
      <c r="AN26" s="462">
        <f t="shared" si="9"/>
        <v>0</v>
      </c>
      <c r="AO26" s="462">
        <f t="shared" si="9"/>
        <v>0</v>
      </c>
      <c r="AP26" s="462">
        <f t="shared" si="9"/>
        <v>0</v>
      </c>
      <c r="AQ26" s="462">
        <f t="shared" si="9"/>
        <v>0</v>
      </c>
      <c r="AR26" s="462">
        <f t="shared" si="9"/>
        <v>0</v>
      </c>
      <c r="AT26" s="462">
        <f t="shared" si="7"/>
        <v>0</v>
      </c>
      <c r="AU26" s="462">
        <f t="shared" si="7"/>
        <v>0</v>
      </c>
      <c r="AV26" s="462">
        <f t="shared" si="7"/>
        <v>0</v>
      </c>
      <c r="AW26" s="462">
        <f t="shared" si="7"/>
        <v>0</v>
      </c>
      <c r="AX26" s="462">
        <f t="shared" si="7"/>
        <v>0</v>
      </c>
      <c r="AY26" s="462">
        <f t="shared" si="7"/>
        <v>0</v>
      </c>
      <c r="AZ26" s="462">
        <f t="shared" si="7"/>
        <v>0</v>
      </c>
      <c r="BA26" s="462">
        <f t="shared" si="7"/>
        <v>0</v>
      </c>
      <c r="BB26" s="462">
        <f t="shared" si="7"/>
        <v>0</v>
      </c>
      <c r="BC26" s="462">
        <f t="shared" si="7"/>
        <v>0</v>
      </c>
      <c r="BE26" s="462">
        <f t="shared" si="10"/>
        <v>0</v>
      </c>
      <c r="BF26" s="462">
        <f t="shared" si="10"/>
        <v>0</v>
      </c>
      <c r="BG26" s="462">
        <f t="shared" si="10"/>
        <v>0</v>
      </c>
      <c r="BH26" s="462">
        <f t="shared" si="10"/>
        <v>0</v>
      </c>
      <c r="BI26" s="462">
        <f t="shared" si="10"/>
        <v>0</v>
      </c>
      <c r="BJ26" s="462">
        <f t="shared" si="10"/>
        <v>0</v>
      </c>
      <c r="BK26" s="462">
        <f t="shared" si="10"/>
        <v>0</v>
      </c>
      <c r="BL26" s="462">
        <f t="shared" si="10"/>
        <v>0</v>
      </c>
      <c r="BM26" s="462">
        <f t="shared" si="10"/>
        <v>0</v>
      </c>
      <c r="BN26" s="462">
        <f t="shared" si="10"/>
        <v>0</v>
      </c>
    </row>
    <row r="27" spans="1:66" s="483" customFormat="1" ht="21.95" customHeight="1" x14ac:dyDescent="0.15">
      <c r="A27" s="481"/>
      <c r="B27" s="484"/>
      <c r="C27" s="29"/>
      <c r="D27" s="992"/>
      <c r="E27" s="993"/>
      <c r="F27" s="34"/>
      <c r="G27" s="29"/>
      <c r="H27" s="29"/>
      <c r="I27" s="47"/>
      <c r="J27" s="487"/>
      <c r="K27" s="478" t="str">
        <f t="shared" si="0"/>
        <v/>
      </c>
      <c r="M27" s="462">
        <f t="shared" si="6"/>
        <v>0</v>
      </c>
      <c r="N27" s="462">
        <f t="shared" si="6"/>
        <v>0</v>
      </c>
      <c r="O27" s="462">
        <f t="shared" si="6"/>
        <v>0</v>
      </c>
      <c r="P27" s="462">
        <f t="shared" si="6"/>
        <v>0</v>
      </c>
      <c r="Q27" s="462">
        <f t="shared" si="6"/>
        <v>0</v>
      </c>
      <c r="R27" s="462">
        <f t="shared" si="6"/>
        <v>0</v>
      </c>
      <c r="S27" s="462">
        <f t="shared" si="6"/>
        <v>0</v>
      </c>
      <c r="T27" s="462">
        <f t="shared" si="6"/>
        <v>0</v>
      </c>
      <c r="U27" s="462">
        <f t="shared" si="6"/>
        <v>0</v>
      </c>
      <c r="V27" s="462">
        <f t="shared" si="6"/>
        <v>0</v>
      </c>
      <c r="X27" s="462">
        <f t="shared" si="6"/>
        <v>0</v>
      </c>
      <c r="Y27" s="462">
        <f t="shared" si="6"/>
        <v>0</v>
      </c>
      <c r="Z27" s="462">
        <f t="shared" si="6"/>
        <v>0</v>
      </c>
      <c r="AA27" s="462">
        <f t="shared" si="6"/>
        <v>0</v>
      </c>
      <c r="AB27" s="462">
        <f t="shared" si="6"/>
        <v>0</v>
      </c>
      <c r="AC27" s="462">
        <f t="shared" si="6"/>
        <v>0</v>
      </c>
      <c r="AD27" s="462">
        <f t="shared" si="6"/>
        <v>0</v>
      </c>
      <c r="AE27" s="462">
        <f t="shared" si="8"/>
        <v>0</v>
      </c>
      <c r="AF27" s="462">
        <f t="shared" si="8"/>
        <v>0</v>
      </c>
      <c r="AG27" s="462">
        <f t="shared" si="8"/>
        <v>0</v>
      </c>
      <c r="AI27" s="462">
        <f t="shared" si="9"/>
        <v>0</v>
      </c>
      <c r="AJ27" s="462">
        <f t="shared" si="9"/>
        <v>0</v>
      </c>
      <c r="AK27" s="462">
        <f t="shared" si="9"/>
        <v>0</v>
      </c>
      <c r="AL27" s="462">
        <f t="shared" si="9"/>
        <v>0</v>
      </c>
      <c r="AM27" s="462">
        <f t="shared" si="9"/>
        <v>0</v>
      </c>
      <c r="AN27" s="462">
        <f t="shared" si="9"/>
        <v>0</v>
      </c>
      <c r="AO27" s="462">
        <f t="shared" si="9"/>
        <v>0</v>
      </c>
      <c r="AP27" s="462">
        <f t="shared" si="9"/>
        <v>0</v>
      </c>
      <c r="AQ27" s="462">
        <f t="shared" si="9"/>
        <v>0</v>
      </c>
      <c r="AR27" s="462">
        <f t="shared" si="9"/>
        <v>0</v>
      </c>
      <c r="AT27" s="462">
        <f t="shared" si="7"/>
        <v>0</v>
      </c>
      <c r="AU27" s="462">
        <f t="shared" si="7"/>
        <v>0</v>
      </c>
      <c r="AV27" s="462">
        <f t="shared" si="7"/>
        <v>0</v>
      </c>
      <c r="AW27" s="462">
        <f t="shared" si="7"/>
        <v>0</v>
      </c>
      <c r="AX27" s="462">
        <f t="shared" si="7"/>
        <v>0</v>
      </c>
      <c r="AY27" s="462">
        <f t="shared" si="7"/>
        <v>0</v>
      </c>
      <c r="AZ27" s="462">
        <f t="shared" si="7"/>
        <v>0</v>
      </c>
      <c r="BA27" s="462">
        <f t="shared" si="7"/>
        <v>0</v>
      </c>
      <c r="BB27" s="462">
        <f t="shared" si="7"/>
        <v>0</v>
      </c>
      <c r="BC27" s="462">
        <f t="shared" si="7"/>
        <v>0</v>
      </c>
      <c r="BE27" s="462">
        <f t="shared" si="10"/>
        <v>0</v>
      </c>
      <c r="BF27" s="462">
        <f t="shared" si="10"/>
        <v>0</v>
      </c>
      <c r="BG27" s="462">
        <f t="shared" si="10"/>
        <v>0</v>
      </c>
      <c r="BH27" s="462">
        <f t="shared" si="10"/>
        <v>0</v>
      </c>
      <c r="BI27" s="462">
        <f t="shared" si="10"/>
        <v>0</v>
      </c>
      <c r="BJ27" s="462">
        <f t="shared" si="10"/>
        <v>0</v>
      </c>
      <c r="BK27" s="462">
        <f t="shared" si="10"/>
        <v>0</v>
      </c>
      <c r="BL27" s="462">
        <f t="shared" si="10"/>
        <v>0</v>
      </c>
      <c r="BM27" s="462">
        <f t="shared" si="10"/>
        <v>0</v>
      </c>
      <c r="BN27" s="462">
        <f t="shared" si="10"/>
        <v>0</v>
      </c>
    </row>
    <row r="28" spans="1:66" s="483" customFormat="1" ht="21.95" customHeight="1" x14ac:dyDescent="0.15">
      <c r="A28" s="481"/>
      <c r="B28" s="484"/>
      <c r="C28" s="29"/>
      <c r="D28" s="992"/>
      <c r="E28" s="993"/>
      <c r="F28" s="34"/>
      <c r="G28" s="29"/>
      <c r="H28" s="29"/>
      <c r="I28" s="47"/>
      <c r="J28" s="487"/>
      <c r="K28" s="478" t="str">
        <f t="shared" si="0"/>
        <v/>
      </c>
      <c r="M28" s="462">
        <f t="shared" si="6"/>
        <v>0</v>
      </c>
      <c r="N28" s="462">
        <f t="shared" si="6"/>
        <v>0</v>
      </c>
      <c r="O28" s="462">
        <f t="shared" si="6"/>
        <v>0</v>
      </c>
      <c r="P28" s="462">
        <f t="shared" si="6"/>
        <v>0</v>
      </c>
      <c r="Q28" s="462">
        <f t="shared" si="6"/>
        <v>0</v>
      </c>
      <c r="R28" s="462">
        <f t="shared" si="6"/>
        <v>0</v>
      </c>
      <c r="S28" s="462">
        <f t="shared" si="6"/>
        <v>0</v>
      </c>
      <c r="T28" s="462">
        <f t="shared" si="6"/>
        <v>0</v>
      </c>
      <c r="U28" s="462">
        <f t="shared" si="6"/>
        <v>0</v>
      </c>
      <c r="V28" s="462">
        <f t="shared" si="6"/>
        <v>0</v>
      </c>
      <c r="X28" s="462">
        <f t="shared" si="6"/>
        <v>0</v>
      </c>
      <c r="Y28" s="462">
        <f t="shared" si="6"/>
        <v>0</v>
      </c>
      <c r="Z28" s="462">
        <f t="shared" si="6"/>
        <v>0</v>
      </c>
      <c r="AA28" s="462">
        <f t="shared" si="6"/>
        <v>0</v>
      </c>
      <c r="AB28" s="462">
        <f t="shared" si="6"/>
        <v>0</v>
      </c>
      <c r="AC28" s="462">
        <f t="shared" si="6"/>
        <v>0</v>
      </c>
      <c r="AD28" s="462">
        <f t="shared" si="6"/>
        <v>0</v>
      </c>
      <c r="AE28" s="462">
        <f t="shared" si="8"/>
        <v>0</v>
      </c>
      <c r="AF28" s="462">
        <f t="shared" si="8"/>
        <v>0</v>
      </c>
      <c r="AG28" s="462">
        <f t="shared" si="8"/>
        <v>0</v>
      </c>
      <c r="AI28" s="462">
        <f t="shared" si="9"/>
        <v>0</v>
      </c>
      <c r="AJ28" s="462">
        <f t="shared" si="9"/>
        <v>0</v>
      </c>
      <c r="AK28" s="462">
        <f t="shared" si="9"/>
        <v>0</v>
      </c>
      <c r="AL28" s="462">
        <f t="shared" si="9"/>
        <v>0</v>
      </c>
      <c r="AM28" s="462">
        <f t="shared" si="9"/>
        <v>0</v>
      </c>
      <c r="AN28" s="462">
        <f t="shared" si="9"/>
        <v>0</v>
      </c>
      <c r="AO28" s="462">
        <f t="shared" si="9"/>
        <v>0</v>
      </c>
      <c r="AP28" s="462">
        <f t="shared" si="9"/>
        <v>0</v>
      </c>
      <c r="AQ28" s="462">
        <f t="shared" si="9"/>
        <v>0</v>
      </c>
      <c r="AR28" s="462">
        <f t="shared" si="9"/>
        <v>0</v>
      </c>
      <c r="AT28" s="462">
        <f t="shared" si="7"/>
        <v>0</v>
      </c>
      <c r="AU28" s="462">
        <f t="shared" si="7"/>
        <v>0</v>
      </c>
      <c r="AV28" s="462">
        <f t="shared" si="7"/>
        <v>0</v>
      </c>
      <c r="AW28" s="462">
        <f t="shared" si="7"/>
        <v>0</v>
      </c>
      <c r="AX28" s="462">
        <f t="shared" si="7"/>
        <v>0</v>
      </c>
      <c r="AY28" s="462">
        <f t="shared" si="7"/>
        <v>0</v>
      </c>
      <c r="AZ28" s="462">
        <f t="shared" si="7"/>
        <v>0</v>
      </c>
      <c r="BA28" s="462">
        <f t="shared" si="7"/>
        <v>0</v>
      </c>
      <c r="BB28" s="462">
        <f t="shared" si="7"/>
        <v>0</v>
      </c>
      <c r="BC28" s="462">
        <f t="shared" si="7"/>
        <v>0</v>
      </c>
      <c r="BE28" s="462">
        <f t="shared" si="10"/>
        <v>0</v>
      </c>
      <c r="BF28" s="462">
        <f t="shared" si="10"/>
        <v>0</v>
      </c>
      <c r="BG28" s="462">
        <f t="shared" si="10"/>
        <v>0</v>
      </c>
      <c r="BH28" s="462">
        <f t="shared" si="10"/>
        <v>0</v>
      </c>
      <c r="BI28" s="462">
        <f t="shared" si="10"/>
        <v>0</v>
      </c>
      <c r="BJ28" s="462">
        <f t="shared" si="10"/>
        <v>0</v>
      </c>
      <c r="BK28" s="462">
        <f t="shared" si="10"/>
        <v>0</v>
      </c>
      <c r="BL28" s="462">
        <f t="shared" si="10"/>
        <v>0</v>
      </c>
      <c r="BM28" s="462">
        <f t="shared" si="10"/>
        <v>0</v>
      </c>
      <c r="BN28" s="462">
        <f t="shared" si="10"/>
        <v>0</v>
      </c>
    </row>
    <row r="29" spans="1:66" s="483" customFormat="1" ht="21.95" customHeight="1" x14ac:dyDescent="0.15">
      <c r="A29" s="481"/>
      <c r="B29" s="484"/>
      <c r="C29" s="29"/>
      <c r="D29" s="992"/>
      <c r="E29" s="993"/>
      <c r="F29" s="34"/>
      <c r="G29" s="29"/>
      <c r="H29" s="29"/>
      <c r="I29" s="47"/>
      <c r="J29" s="487"/>
      <c r="K29" s="478" t="str">
        <f t="shared" si="0"/>
        <v/>
      </c>
      <c r="M29" s="462">
        <f t="shared" si="6"/>
        <v>0</v>
      </c>
      <c r="N29" s="462">
        <f t="shared" si="6"/>
        <v>0</v>
      </c>
      <c r="O29" s="462">
        <f t="shared" si="6"/>
        <v>0</v>
      </c>
      <c r="P29" s="462">
        <f t="shared" si="6"/>
        <v>0</v>
      </c>
      <c r="Q29" s="462">
        <f t="shared" si="6"/>
        <v>0</v>
      </c>
      <c r="R29" s="462">
        <f t="shared" si="6"/>
        <v>0</v>
      </c>
      <c r="S29" s="462">
        <f t="shared" si="6"/>
        <v>0</v>
      </c>
      <c r="T29" s="462">
        <f t="shared" si="6"/>
        <v>0</v>
      </c>
      <c r="U29" s="462">
        <f t="shared" si="6"/>
        <v>0</v>
      </c>
      <c r="V29" s="462">
        <f t="shared" si="6"/>
        <v>0</v>
      </c>
      <c r="X29" s="462">
        <f t="shared" si="6"/>
        <v>0</v>
      </c>
      <c r="Y29" s="462">
        <f t="shared" si="6"/>
        <v>0</v>
      </c>
      <c r="Z29" s="462">
        <f t="shared" si="6"/>
        <v>0</v>
      </c>
      <c r="AA29" s="462">
        <f t="shared" si="6"/>
        <v>0</v>
      </c>
      <c r="AB29" s="462">
        <f t="shared" si="6"/>
        <v>0</v>
      </c>
      <c r="AC29" s="462">
        <f t="shared" si="6"/>
        <v>0</v>
      </c>
      <c r="AD29" s="462">
        <f t="shared" si="6"/>
        <v>0</v>
      </c>
      <c r="AE29" s="462">
        <f t="shared" si="8"/>
        <v>0</v>
      </c>
      <c r="AF29" s="462">
        <f t="shared" si="8"/>
        <v>0</v>
      </c>
      <c r="AG29" s="462">
        <f t="shared" si="8"/>
        <v>0</v>
      </c>
      <c r="AI29" s="462">
        <f t="shared" si="9"/>
        <v>0</v>
      </c>
      <c r="AJ29" s="462">
        <f t="shared" si="9"/>
        <v>0</v>
      </c>
      <c r="AK29" s="462">
        <f t="shared" si="9"/>
        <v>0</v>
      </c>
      <c r="AL29" s="462">
        <f t="shared" si="9"/>
        <v>0</v>
      </c>
      <c r="AM29" s="462">
        <f t="shared" si="9"/>
        <v>0</v>
      </c>
      <c r="AN29" s="462">
        <f t="shared" si="9"/>
        <v>0</v>
      </c>
      <c r="AO29" s="462">
        <f t="shared" si="9"/>
        <v>0</v>
      </c>
      <c r="AP29" s="462">
        <f t="shared" si="9"/>
        <v>0</v>
      </c>
      <c r="AQ29" s="462">
        <f t="shared" si="9"/>
        <v>0</v>
      </c>
      <c r="AR29" s="462">
        <f t="shared" si="9"/>
        <v>0</v>
      </c>
      <c r="AT29" s="462">
        <f t="shared" si="7"/>
        <v>0</v>
      </c>
      <c r="AU29" s="462">
        <f t="shared" si="7"/>
        <v>0</v>
      </c>
      <c r="AV29" s="462">
        <f t="shared" si="7"/>
        <v>0</v>
      </c>
      <c r="AW29" s="462">
        <f t="shared" si="7"/>
        <v>0</v>
      </c>
      <c r="AX29" s="462">
        <f t="shared" si="7"/>
        <v>0</v>
      </c>
      <c r="AY29" s="462">
        <f t="shared" si="7"/>
        <v>0</v>
      </c>
      <c r="AZ29" s="462">
        <f t="shared" si="7"/>
        <v>0</v>
      </c>
      <c r="BA29" s="462">
        <f t="shared" si="7"/>
        <v>0</v>
      </c>
      <c r="BB29" s="462">
        <f t="shared" si="7"/>
        <v>0</v>
      </c>
      <c r="BC29" s="462">
        <f t="shared" si="7"/>
        <v>0</v>
      </c>
      <c r="BE29" s="462">
        <f t="shared" si="10"/>
        <v>0</v>
      </c>
      <c r="BF29" s="462">
        <f t="shared" si="10"/>
        <v>0</v>
      </c>
      <c r="BG29" s="462">
        <f t="shared" si="10"/>
        <v>0</v>
      </c>
      <c r="BH29" s="462">
        <f t="shared" si="10"/>
        <v>0</v>
      </c>
      <c r="BI29" s="462">
        <f t="shared" si="10"/>
        <v>0</v>
      </c>
      <c r="BJ29" s="462">
        <f t="shared" si="10"/>
        <v>0</v>
      </c>
      <c r="BK29" s="462">
        <f t="shared" si="10"/>
        <v>0</v>
      </c>
      <c r="BL29" s="462">
        <f t="shared" si="10"/>
        <v>0</v>
      </c>
      <c r="BM29" s="462">
        <f t="shared" si="10"/>
        <v>0</v>
      </c>
      <c r="BN29" s="462">
        <f t="shared" si="10"/>
        <v>0</v>
      </c>
    </row>
    <row r="30" spans="1:66" s="483" customFormat="1" ht="21.95" customHeight="1" x14ac:dyDescent="0.15">
      <c r="A30" s="481"/>
      <c r="B30" s="484"/>
      <c r="C30" s="29"/>
      <c r="D30" s="992"/>
      <c r="E30" s="993"/>
      <c r="F30" s="34"/>
      <c r="G30" s="29"/>
      <c r="H30" s="29"/>
      <c r="I30" s="47"/>
      <c r="J30" s="487"/>
      <c r="K30" s="478" t="str">
        <f t="shared" si="0"/>
        <v/>
      </c>
      <c r="M30" s="462">
        <f t="shared" si="6"/>
        <v>0</v>
      </c>
      <c r="N30" s="462">
        <f t="shared" si="6"/>
        <v>0</v>
      </c>
      <c r="O30" s="462">
        <f t="shared" si="6"/>
        <v>0</v>
      </c>
      <c r="P30" s="462">
        <f t="shared" si="6"/>
        <v>0</v>
      </c>
      <c r="Q30" s="462">
        <f t="shared" si="6"/>
        <v>0</v>
      </c>
      <c r="R30" s="462">
        <f t="shared" si="6"/>
        <v>0</v>
      </c>
      <c r="S30" s="462">
        <f t="shared" si="6"/>
        <v>0</v>
      </c>
      <c r="T30" s="462">
        <f t="shared" si="6"/>
        <v>0</v>
      </c>
      <c r="U30" s="462">
        <f t="shared" si="6"/>
        <v>0</v>
      </c>
      <c r="V30" s="462">
        <f t="shared" si="6"/>
        <v>0</v>
      </c>
      <c r="X30" s="462">
        <f t="shared" si="6"/>
        <v>0</v>
      </c>
      <c r="Y30" s="462">
        <f t="shared" si="6"/>
        <v>0</v>
      </c>
      <c r="Z30" s="462">
        <f t="shared" si="6"/>
        <v>0</v>
      </c>
      <c r="AA30" s="462">
        <f t="shared" si="6"/>
        <v>0</v>
      </c>
      <c r="AB30" s="462">
        <f t="shared" si="6"/>
        <v>0</v>
      </c>
      <c r="AC30" s="462">
        <f t="shared" si="6"/>
        <v>0</v>
      </c>
      <c r="AD30" s="462">
        <f t="shared" si="6"/>
        <v>0</v>
      </c>
      <c r="AE30" s="462">
        <f t="shared" si="8"/>
        <v>0</v>
      </c>
      <c r="AF30" s="462">
        <f t="shared" si="8"/>
        <v>0</v>
      </c>
      <c r="AG30" s="462">
        <f t="shared" si="8"/>
        <v>0</v>
      </c>
      <c r="AI30" s="462">
        <f t="shared" si="9"/>
        <v>0</v>
      </c>
      <c r="AJ30" s="462">
        <f t="shared" si="9"/>
        <v>0</v>
      </c>
      <c r="AK30" s="462">
        <f t="shared" si="9"/>
        <v>0</v>
      </c>
      <c r="AL30" s="462">
        <f t="shared" si="9"/>
        <v>0</v>
      </c>
      <c r="AM30" s="462">
        <f t="shared" si="9"/>
        <v>0</v>
      </c>
      <c r="AN30" s="462">
        <f t="shared" si="9"/>
        <v>0</v>
      </c>
      <c r="AO30" s="462">
        <f t="shared" si="9"/>
        <v>0</v>
      </c>
      <c r="AP30" s="462">
        <f t="shared" si="9"/>
        <v>0</v>
      </c>
      <c r="AQ30" s="462">
        <f t="shared" si="9"/>
        <v>0</v>
      </c>
      <c r="AR30" s="462">
        <f t="shared" si="9"/>
        <v>0</v>
      </c>
      <c r="AT30" s="462">
        <f t="shared" si="7"/>
        <v>0</v>
      </c>
      <c r="AU30" s="462">
        <f t="shared" si="7"/>
        <v>0</v>
      </c>
      <c r="AV30" s="462">
        <f t="shared" si="7"/>
        <v>0</v>
      </c>
      <c r="AW30" s="462">
        <f t="shared" si="7"/>
        <v>0</v>
      </c>
      <c r="AX30" s="462">
        <f t="shared" si="7"/>
        <v>0</v>
      </c>
      <c r="AY30" s="462">
        <f t="shared" si="7"/>
        <v>0</v>
      </c>
      <c r="AZ30" s="462">
        <f t="shared" si="7"/>
        <v>0</v>
      </c>
      <c r="BA30" s="462">
        <f t="shared" si="7"/>
        <v>0</v>
      </c>
      <c r="BB30" s="462">
        <f t="shared" si="7"/>
        <v>0</v>
      </c>
      <c r="BC30" s="462">
        <f t="shared" si="7"/>
        <v>0</v>
      </c>
      <c r="BE30" s="462">
        <f t="shared" si="10"/>
        <v>0</v>
      </c>
      <c r="BF30" s="462">
        <f t="shared" si="10"/>
        <v>0</v>
      </c>
      <c r="BG30" s="462">
        <f t="shared" si="10"/>
        <v>0</v>
      </c>
      <c r="BH30" s="462">
        <f t="shared" si="10"/>
        <v>0</v>
      </c>
      <c r="BI30" s="462">
        <f t="shared" si="10"/>
        <v>0</v>
      </c>
      <c r="BJ30" s="462">
        <f t="shared" si="10"/>
        <v>0</v>
      </c>
      <c r="BK30" s="462">
        <f t="shared" si="10"/>
        <v>0</v>
      </c>
      <c r="BL30" s="462">
        <f t="shared" si="10"/>
        <v>0</v>
      </c>
      <c r="BM30" s="462">
        <f t="shared" si="10"/>
        <v>0</v>
      </c>
      <c r="BN30" s="462">
        <f t="shared" si="10"/>
        <v>0</v>
      </c>
    </row>
    <row r="31" spans="1:66" s="483" customFormat="1" ht="21.95" customHeight="1" x14ac:dyDescent="0.15">
      <c r="A31" s="481"/>
      <c r="B31" s="484"/>
      <c r="C31" s="29"/>
      <c r="D31" s="994"/>
      <c r="E31" s="995"/>
      <c r="F31" s="205"/>
      <c r="G31" s="206"/>
      <c r="H31" s="206"/>
      <c r="I31" s="47"/>
      <c r="J31" s="487"/>
      <c r="K31" s="478" t="str">
        <f t="shared" si="0"/>
        <v/>
      </c>
      <c r="M31" s="462">
        <f t="shared" si="6"/>
        <v>0</v>
      </c>
      <c r="N31" s="462">
        <f t="shared" si="6"/>
        <v>0</v>
      </c>
      <c r="O31" s="462">
        <f t="shared" si="6"/>
        <v>0</v>
      </c>
      <c r="P31" s="462">
        <f t="shared" si="6"/>
        <v>0</v>
      </c>
      <c r="Q31" s="462">
        <f t="shared" si="6"/>
        <v>0</v>
      </c>
      <c r="R31" s="462">
        <f t="shared" si="6"/>
        <v>0</v>
      </c>
      <c r="S31" s="462">
        <f t="shared" si="6"/>
        <v>0</v>
      </c>
      <c r="T31" s="462">
        <f t="shared" si="6"/>
        <v>0</v>
      </c>
      <c r="U31" s="462">
        <f t="shared" si="6"/>
        <v>0</v>
      </c>
      <c r="V31" s="462">
        <f t="shared" si="6"/>
        <v>0</v>
      </c>
      <c r="X31" s="462">
        <f t="shared" si="6"/>
        <v>0</v>
      </c>
      <c r="Y31" s="462">
        <f t="shared" si="6"/>
        <v>0</v>
      </c>
      <c r="Z31" s="462">
        <f t="shared" si="6"/>
        <v>0</v>
      </c>
      <c r="AA31" s="462">
        <f t="shared" si="6"/>
        <v>0</v>
      </c>
      <c r="AB31" s="462">
        <f t="shared" si="6"/>
        <v>0</v>
      </c>
      <c r="AC31" s="462">
        <f t="shared" si="6"/>
        <v>0</v>
      </c>
      <c r="AD31" s="462">
        <f t="shared" si="6"/>
        <v>0</v>
      </c>
      <c r="AE31" s="462">
        <f t="shared" si="8"/>
        <v>0</v>
      </c>
      <c r="AF31" s="462">
        <f t="shared" si="8"/>
        <v>0</v>
      </c>
      <c r="AG31" s="462">
        <f t="shared" si="8"/>
        <v>0</v>
      </c>
      <c r="AI31" s="462">
        <f t="shared" si="9"/>
        <v>0</v>
      </c>
      <c r="AJ31" s="462">
        <f t="shared" si="9"/>
        <v>0</v>
      </c>
      <c r="AK31" s="462">
        <f t="shared" si="9"/>
        <v>0</v>
      </c>
      <c r="AL31" s="462">
        <f t="shared" si="9"/>
        <v>0</v>
      </c>
      <c r="AM31" s="462">
        <f t="shared" si="9"/>
        <v>0</v>
      </c>
      <c r="AN31" s="462">
        <f t="shared" si="9"/>
        <v>0</v>
      </c>
      <c r="AO31" s="462">
        <f t="shared" si="9"/>
        <v>0</v>
      </c>
      <c r="AP31" s="462">
        <f t="shared" si="9"/>
        <v>0</v>
      </c>
      <c r="AQ31" s="462">
        <f t="shared" si="9"/>
        <v>0</v>
      </c>
      <c r="AR31" s="462">
        <f t="shared" si="9"/>
        <v>0</v>
      </c>
      <c r="AT31" s="462">
        <f t="shared" si="7"/>
        <v>0</v>
      </c>
      <c r="AU31" s="462">
        <f t="shared" si="7"/>
        <v>0</v>
      </c>
      <c r="AV31" s="462">
        <f t="shared" si="7"/>
        <v>0</v>
      </c>
      <c r="AW31" s="462">
        <f t="shared" si="7"/>
        <v>0</v>
      </c>
      <c r="AX31" s="462">
        <f t="shared" si="7"/>
        <v>0</v>
      </c>
      <c r="AY31" s="462">
        <f t="shared" si="7"/>
        <v>0</v>
      </c>
      <c r="AZ31" s="462">
        <f t="shared" si="7"/>
        <v>0</v>
      </c>
      <c r="BA31" s="462">
        <f t="shared" si="7"/>
        <v>0</v>
      </c>
      <c r="BB31" s="462">
        <f t="shared" si="7"/>
        <v>0</v>
      </c>
      <c r="BC31" s="462">
        <f t="shared" si="7"/>
        <v>0</v>
      </c>
      <c r="BE31" s="462">
        <f t="shared" si="10"/>
        <v>0</v>
      </c>
      <c r="BF31" s="462">
        <f t="shared" si="10"/>
        <v>0</v>
      </c>
      <c r="BG31" s="462">
        <f t="shared" si="10"/>
        <v>0</v>
      </c>
      <c r="BH31" s="462">
        <f t="shared" si="10"/>
        <v>0</v>
      </c>
      <c r="BI31" s="462">
        <f t="shared" si="10"/>
        <v>0</v>
      </c>
      <c r="BJ31" s="462">
        <f t="shared" si="10"/>
        <v>0</v>
      </c>
      <c r="BK31" s="462">
        <f t="shared" si="10"/>
        <v>0</v>
      </c>
      <c r="BL31" s="462">
        <f t="shared" si="10"/>
        <v>0</v>
      </c>
      <c r="BM31" s="462">
        <f t="shared" si="10"/>
        <v>0</v>
      </c>
      <c r="BN31" s="462">
        <f t="shared" si="10"/>
        <v>0</v>
      </c>
    </row>
    <row r="32" spans="1:66" s="483" customFormat="1" ht="21.95" customHeight="1" x14ac:dyDescent="0.15">
      <c r="A32" s="481"/>
      <c r="B32" s="488"/>
      <c r="C32" s="488"/>
      <c r="D32" s="488"/>
      <c r="E32" s="488"/>
      <c r="F32" s="488"/>
      <c r="G32" s="488"/>
      <c r="H32" s="488"/>
      <c r="I32" s="488"/>
      <c r="J32" s="487"/>
      <c r="K32" s="996" t="s">
        <v>220</v>
      </c>
      <c r="L32" s="996"/>
      <c r="M32" s="489">
        <f>SUM(M7:M31)</f>
        <v>0</v>
      </c>
      <c r="N32" s="489">
        <f t="shared" ref="N32:U32" si="11">SUM(N7:N31)</f>
        <v>0</v>
      </c>
      <c r="O32" s="489">
        <f t="shared" si="11"/>
        <v>0</v>
      </c>
      <c r="P32" s="489">
        <f t="shared" si="11"/>
        <v>0</v>
      </c>
      <c r="Q32" s="489">
        <f t="shared" si="11"/>
        <v>0</v>
      </c>
      <c r="R32" s="489">
        <f t="shared" si="11"/>
        <v>0</v>
      </c>
      <c r="S32" s="489">
        <f t="shared" si="11"/>
        <v>0</v>
      </c>
      <c r="T32" s="489">
        <f>SUM(T7:T31)</f>
        <v>0</v>
      </c>
      <c r="U32" s="489">
        <f t="shared" si="11"/>
        <v>0</v>
      </c>
      <c r="V32" s="489">
        <f>SUM(V7:V31)</f>
        <v>0</v>
      </c>
      <c r="X32" s="489">
        <f>SUM(X7:X31)</f>
        <v>0</v>
      </c>
      <c r="Y32" s="489">
        <f t="shared" ref="Y32:AG32" si="12">SUM(Y7:Y31)</f>
        <v>0</v>
      </c>
      <c r="Z32" s="489">
        <f t="shared" si="12"/>
        <v>0</v>
      </c>
      <c r="AA32" s="489">
        <f t="shared" si="12"/>
        <v>0</v>
      </c>
      <c r="AB32" s="489">
        <f t="shared" si="12"/>
        <v>0</v>
      </c>
      <c r="AC32" s="489">
        <f t="shared" si="12"/>
        <v>0</v>
      </c>
      <c r="AD32" s="489">
        <f t="shared" si="12"/>
        <v>0</v>
      </c>
      <c r="AE32" s="489">
        <f t="shared" si="12"/>
        <v>0</v>
      </c>
      <c r="AF32" s="489">
        <f t="shared" si="12"/>
        <v>0</v>
      </c>
      <c r="AG32" s="489">
        <f t="shared" si="12"/>
        <v>0</v>
      </c>
      <c r="AI32" s="489">
        <f>SUM(AI7:AI31)</f>
        <v>0</v>
      </c>
      <c r="AJ32" s="489">
        <f>SUM(AJ7:AJ31)</f>
        <v>0</v>
      </c>
      <c r="AK32" s="489">
        <f>SUM(AK7:AK31)</f>
        <v>0</v>
      </c>
      <c r="AL32" s="489">
        <f>SUM(AL7:AL31)</f>
        <v>0</v>
      </c>
      <c r="AM32" s="489">
        <f t="shared" ref="AM32:BC32" si="13">SUM(AM7:AM31)</f>
        <v>0</v>
      </c>
      <c r="AN32" s="489">
        <f t="shared" si="13"/>
        <v>0</v>
      </c>
      <c r="AO32" s="489">
        <f t="shared" si="13"/>
        <v>0</v>
      </c>
      <c r="AP32" s="489">
        <f t="shared" si="13"/>
        <v>0</v>
      </c>
      <c r="AQ32" s="489">
        <f t="shared" si="13"/>
        <v>0</v>
      </c>
      <c r="AR32" s="489">
        <f t="shared" si="13"/>
        <v>0</v>
      </c>
      <c r="AT32" s="489">
        <f t="shared" si="13"/>
        <v>0</v>
      </c>
      <c r="AU32" s="489">
        <f t="shared" si="13"/>
        <v>0</v>
      </c>
      <c r="AV32" s="489">
        <f t="shared" si="13"/>
        <v>0</v>
      </c>
      <c r="AW32" s="489">
        <f t="shared" si="13"/>
        <v>0</v>
      </c>
      <c r="AX32" s="489">
        <f t="shared" si="13"/>
        <v>0</v>
      </c>
      <c r="AY32" s="489">
        <f t="shared" si="13"/>
        <v>0</v>
      </c>
      <c r="AZ32" s="489">
        <f t="shared" si="13"/>
        <v>0</v>
      </c>
      <c r="BA32" s="489">
        <f t="shared" si="13"/>
        <v>0</v>
      </c>
      <c r="BB32" s="489">
        <f t="shared" si="13"/>
        <v>0</v>
      </c>
      <c r="BC32" s="489">
        <f t="shared" si="13"/>
        <v>0</v>
      </c>
      <c r="BE32" s="489">
        <f>SUM(BE7:BE31)</f>
        <v>0</v>
      </c>
      <c r="BF32" s="489">
        <f t="shared" ref="BF32:BN32" si="14">SUM(BF7:BF31)</f>
        <v>0</v>
      </c>
      <c r="BG32" s="489">
        <f t="shared" si="14"/>
        <v>0</v>
      </c>
      <c r="BH32" s="489">
        <f t="shared" si="14"/>
        <v>0</v>
      </c>
      <c r="BI32" s="489">
        <f t="shared" si="14"/>
        <v>0</v>
      </c>
      <c r="BJ32" s="489">
        <f t="shared" si="14"/>
        <v>0</v>
      </c>
      <c r="BK32" s="489">
        <f t="shared" si="14"/>
        <v>0</v>
      </c>
      <c r="BL32" s="489">
        <f t="shared" si="14"/>
        <v>0</v>
      </c>
      <c r="BM32" s="489">
        <f t="shared" si="14"/>
        <v>0</v>
      </c>
      <c r="BN32" s="489">
        <f t="shared" si="14"/>
        <v>0</v>
      </c>
    </row>
    <row r="33" spans="1:66" s="483" customFormat="1" ht="35.25" customHeight="1" x14ac:dyDescent="0.15">
      <c r="A33" s="481"/>
      <c r="B33" s="490"/>
      <c r="C33" s="490"/>
      <c r="D33" s="491" t="s">
        <v>232</v>
      </c>
      <c r="E33" s="492" t="s">
        <v>230</v>
      </c>
      <c r="F33" s="493" t="s">
        <v>213</v>
      </c>
      <c r="G33" s="494" t="s">
        <v>231</v>
      </c>
      <c r="H33" s="495" t="s">
        <v>221</v>
      </c>
      <c r="I33" s="496" t="s">
        <v>219</v>
      </c>
      <c r="J33" s="487"/>
      <c r="K33" s="478"/>
      <c r="M33" s="497" t="s">
        <v>28</v>
      </c>
      <c r="N33" s="497" t="s">
        <v>28</v>
      </c>
      <c r="O33" s="497" t="s">
        <v>28</v>
      </c>
      <c r="P33" s="497" t="s">
        <v>28</v>
      </c>
      <c r="Q33" s="497" t="s">
        <v>28</v>
      </c>
      <c r="R33" s="497" t="s">
        <v>28</v>
      </c>
      <c r="S33" s="497" t="s">
        <v>28</v>
      </c>
      <c r="T33" s="497" t="s">
        <v>28</v>
      </c>
      <c r="U33" s="497" t="s">
        <v>28</v>
      </c>
      <c r="V33" s="497" t="s">
        <v>28</v>
      </c>
      <c r="W33" s="473"/>
      <c r="X33" s="497" t="s">
        <v>24</v>
      </c>
      <c r="Y33" s="497" t="s">
        <v>24</v>
      </c>
      <c r="Z33" s="497" t="s">
        <v>24</v>
      </c>
      <c r="AA33" s="497" t="s">
        <v>24</v>
      </c>
      <c r="AB33" s="497" t="s">
        <v>24</v>
      </c>
      <c r="AC33" s="497" t="s">
        <v>24</v>
      </c>
      <c r="AD33" s="497" t="s">
        <v>24</v>
      </c>
      <c r="AE33" s="497" t="s">
        <v>24</v>
      </c>
      <c r="AF33" s="497" t="s">
        <v>24</v>
      </c>
      <c r="AG33" s="497" t="s">
        <v>24</v>
      </c>
      <c r="AH33" s="498"/>
      <c r="AI33" s="467" t="s">
        <v>254</v>
      </c>
      <c r="AJ33" s="467" t="s">
        <v>255</v>
      </c>
      <c r="AK33" s="467" t="s">
        <v>255</v>
      </c>
      <c r="AL33" s="467" t="s">
        <v>255</v>
      </c>
      <c r="AM33" s="467" t="s">
        <v>255</v>
      </c>
      <c r="AN33" s="467" t="s">
        <v>255</v>
      </c>
      <c r="AO33" s="467" t="s">
        <v>255</v>
      </c>
      <c r="AP33" s="467" t="s">
        <v>255</v>
      </c>
      <c r="AQ33" s="467" t="s">
        <v>255</v>
      </c>
      <c r="AR33" s="467" t="s">
        <v>255</v>
      </c>
      <c r="AS33" s="463"/>
      <c r="AT33" s="467" t="s">
        <v>25</v>
      </c>
      <c r="AU33" s="467" t="s">
        <v>25</v>
      </c>
      <c r="AV33" s="467" t="s">
        <v>25</v>
      </c>
      <c r="AW33" s="467" t="s">
        <v>25</v>
      </c>
      <c r="AX33" s="467" t="s">
        <v>25</v>
      </c>
      <c r="AY33" s="467" t="s">
        <v>25</v>
      </c>
      <c r="AZ33" s="467" t="s">
        <v>25</v>
      </c>
      <c r="BA33" s="467" t="s">
        <v>25</v>
      </c>
      <c r="BB33" s="467" t="s">
        <v>25</v>
      </c>
      <c r="BC33" s="467" t="s">
        <v>25</v>
      </c>
      <c r="BD33" s="469"/>
      <c r="BE33" s="499" t="s">
        <v>48</v>
      </c>
      <c r="BF33" s="499" t="s">
        <v>48</v>
      </c>
      <c r="BG33" s="499" t="s">
        <v>48</v>
      </c>
      <c r="BH33" s="499" t="s">
        <v>48</v>
      </c>
      <c r="BI33" s="499" t="s">
        <v>48</v>
      </c>
      <c r="BJ33" s="499" t="s">
        <v>48</v>
      </c>
      <c r="BK33" s="499" t="s">
        <v>48</v>
      </c>
      <c r="BL33" s="499" t="s">
        <v>48</v>
      </c>
      <c r="BM33" s="499" t="s">
        <v>48</v>
      </c>
      <c r="BN33" s="499" t="s">
        <v>48</v>
      </c>
    </row>
    <row r="34" spans="1:66" s="483" customFormat="1" ht="24" customHeight="1" x14ac:dyDescent="0.15">
      <c r="A34" s="481"/>
      <c r="B34" s="500"/>
      <c r="C34" s="501"/>
      <c r="D34" s="502" t="s">
        <v>222</v>
      </c>
      <c r="E34" s="503">
        <f>SUM(M$32,X$32,AI$32,AT$32,BE$32)</f>
        <v>0</v>
      </c>
      <c r="F34" s="504" t="s">
        <v>28</v>
      </c>
      <c r="G34" s="505">
        <f>SUM(M32:V32)</f>
        <v>0</v>
      </c>
      <c r="H34" s="496">
        <f>SUM(G34:G38)</f>
        <v>0</v>
      </c>
      <c r="I34" s="530">
        <f>SUMPRODUCT((C7:C31&lt;&gt;"")/COUNTIF(C7:C31,C7:C31&amp;""))</f>
        <v>0</v>
      </c>
      <c r="J34" s="481"/>
      <c r="M34" s="474" t="s">
        <v>72</v>
      </c>
      <c r="N34" s="462" t="s">
        <v>246</v>
      </c>
      <c r="O34" s="462" t="s">
        <v>245</v>
      </c>
      <c r="P34" s="462" t="s">
        <v>306</v>
      </c>
      <c r="Q34" s="474" t="s">
        <v>73</v>
      </c>
      <c r="R34" s="474" t="s">
        <v>74</v>
      </c>
      <c r="S34" s="474" t="s">
        <v>75</v>
      </c>
      <c r="T34" s="474" t="s">
        <v>76</v>
      </c>
      <c r="U34" s="474" t="s">
        <v>77</v>
      </c>
      <c r="V34" s="474" t="s">
        <v>78</v>
      </c>
      <c r="W34" s="475"/>
      <c r="X34" s="474" t="s">
        <v>72</v>
      </c>
      <c r="Y34" s="462" t="s">
        <v>247</v>
      </c>
      <c r="Z34" s="462" t="s">
        <v>245</v>
      </c>
      <c r="AA34" s="462" t="s">
        <v>306</v>
      </c>
      <c r="AB34" s="474" t="s">
        <v>73</v>
      </c>
      <c r="AC34" s="474" t="s">
        <v>74</v>
      </c>
      <c r="AD34" s="474" t="s">
        <v>75</v>
      </c>
      <c r="AE34" s="474" t="s">
        <v>76</v>
      </c>
      <c r="AF34" s="474" t="s">
        <v>77</v>
      </c>
      <c r="AG34" s="474" t="s">
        <v>78</v>
      </c>
      <c r="AH34" s="475"/>
      <c r="AI34" s="474" t="s">
        <v>72</v>
      </c>
      <c r="AJ34" s="462" t="s">
        <v>247</v>
      </c>
      <c r="AK34" s="462" t="s">
        <v>245</v>
      </c>
      <c r="AL34" s="462" t="s">
        <v>306</v>
      </c>
      <c r="AM34" s="474" t="s">
        <v>73</v>
      </c>
      <c r="AN34" s="474" t="s">
        <v>74</v>
      </c>
      <c r="AO34" s="474" t="s">
        <v>75</v>
      </c>
      <c r="AP34" s="474" t="s">
        <v>76</v>
      </c>
      <c r="AQ34" s="474" t="s">
        <v>77</v>
      </c>
      <c r="AR34" s="474" t="s">
        <v>78</v>
      </c>
      <c r="AS34" s="475"/>
      <c r="AT34" s="474" t="s">
        <v>72</v>
      </c>
      <c r="AU34" s="462" t="s">
        <v>247</v>
      </c>
      <c r="AV34" s="462" t="s">
        <v>245</v>
      </c>
      <c r="AW34" s="462" t="s">
        <v>306</v>
      </c>
      <c r="AX34" s="474" t="s">
        <v>73</v>
      </c>
      <c r="AY34" s="474" t="s">
        <v>74</v>
      </c>
      <c r="AZ34" s="474" t="s">
        <v>75</v>
      </c>
      <c r="BA34" s="474" t="s">
        <v>76</v>
      </c>
      <c r="BB34" s="474" t="s">
        <v>77</v>
      </c>
      <c r="BC34" s="474" t="s">
        <v>78</v>
      </c>
      <c r="BD34" s="476"/>
      <c r="BE34" s="474" t="s">
        <v>72</v>
      </c>
      <c r="BF34" s="462" t="s">
        <v>247</v>
      </c>
      <c r="BG34" s="462" t="s">
        <v>245</v>
      </c>
      <c r="BH34" s="462" t="s">
        <v>306</v>
      </c>
      <c r="BI34" s="474" t="s">
        <v>73</v>
      </c>
      <c r="BJ34" s="474" t="s">
        <v>74</v>
      </c>
      <c r="BK34" s="474" t="s">
        <v>75</v>
      </c>
      <c r="BL34" s="474" t="s">
        <v>76</v>
      </c>
      <c r="BM34" s="474" t="s">
        <v>77</v>
      </c>
      <c r="BN34" s="474" t="s">
        <v>78</v>
      </c>
    </row>
    <row r="35" spans="1:66" s="483" customFormat="1" ht="24" customHeight="1" x14ac:dyDescent="0.15">
      <c r="A35" s="481"/>
      <c r="B35" s="500"/>
      <c r="C35" s="490"/>
      <c r="D35" s="502" t="s">
        <v>249</v>
      </c>
      <c r="E35" s="503">
        <f>SUM(N32,Y32,AJ32,AU32,BF32)</f>
        <v>0</v>
      </c>
      <c r="F35" s="504" t="s">
        <v>24</v>
      </c>
      <c r="G35" s="505">
        <f>SUM(X32:AG32)</f>
        <v>0</v>
      </c>
      <c r="H35" s="506"/>
      <c r="I35" s="507"/>
      <c r="J35" s="481"/>
      <c r="AH35" s="473"/>
      <c r="AI35" s="497"/>
      <c r="AJ35" s="497"/>
      <c r="AK35" s="497"/>
      <c r="AL35" s="497"/>
      <c r="AM35" s="497"/>
      <c r="AN35" s="497"/>
      <c r="AO35" s="497"/>
      <c r="AP35" s="497"/>
      <c r="AQ35" s="497"/>
      <c r="AR35" s="497"/>
      <c r="AS35" s="473"/>
      <c r="AT35" s="508"/>
      <c r="AU35" s="508"/>
      <c r="AV35" s="508"/>
      <c r="AW35" s="508"/>
      <c r="AX35" s="508"/>
      <c r="AY35" s="508"/>
      <c r="AZ35" s="508"/>
      <c r="BA35" s="508"/>
      <c r="BB35" s="508"/>
      <c r="BC35" s="508"/>
      <c r="BD35" s="469"/>
      <c r="BE35" s="508"/>
      <c r="BF35" s="508"/>
      <c r="BG35" s="508"/>
      <c r="BH35" s="508"/>
      <c r="BI35" s="508"/>
      <c r="BJ35" s="508"/>
      <c r="BK35" s="508"/>
      <c r="BL35" s="508"/>
      <c r="BM35" s="508"/>
      <c r="BN35" s="508"/>
    </row>
    <row r="36" spans="1:66" s="483" customFormat="1" ht="24" customHeight="1" x14ac:dyDescent="0.15">
      <c r="A36" s="481"/>
      <c r="B36" s="500"/>
      <c r="C36" s="490"/>
      <c r="D36" s="502" t="s">
        <v>250</v>
      </c>
      <c r="E36" s="503">
        <f>SUM(O32,Z32,AK32,AV32,BG32)</f>
        <v>0</v>
      </c>
      <c r="F36" s="504" t="s">
        <v>256</v>
      </c>
      <c r="G36" s="505">
        <f>SUM(AI32:AR32)</f>
        <v>0</v>
      </c>
      <c r="H36" s="509"/>
      <c r="I36" s="507"/>
      <c r="J36" s="481"/>
      <c r="AH36" s="473"/>
      <c r="AI36" s="497"/>
      <c r="AJ36" s="497"/>
      <c r="AK36" s="497"/>
      <c r="AL36" s="497"/>
      <c r="AM36" s="497"/>
      <c r="AN36" s="497"/>
      <c r="AO36" s="497"/>
      <c r="AP36" s="497"/>
      <c r="AQ36" s="497"/>
      <c r="AR36" s="497"/>
      <c r="AS36" s="473"/>
      <c r="AT36" s="508"/>
      <c r="AU36" s="508"/>
      <c r="AV36" s="508"/>
      <c r="AW36" s="508"/>
      <c r="AX36" s="508"/>
      <c r="AY36" s="508"/>
      <c r="AZ36" s="508"/>
      <c r="BA36" s="508"/>
      <c r="BB36" s="508"/>
      <c r="BC36" s="508"/>
      <c r="BD36" s="469"/>
      <c r="BE36" s="508"/>
      <c r="BF36" s="508"/>
      <c r="BG36" s="508"/>
      <c r="BH36" s="508"/>
      <c r="BI36" s="508"/>
      <c r="BJ36" s="508"/>
      <c r="BK36" s="508"/>
      <c r="BL36" s="508"/>
      <c r="BM36" s="508"/>
      <c r="BN36" s="508"/>
    </row>
    <row r="37" spans="1:66" s="483" customFormat="1" ht="24" customHeight="1" x14ac:dyDescent="0.15">
      <c r="A37" s="481"/>
      <c r="B37" s="490"/>
      <c r="C37" s="490"/>
      <c r="D37" s="502" t="s">
        <v>315</v>
      </c>
      <c r="E37" s="503">
        <f>SUM(P32,AA32,AL32,AW32,BH32)</f>
        <v>0</v>
      </c>
      <c r="F37" s="504" t="s">
        <v>216</v>
      </c>
      <c r="G37" s="505">
        <f>SUM(AT32:BC32)</f>
        <v>0</v>
      </c>
      <c r="H37" s="509"/>
      <c r="I37" s="507"/>
      <c r="J37" s="481"/>
      <c r="AH37" s="475"/>
      <c r="AS37" s="475"/>
      <c r="BD37" s="510"/>
    </row>
    <row r="38" spans="1:66" s="483" customFormat="1" ht="24" customHeight="1" x14ac:dyDescent="0.15">
      <c r="A38" s="481"/>
      <c r="B38" s="490"/>
      <c r="C38" s="490"/>
      <c r="D38" s="502" t="s">
        <v>224</v>
      </c>
      <c r="E38" s="503">
        <f>SUM(Q32,AB32,AM32,AX32,BI32)</f>
        <v>0</v>
      </c>
      <c r="F38" s="504" t="s">
        <v>195</v>
      </c>
      <c r="G38" s="505">
        <f>SUM(BE32:BN32)</f>
        <v>0</v>
      </c>
      <c r="H38" s="509"/>
      <c r="I38" s="507"/>
      <c r="J38" s="481"/>
      <c r="K38" s="511"/>
      <c r="L38" s="511"/>
    </row>
    <row r="39" spans="1:66" ht="24" customHeight="1" x14ac:dyDescent="0.15">
      <c r="A39" s="421"/>
      <c r="B39" s="421"/>
      <c r="C39" s="512"/>
      <c r="D39" s="502" t="s">
        <v>225</v>
      </c>
      <c r="E39" s="503">
        <f>SUM(R32,AC32,AN32,AY32,BJ32)</f>
        <v>0</v>
      </c>
      <c r="F39" s="513"/>
      <c r="G39" s="513"/>
      <c r="H39" s="513"/>
      <c r="I39" s="513"/>
      <c r="J39" s="513"/>
      <c r="K39" s="514"/>
      <c r="L39" s="515"/>
    </row>
    <row r="40" spans="1:66" ht="24" customHeight="1" x14ac:dyDescent="0.15">
      <c r="A40" s="516"/>
      <c r="B40" s="516"/>
      <c r="C40" s="517"/>
      <c r="D40" s="502" t="s">
        <v>226</v>
      </c>
      <c r="E40" s="503">
        <f>SUM(S32,AD32,AO32,AZ32,BK32)</f>
        <v>0</v>
      </c>
      <c r="F40" s="516"/>
      <c r="G40" s="516"/>
      <c r="H40" s="516"/>
      <c r="I40" s="516"/>
      <c r="J40" s="516"/>
      <c r="K40" s="518"/>
      <c r="L40" s="518"/>
    </row>
    <row r="41" spans="1:66" ht="24" customHeight="1" x14ac:dyDescent="0.15">
      <c r="A41" s="516"/>
      <c r="B41" s="516"/>
      <c r="C41" s="517"/>
      <c r="D41" s="519" t="s">
        <v>228</v>
      </c>
      <c r="E41" s="520">
        <f>SUM(T32,AE32,AP32,BA32,BL32)</f>
        <v>0</v>
      </c>
      <c r="F41" s="516"/>
      <c r="G41" s="516"/>
      <c r="H41" s="516"/>
      <c r="I41" s="521"/>
      <c r="J41" s="516"/>
      <c r="K41" s="522"/>
      <c r="L41" s="518"/>
    </row>
    <row r="42" spans="1:66" ht="24" customHeight="1" x14ac:dyDescent="0.15">
      <c r="A42" s="516"/>
      <c r="B42" s="516"/>
      <c r="C42" s="517"/>
      <c r="D42" s="523" t="s">
        <v>227</v>
      </c>
      <c r="E42" s="520">
        <f>SUM(U32,AF32,AQ32,BB32,BM32)</f>
        <v>0</v>
      </c>
      <c r="F42" s="516"/>
      <c r="G42" s="516"/>
      <c r="H42" s="516"/>
      <c r="I42" s="521"/>
      <c r="J42" s="516"/>
      <c r="K42" s="522"/>
      <c r="L42" s="518"/>
    </row>
    <row r="43" spans="1:66" ht="24" customHeight="1" x14ac:dyDescent="0.15">
      <c r="B43" s="420"/>
      <c r="C43" s="524"/>
      <c r="D43" s="523" t="s">
        <v>248</v>
      </c>
      <c r="E43" s="520">
        <f>SUM(V32,AG32,AR32,BC32,BN32)</f>
        <v>0</v>
      </c>
      <c r="F43" s="420"/>
      <c r="G43" s="420"/>
      <c r="H43" s="420"/>
      <c r="I43" s="420"/>
      <c r="J43" s="420"/>
    </row>
    <row r="44" spans="1:66" x14ac:dyDescent="0.15">
      <c r="B44" s="420"/>
      <c r="C44" s="524"/>
      <c r="D44" s="526"/>
      <c r="E44" s="420"/>
      <c r="F44" s="420"/>
      <c r="G44" s="420"/>
      <c r="H44" s="420"/>
      <c r="I44" s="420"/>
      <c r="J44" s="420"/>
    </row>
    <row r="45" spans="1:66" x14ac:dyDescent="0.15">
      <c r="B45" s="420"/>
      <c r="C45" s="524"/>
      <c r="D45" s="420"/>
      <c r="E45" s="420"/>
      <c r="F45" s="420"/>
      <c r="G45" s="420"/>
      <c r="H45" s="420"/>
      <c r="I45" s="420"/>
      <c r="J45" s="420"/>
    </row>
  </sheetData>
  <sheetProtection formatCells="0" formatColumns="0" formatRows="0"/>
  <protectedRanges>
    <protectedRange password="CECB" sqref="I13:I18 I7:I10 B2:I3" name="範囲1"/>
    <protectedRange password="CECB" sqref="B5:I6" name="範囲1_3"/>
    <protectedRange password="CECB" sqref="B4:I4" name="範囲1_2_1_1"/>
  </protectedRanges>
  <mergeCells count="33">
    <mergeCell ref="D31:E31"/>
    <mergeCell ref="K32:L32"/>
    <mergeCell ref="D25:E25"/>
    <mergeCell ref="D26:E26"/>
    <mergeCell ref="D27:E27"/>
    <mergeCell ref="D28:E28"/>
    <mergeCell ref="D29:E29"/>
    <mergeCell ref="D30:E30"/>
    <mergeCell ref="D24:E24"/>
    <mergeCell ref="D13:E13"/>
    <mergeCell ref="D14:E14"/>
    <mergeCell ref="D15:E15"/>
    <mergeCell ref="D16:E16"/>
    <mergeCell ref="D17:E17"/>
    <mergeCell ref="D18:E18"/>
    <mergeCell ref="D19:E19"/>
    <mergeCell ref="D20:E20"/>
    <mergeCell ref="D21:E21"/>
    <mergeCell ref="D22:E22"/>
    <mergeCell ref="D23:E23"/>
    <mergeCell ref="D12:E12"/>
    <mergeCell ref="B4:I4"/>
    <mergeCell ref="B5:B6"/>
    <mergeCell ref="C5:C6"/>
    <mergeCell ref="D5:E6"/>
    <mergeCell ref="F5:F6"/>
    <mergeCell ref="G5:H5"/>
    <mergeCell ref="I5:I6"/>
    <mergeCell ref="D7:E7"/>
    <mergeCell ref="D8:E8"/>
    <mergeCell ref="D9:E9"/>
    <mergeCell ref="D10:E10"/>
    <mergeCell ref="D11:E11"/>
  </mergeCells>
  <phoneticPr fontId="7"/>
  <dataValidations count="10">
    <dataValidation type="list" errorStyle="warning" allowBlank="1" showInputMessage="1" showErrorMessage="1" sqref="WVH983042:WVH983078 F65538:F65574 IV65538:IV65574 SR65538:SR65574 ACN65538:ACN65574 AMJ65538:AMJ65574 AWF65538:AWF65574 BGB65538:BGB65574 BPX65538:BPX65574 BZT65538:BZT65574 CJP65538:CJP65574 CTL65538:CTL65574 DDH65538:DDH65574 DND65538:DND65574 DWZ65538:DWZ65574 EGV65538:EGV65574 EQR65538:EQR65574 FAN65538:FAN65574 FKJ65538:FKJ65574 FUF65538:FUF65574 GEB65538:GEB65574 GNX65538:GNX65574 GXT65538:GXT65574 HHP65538:HHP65574 HRL65538:HRL65574 IBH65538:IBH65574 ILD65538:ILD65574 IUZ65538:IUZ65574 JEV65538:JEV65574 JOR65538:JOR65574 JYN65538:JYN65574 KIJ65538:KIJ65574 KSF65538:KSF65574 LCB65538:LCB65574 LLX65538:LLX65574 LVT65538:LVT65574 MFP65538:MFP65574 MPL65538:MPL65574 MZH65538:MZH65574 NJD65538:NJD65574 NSZ65538:NSZ65574 OCV65538:OCV65574 OMR65538:OMR65574 OWN65538:OWN65574 PGJ65538:PGJ65574 PQF65538:PQF65574 QAB65538:QAB65574 QJX65538:QJX65574 QTT65538:QTT65574 RDP65538:RDP65574 RNL65538:RNL65574 RXH65538:RXH65574 SHD65538:SHD65574 SQZ65538:SQZ65574 TAV65538:TAV65574 TKR65538:TKR65574 TUN65538:TUN65574 UEJ65538:UEJ65574 UOF65538:UOF65574 UYB65538:UYB65574 VHX65538:VHX65574 VRT65538:VRT65574 WBP65538:WBP65574 WLL65538:WLL65574 WVH65538:WVH65574 F131074:F131110 IV131074:IV131110 SR131074:SR131110 ACN131074:ACN131110 AMJ131074:AMJ131110 AWF131074:AWF131110 BGB131074:BGB131110 BPX131074:BPX131110 BZT131074:BZT131110 CJP131074:CJP131110 CTL131074:CTL131110 DDH131074:DDH131110 DND131074:DND131110 DWZ131074:DWZ131110 EGV131074:EGV131110 EQR131074:EQR131110 FAN131074:FAN131110 FKJ131074:FKJ131110 FUF131074:FUF131110 GEB131074:GEB131110 GNX131074:GNX131110 GXT131074:GXT131110 HHP131074:HHP131110 HRL131074:HRL131110 IBH131074:IBH131110 ILD131074:ILD131110 IUZ131074:IUZ131110 JEV131074:JEV131110 JOR131074:JOR131110 JYN131074:JYN131110 KIJ131074:KIJ131110 KSF131074:KSF131110 LCB131074:LCB131110 LLX131074:LLX131110 LVT131074:LVT131110 MFP131074:MFP131110 MPL131074:MPL131110 MZH131074:MZH131110 NJD131074:NJD131110 NSZ131074:NSZ131110 OCV131074:OCV131110 OMR131074:OMR131110 OWN131074:OWN131110 PGJ131074:PGJ131110 PQF131074:PQF131110 QAB131074:QAB131110 QJX131074:QJX131110 QTT131074:QTT131110 RDP131074:RDP131110 RNL131074:RNL131110 RXH131074:RXH131110 SHD131074:SHD131110 SQZ131074:SQZ131110 TAV131074:TAV131110 TKR131074:TKR131110 TUN131074:TUN131110 UEJ131074:UEJ131110 UOF131074:UOF131110 UYB131074:UYB131110 VHX131074:VHX131110 VRT131074:VRT131110 WBP131074:WBP131110 WLL131074:WLL131110 WVH131074:WVH131110 F196610:F196646 IV196610:IV196646 SR196610:SR196646 ACN196610:ACN196646 AMJ196610:AMJ196646 AWF196610:AWF196646 BGB196610:BGB196646 BPX196610:BPX196646 BZT196610:BZT196646 CJP196610:CJP196646 CTL196610:CTL196646 DDH196610:DDH196646 DND196610:DND196646 DWZ196610:DWZ196646 EGV196610:EGV196646 EQR196610:EQR196646 FAN196610:FAN196646 FKJ196610:FKJ196646 FUF196610:FUF196646 GEB196610:GEB196646 GNX196610:GNX196646 GXT196610:GXT196646 HHP196610:HHP196646 HRL196610:HRL196646 IBH196610:IBH196646 ILD196610:ILD196646 IUZ196610:IUZ196646 JEV196610:JEV196646 JOR196610:JOR196646 JYN196610:JYN196646 KIJ196610:KIJ196646 KSF196610:KSF196646 LCB196610:LCB196646 LLX196610:LLX196646 LVT196610:LVT196646 MFP196610:MFP196646 MPL196610:MPL196646 MZH196610:MZH196646 NJD196610:NJD196646 NSZ196610:NSZ196646 OCV196610:OCV196646 OMR196610:OMR196646 OWN196610:OWN196646 PGJ196610:PGJ196646 PQF196610:PQF196646 QAB196610:QAB196646 QJX196610:QJX196646 QTT196610:QTT196646 RDP196610:RDP196646 RNL196610:RNL196646 RXH196610:RXH196646 SHD196610:SHD196646 SQZ196610:SQZ196646 TAV196610:TAV196646 TKR196610:TKR196646 TUN196610:TUN196646 UEJ196610:UEJ196646 UOF196610:UOF196646 UYB196610:UYB196646 VHX196610:VHX196646 VRT196610:VRT196646 WBP196610:WBP196646 WLL196610:WLL196646 WVH196610:WVH196646 F262146:F262182 IV262146:IV262182 SR262146:SR262182 ACN262146:ACN262182 AMJ262146:AMJ262182 AWF262146:AWF262182 BGB262146:BGB262182 BPX262146:BPX262182 BZT262146:BZT262182 CJP262146:CJP262182 CTL262146:CTL262182 DDH262146:DDH262182 DND262146:DND262182 DWZ262146:DWZ262182 EGV262146:EGV262182 EQR262146:EQR262182 FAN262146:FAN262182 FKJ262146:FKJ262182 FUF262146:FUF262182 GEB262146:GEB262182 GNX262146:GNX262182 GXT262146:GXT262182 HHP262146:HHP262182 HRL262146:HRL262182 IBH262146:IBH262182 ILD262146:ILD262182 IUZ262146:IUZ262182 JEV262146:JEV262182 JOR262146:JOR262182 JYN262146:JYN262182 KIJ262146:KIJ262182 KSF262146:KSF262182 LCB262146:LCB262182 LLX262146:LLX262182 LVT262146:LVT262182 MFP262146:MFP262182 MPL262146:MPL262182 MZH262146:MZH262182 NJD262146:NJD262182 NSZ262146:NSZ262182 OCV262146:OCV262182 OMR262146:OMR262182 OWN262146:OWN262182 PGJ262146:PGJ262182 PQF262146:PQF262182 QAB262146:QAB262182 QJX262146:QJX262182 QTT262146:QTT262182 RDP262146:RDP262182 RNL262146:RNL262182 RXH262146:RXH262182 SHD262146:SHD262182 SQZ262146:SQZ262182 TAV262146:TAV262182 TKR262146:TKR262182 TUN262146:TUN262182 UEJ262146:UEJ262182 UOF262146:UOF262182 UYB262146:UYB262182 VHX262146:VHX262182 VRT262146:VRT262182 WBP262146:WBP262182 WLL262146:WLL262182 WVH262146:WVH262182 F327682:F327718 IV327682:IV327718 SR327682:SR327718 ACN327682:ACN327718 AMJ327682:AMJ327718 AWF327682:AWF327718 BGB327682:BGB327718 BPX327682:BPX327718 BZT327682:BZT327718 CJP327682:CJP327718 CTL327682:CTL327718 DDH327682:DDH327718 DND327682:DND327718 DWZ327682:DWZ327718 EGV327682:EGV327718 EQR327682:EQR327718 FAN327682:FAN327718 FKJ327682:FKJ327718 FUF327682:FUF327718 GEB327682:GEB327718 GNX327682:GNX327718 GXT327682:GXT327718 HHP327682:HHP327718 HRL327682:HRL327718 IBH327682:IBH327718 ILD327682:ILD327718 IUZ327682:IUZ327718 JEV327682:JEV327718 JOR327682:JOR327718 JYN327682:JYN327718 KIJ327682:KIJ327718 KSF327682:KSF327718 LCB327682:LCB327718 LLX327682:LLX327718 LVT327682:LVT327718 MFP327682:MFP327718 MPL327682:MPL327718 MZH327682:MZH327718 NJD327682:NJD327718 NSZ327682:NSZ327718 OCV327682:OCV327718 OMR327682:OMR327718 OWN327682:OWN327718 PGJ327682:PGJ327718 PQF327682:PQF327718 QAB327682:QAB327718 QJX327682:QJX327718 QTT327682:QTT327718 RDP327682:RDP327718 RNL327682:RNL327718 RXH327682:RXH327718 SHD327682:SHD327718 SQZ327682:SQZ327718 TAV327682:TAV327718 TKR327682:TKR327718 TUN327682:TUN327718 UEJ327682:UEJ327718 UOF327682:UOF327718 UYB327682:UYB327718 VHX327682:VHX327718 VRT327682:VRT327718 WBP327682:WBP327718 WLL327682:WLL327718 WVH327682:WVH327718 F393218:F393254 IV393218:IV393254 SR393218:SR393254 ACN393218:ACN393254 AMJ393218:AMJ393254 AWF393218:AWF393254 BGB393218:BGB393254 BPX393218:BPX393254 BZT393218:BZT393254 CJP393218:CJP393254 CTL393218:CTL393254 DDH393218:DDH393254 DND393218:DND393254 DWZ393218:DWZ393254 EGV393218:EGV393254 EQR393218:EQR393254 FAN393218:FAN393254 FKJ393218:FKJ393254 FUF393218:FUF393254 GEB393218:GEB393254 GNX393218:GNX393254 GXT393218:GXT393254 HHP393218:HHP393254 HRL393218:HRL393254 IBH393218:IBH393254 ILD393218:ILD393254 IUZ393218:IUZ393254 JEV393218:JEV393254 JOR393218:JOR393254 JYN393218:JYN393254 KIJ393218:KIJ393254 KSF393218:KSF393254 LCB393218:LCB393254 LLX393218:LLX393254 LVT393218:LVT393254 MFP393218:MFP393254 MPL393218:MPL393254 MZH393218:MZH393254 NJD393218:NJD393254 NSZ393218:NSZ393254 OCV393218:OCV393254 OMR393218:OMR393254 OWN393218:OWN393254 PGJ393218:PGJ393254 PQF393218:PQF393254 QAB393218:QAB393254 QJX393218:QJX393254 QTT393218:QTT393254 RDP393218:RDP393254 RNL393218:RNL393254 RXH393218:RXH393254 SHD393218:SHD393254 SQZ393218:SQZ393254 TAV393218:TAV393254 TKR393218:TKR393254 TUN393218:TUN393254 UEJ393218:UEJ393254 UOF393218:UOF393254 UYB393218:UYB393254 VHX393218:VHX393254 VRT393218:VRT393254 WBP393218:WBP393254 WLL393218:WLL393254 WVH393218:WVH393254 F458754:F458790 IV458754:IV458790 SR458754:SR458790 ACN458754:ACN458790 AMJ458754:AMJ458790 AWF458754:AWF458790 BGB458754:BGB458790 BPX458754:BPX458790 BZT458754:BZT458790 CJP458754:CJP458790 CTL458754:CTL458790 DDH458754:DDH458790 DND458754:DND458790 DWZ458754:DWZ458790 EGV458754:EGV458790 EQR458754:EQR458790 FAN458754:FAN458790 FKJ458754:FKJ458790 FUF458754:FUF458790 GEB458754:GEB458790 GNX458754:GNX458790 GXT458754:GXT458790 HHP458754:HHP458790 HRL458754:HRL458790 IBH458754:IBH458790 ILD458754:ILD458790 IUZ458754:IUZ458790 JEV458754:JEV458790 JOR458754:JOR458790 JYN458754:JYN458790 KIJ458754:KIJ458790 KSF458754:KSF458790 LCB458754:LCB458790 LLX458754:LLX458790 LVT458754:LVT458790 MFP458754:MFP458790 MPL458754:MPL458790 MZH458754:MZH458790 NJD458754:NJD458790 NSZ458754:NSZ458790 OCV458754:OCV458790 OMR458754:OMR458790 OWN458754:OWN458790 PGJ458754:PGJ458790 PQF458754:PQF458790 QAB458754:QAB458790 QJX458754:QJX458790 QTT458754:QTT458790 RDP458754:RDP458790 RNL458754:RNL458790 RXH458754:RXH458790 SHD458754:SHD458790 SQZ458754:SQZ458790 TAV458754:TAV458790 TKR458754:TKR458790 TUN458754:TUN458790 UEJ458754:UEJ458790 UOF458754:UOF458790 UYB458754:UYB458790 VHX458754:VHX458790 VRT458754:VRT458790 WBP458754:WBP458790 WLL458754:WLL458790 WVH458754:WVH458790 F524290:F524326 IV524290:IV524326 SR524290:SR524326 ACN524290:ACN524326 AMJ524290:AMJ524326 AWF524290:AWF524326 BGB524290:BGB524326 BPX524290:BPX524326 BZT524290:BZT524326 CJP524290:CJP524326 CTL524290:CTL524326 DDH524290:DDH524326 DND524290:DND524326 DWZ524290:DWZ524326 EGV524290:EGV524326 EQR524290:EQR524326 FAN524290:FAN524326 FKJ524290:FKJ524326 FUF524290:FUF524326 GEB524290:GEB524326 GNX524290:GNX524326 GXT524290:GXT524326 HHP524290:HHP524326 HRL524290:HRL524326 IBH524290:IBH524326 ILD524290:ILD524326 IUZ524290:IUZ524326 JEV524290:JEV524326 JOR524290:JOR524326 JYN524290:JYN524326 KIJ524290:KIJ524326 KSF524290:KSF524326 LCB524290:LCB524326 LLX524290:LLX524326 LVT524290:LVT524326 MFP524290:MFP524326 MPL524290:MPL524326 MZH524290:MZH524326 NJD524290:NJD524326 NSZ524290:NSZ524326 OCV524290:OCV524326 OMR524290:OMR524326 OWN524290:OWN524326 PGJ524290:PGJ524326 PQF524290:PQF524326 QAB524290:QAB524326 QJX524290:QJX524326 QTT524290:QTT524326 RDP524290:RDP524326 RNL524290:RNL524326 RXH524290:RXH524326 SHD524290:SHD524326 SQZ524290:SQZ524326 TAV524290:TAV524326 TKR524290:TKR524326 TUN524290:TUN524326 UEJ524290:UEJ524326 UOF524290:UOF524326 UYB524290:UYB524326 VHX524290:VHX524326 VRT524290:VRT524326 WBP524290:WBP524326 WLL524290:WLL524326 WVH524290:WVH524326 F589826:F589862 IV589826:IV589862 SR589826:SR589862 ACN589826:ACN589862 AMJ589826:AMJ589862 AWF589826:AWF589862 BGB589826:BGB589862 BPX589826:BPX589862 BZT589826:BZT589862 CJP589826:CJP589862 CTL589826:CTL589862 DDH589826:DDH589862 DND589826:DND589862 DWZ589826:DWZ589862 EGV589826:EGV589862 EQR589826:EQR589862 FAN589826:FAN589862 FKJ589826:FKJ589862 FUF589826:FUF589862 GEB589826:GEB589862 GNX589826:GNX589862 GXT589826:GXT589862 HHP589826:HHP589862 HRL589826:HRL589862 IBH589826:IBH589862 ILD589826:ILD589862 IUZ589826:IUZ589862 JEV589826:JEV589862 JOR589826:JOR589862 JYN589826:JYN589862 KIJ589826:KIJ589862 KSF589826:KSF589862 LCB589826:LCB589862 LLX589826:LLX589862 LVT589826:LVT589862 MFP589826:MFP589862 MPL589826:MPL589862 MZH589826:MZH589862 NJD589826:NJD589862 NSZ589826:NSZ589862 OCV589826:OCV589862 OMR589826:OMR589862 OWN589826:OWN589862 PGJ589826:PGJ589862 PQF589826:PQF589862 QAB589826:QAB589862 QJX589826:QJX589862 QTT589826:QTT589862 RDP589826:RDP589862 RNL589826:RNL589862 RXH589826:RXH589862 SHD589826:SHD589862 SQZ589826:SQZ589862 TAV589826:TAV589862 TKR589826:TKR589862 TUN589826:TUN589862 UEJ589826:UEJ589862 UOF589826:UOF589862 UYB589826:UYB589862 VHX589826:VHX589862 VRT589826:VRT589862 WBP589826:WBP589862 WLL589826:WLL589862 WVH589826:WVH589862 F655362:F655398 IV655362:IV655398 SR655362:SR655398 ACN655362:ACN655398 AMJ655362:AMJ655398 AWF655362:AWF655398 BGB655362:BGB655398 BPX655362:BPX655398 BZT655362:BZT655398 CJP655362:CJP655398 CTL655362:CTL655398 DDH655362:DDH655398 DND655362:DND655398 DWZ655362:DWZ655398 EGV655362:EGV655398 EQR655362:EQR655398 FAN655362:FAN655398 FKJ655362:FKJ655398 FUF655362:FUF655398 GEB655362:GEB655398 GNX655362:GNX655398 GXT655362:GXT655398 HHP655362:HHP655398 HRL655362:HRL655398 IBH655362:IBH655398 ILD655362:ILD655398 IUZ655362:IUZ655398 JEV655362:JEV655398 JOR655362:JOR655398 JYN655362:JYN655398 KIJ655362:KIJ655398 KSF655362:KSF655398 LCB655362:LCB655398 LLX655362:LLX655398 LVT655362:LVT655398 MFP655362:MFP655398 MPL655362:MPL655398 MZH655362:MZH655398 NJD655362:NJD655398 NSZ655362:NSZ655398 OCV655362:OCV655398 OMR655362:OMR655398 OWN655362:OWN655398 PGJ655362:PGJ655398 PQF655362:PQF655398 QAB655362:QAB655398 QJX655362:QJX655398 QTT655362:QTT655398 RDP655362:RDP655398 RNL655362:RNL655398 RXH655362:RXH655398 SHD655362:SHD655398 SQZ655362:SQZ655398 TAV655362:TAV655398 TKR655362:TKR655398 TUN655362:TUN655398 UEJ655362:UEJ655398 UOF655362:UOF655398 UYB655362:UYB655398 VHX655362:VHX655398 VRT655362:VRT655398 WBP655362:WBP655398 WLL655362:WLL655398 WVH655362:WVH655398 F720898:F720934 IV720898:IV720934 SR720898:SR720934 ACN720898:ACN720934 AMJ720898:AMJ720934 AWF720898:AWF720934 BGB720898:BGB720934 BPX720898:BPX720934 BZT720898:BZT720934 CJP720898:CJP720934 CTL720898:CTL720934 DDH720898:DDH720934 DND720898:DND720934 DWZ720898:DWZ720934 EGV720898:EGV720934 EQR720898:EQR720934 FAN720898:FAN720934 FKJ720898:FKJ720934 FUF720898:FUF720934 GEB720898:GEB720934 GNX720898:GNX720934 GXT720898:GXT720934 HHP720898:HHP720934 HRL720898:HRL720934 IBH720898:IBH720934 ILD720898:ILD720934 IUZ720898:IUZ720934 JEV720898:JEV720934 JOR720898:JOR720934 JYN720898:JYN720934 KIJ720898:KIJ720934 KSF720898:KSF720934 LCB720898:LCB720934 LLX720898:LLX720934 LVT720898:LVT720934 MFP720898:MFP720934 MPL720898:MPL720934 MZH720898:MZH720934 NJD720898:NJD720934 NSZ720898:NSZ720934 OCV720898:OCV720934 OMR720898:OMR720934 OWN720898:OWN720934 PGJ720898:PGJ720934 PQF720898:PQF720934 QAB720898:QAB720934 QJX720898:QJX720934 QTT720898:QTT720934 RDP720898:RDP720934 RNL720898:RNL720934 RXH720898:RXH720934 SHD720898:SHD720934 SQZ720898:SQZ720934 TAV720898:TAV720934 TKR720898:TKR720934 TUN720898:TUN720934 UEJ720898:UEJ720934 UOF720898:UOF720934 UYB720898:UYB720934 VHX720898:VHX720934 VRT720898:VRT720934 WBP720898:WBP720934 WLL720898:WLL720934 WVH720898:WVH720934 F786434:F786470 IV786434:IV786470 SR786434:SR786470 ACN786434:ACN786470 AMJ786434:AMJ786470 AWF786434:AWF786470 BGB786434:BGB786470 BPX786434:BPX786470 BZT786434:BZT786470 CJP786434:CJP786470 CTL786434:CTL786470 DDH786434:DDH786470 DND786434:DND786470 DWZ786434:DWZ786470 EGV786434:EGV786470 EQR786434:EQR786470 FAN786434:FAN786470 FKJ786434:FKJ786470 FUF786434:FUF786470 GEB786434:GEB786470 GNX786434:GNX786470 GXT786434:GXT786470 HHP786434:HHP786470 HRL786434:HRL786470 IBH786434:IBH786470 ILD786434:ILD786470 IUZ786434:IUZ786470 JEV786434:JEV786470 JOR786434:JOR786470 JYN786434:JYN786470 KIJ786434:KIJ786470 KSF786434:KSF786470 LCB786434:LCB786470 LLX786434:LLX786470 LVT786434:LVT786470 MFP786434:MFP786470 MPL786434:MPL786470 MZH786434:MZH786470 NJD786434:NJD786470 NSZ786434:NSZ786470 OCV786434:OCV786470 OMR786434:OMR786470 OWN786434:OWN786470 PGJ786434:PGJ786470 PQF786434:PQF786470 QAB786434:QAB786470 QJX786434:QJX786470 QTT786434:QTT786470 RDP786434:RDP786470 RNL786434:RNL786470 RXH786434:RXH786470 SHD786434:SHD786470 SQZ786434:SQZ786470 TAV786434:TAV786470 TKR786434:TKR786470 TUN786434:TUN786470 UEJ786434:UEJ786470 UOF786434:UOF786470 UYB786434:UYB786470 VHX786434:VHX786470 VRT786434:VRT786470 WBP786434:WBP786470 WLL786434:WLL786470 WVH786434:WVH786470 F851970:F852006 IV851970:IV852006 SR851970:SR852006 ACN851970:ACN852006 AMJ851970:AMJ852006 AWF851970:AWF852006 BGB851970:BGB852006 BPX851970:BPX852006 BZT851970:BZT852006 CJP851970:CJP852006 CTL851970:CTL852006 DDH851970:DDH852006 DND851970:DND852006 DWZ851970:DWZ852006 EGV851970:EGV852006 EQR851970:EQR852006 FAN851970:FAN852006 FKJ851970:FKJ852006 FUF851970:FUF852006 GEB851970:GEB852006 GNX851970:GNX852006 GXT851970:GXT852006 HHP851970:HHP852006 HRL851970:HRL852006 IBH851970:IBH852006 ILD851970:ILD852006 IUZ851970:IUZ852006 JEV851970:JEV852006 JOR851970:JOR852006 JYN851970:JYN852006 KIJ851970:KIJ852006 KSF851970:KSF852006 LCB851970:LCB852006 LLX851970:LLX852006 LVT851970:LVT852006 MFP851970:MFP852006 MPL851970:MPL852006 MZH851970:MZH852006 NJD851970:NJD852006 NSZ851970:NSZ852006 OCV851970:OCV852006 OMR851970:OMR852006 OWN851970:OWN852006 PGJ851970:PGJ852006 PQF851970:PQF852006 QAB851970:QAB852006 QJX851970:QJX852006 QTT851970:QTT852006 RDP851970:RDP852006 RNL851970:RNL852006 RXH851970:RXH852006 SHD851970:SHD852006 SQZ851970:SQZ852006 TAV851970:TAV852006 TKR851970:TKR852006 TUN851970:TUN852006 UEJ851970:UEJ852006 UOF851970:UOF852006 UYB851970:UYB852006 VHX851970:VHX852006 VRT851970:VRT852006 WBP851970:WBP852006 WLL851970:WLL852006 WVH851970:WVH852006 F917506:F917542 IV917506:IV917542 SR917506:SR917542 ACN917506:ACN917542 AMJ917506:AMJ917542 AWF917506:AWF917542 BGB917506:BGB917542 BPX917506:BPX917542 BZT917506:BZT917542 CJP917506:CJP917542 CTL917506:CTL917542 DDH917506:DDH917542 DND917506:DND917542 DWZ917506:DWZ917542 EGV917506:EGV917542 EQR917506:EQR917542 FAN917506:FAN917542 FKJ917506:FKJ917542 FUF917506:FUF917542 GEB917506:GEB917542 GNX917506:GNX917542 GXT917506:GXT917542 HHP917506:HHP917542 HRL917506:HRL917542 IBH917506:IBH917542 ILD917506:ILD917542 IUZ917506:IUZ917542 JEV917506:JEV917542 JOR917506:JOR917542 JYN917506:JYN917542 KIJ917506:KIJ917542 KSF917506:KSF917542 LCB917506:LCB917542 LLX917506:LLX917542 LVT917506:LVT917542 MFP917506:MFP917542 MPL917506:MPL917542 MZH917506:MZH917542 NJD917506:NJD917542 NSZ917506:NSZ917542 OCV917506:OCV917542 OMR917506:OMR917542 OWN917506:OWN917542 PGJ917506:PGJ917542 PQF917506:PQF917542 QAB917506:QAB917542 QJX917506:QJX917542 QTT917506:QTT917542 RDP917506:RDP917542 RNL917506:RNL917542 RXH917506:RXH917542 SHD917506:SHD917542 SQZ917506:SQZ917542 TAV917506:TAV917542 TKR917506:TKR917542 TUN917506:TUN917542 UEJ917506:UEJ917542 UOF917506:UOF917542 UYB917506:UYB917542 VHX917506:VHX917542 VRT917506:VRT917542 WBP917506:WBP917542 WLL917506:WLL917542 WVH917506:WVH917542 F983042:F983078 IV983042:IV983078 SR983042:SR983078 ACN983042:ACN983078 AMJ983042:AMJ983078 AWF983042:AWF983078 BGB983042:BGB983078 BPX983042:BPX983078 BZT983042:BZT983078 CJP983042:CJP983078 CTL983042:CTL983078 DDH983042:DDH983078 DND983042:DND983078 DWZ983042:DWZ983078 EGV983042:EGV983078 EQR983042:EQR983078 FAN983042:FAN983078 FKJ983042:FKJ983078 FUF983042:FUF983078 GEB983042:GEB983078 GNX983042:GNX983078 GXT983042:GXT983078 HHP983042:HHP983078 HRL983042:HRL983078 IBH983042:IBH983078 ILD983042:ILD983078 IUZ983042:IUZ983078 JEV983042:JEV983078 JOR983042:JOR983078 JYN983042:JYN983078 KIJ983042:KIJ983078 KSF983042:KSF983078 LCB983042:LCB983078 LLX983042:LLX983078 LVT983042:LVT983078 MFP983042:MFP983078 MPL983042:MPL983078 MZH983042:MZH983078 NJD983042:NJD983078 NSZ983042:NSZ983078 OCV983042:OCV983078 OMR983042:OMR983078 OWN983042:OWN983078 PGJ983042:PGJ983078 PQF983042:PQF983078 QAB983042:QAB983078 QJX983042:QJX983078 QTT983042:QTT983078 RDP983042:RDP983078 RNL983042:RNL983078 RXH983042:RXH983078 SHD983042:SHD983078 SQZ983042:SQZ983078 TAV983042:TAV983078 TKR983042:TKR983078 TUN983042:TUN983078 UEJ983042:UEJ983078 UOF983042:UOF983078 UYB983042:UYB983078 VHX983042:VHX983078 VRT983042:VRT983078 WBP983042:WBP983078 WLL983042:WLL983078 WVH7:WVH38 WLL7:WLL38 WBP7:WBP38 VRT7:VRT38 VHX7:VHX38 UYB7:UYB38 UOF7:UOF38 UEJ7:UEJ38 TUN7:TUN38 TKR7:TKR38 TAV7:TAV38 SQZ7:SQZ38 SHD7:SHD38 RXH7:RXH38 RNL7:RNL38 RDP7:RDP38 QTT7:QTT38 QJX7:QJX38 QAB7:QAB38 PQF7:PQF38 PGJ7:PGJ38 OWN7:OWN38 OMR7:OMR38 OCV7:OCV38 NSZ7:NSZ38 NJD7:NJD38 MZH7:MZH38 MPL7:MPL38 MFP7:MFP38 LVT7:LVT38 LLX7:LLX38 LCB7:LCB38 KSF7:KSF38 KIJ7:KIJ38 JYN7:JYN38 JOR7:JOR38 JEV7:JEV38 IUZ7:IUZ38 ILD7:ILD38 IBH7:IBH38 HRL7:HRL38 HHP7:HHP38 GXT7:GXT38 GNX7:GNX38 GEB7:GEB38 FUF7:FUF38 FKJ7:FKJ38 FAN7:FAN38 EQR7:EQR38 EGV7:EGV38 DWZ7:DWZ38 DND7:DND38 DDH7:DDH38 CTL7:CTL38 CJP7:CJP38 BZT7:BZT38 BPX7:BPX38 BGB7:BGB38 AWF7:AWF38 AMJ7:AMJ38 ACN7:ACN38 SR7:SR38 IV7:IV38">
      <formula1>指導者</formula1>
    </dataValidation>
    <dataValidation type="list" errorStyle="warning" allowBlank="1" showInputMessage="1" showErrorMessage="1" sqref="WVF983042:WVG983042 IT7:IU7 SP7:SQ7 ACL7:ACM7 AMH7:AMI7 AWD7:AWE7 BFZ7:BGA7 BPV7:BPW7 BZR7:BZS7 CJN7:CJO7 CTJ7:CTK7 DDF7:DDG7 DNB7:DNC7 DWX7:DWY7 EGT7:EGU7 EQP7:EQQ7 FAL7:FAM7 FKH7:FKI7 FUD7:FUE7 GDZ7:GEA7 GNV7:GNW7 GXR7:GXS7 HHN7:HHO7 HRJ7:HRK7 IBF7:IBG7 ILB7:ILC7 IUX7:IUY7 JET7:JEU7 JOP7:JOQ7 JYL7:JYM7 KIH7:KII7 KSD7:KSE7 LBZ7:LCA7 LLV7:LLW7 LVR7:LVS7 MFN7:MFO7 MPJ7:MPK7 MZF7:MZG7 NJB7:NJC7 NSX7:NSY7 OCT7:OCU7 OMP7:OMQ7 OWL7:OWM7 PGH7:PGI7 PQD7:PQE7 PZZ7:QAA7 QJV7:QJW7 QTR7:QTS7 RDN7:RDO7 RNJ7:RNK7 RXF7:RXG7 SHB7:SHC7 SQX7:SQY7 TAT7:TAU7 TKP7:TKQ7 TUL7:TUM7 UEH7:UEI7 UOD7:UOE7 UXZ7:UYA7 VHV7:VHW7 VRR7:VRS7 WBN7:WBO7 WLJ7:WLK7 WVF7:WVG7 IT65538:IU65538 SP65538:SQ65538 ACL65538:ACM65538 AMH65538:AMI65538 AWD65538:AWE65538 BFZ65538:BGA65538 BPV65538:BPW65538 BZR65538:BZS65538 CJN65538:CJO65538 CTJ65538:CTK65538 DDF65538:DDG65538 DNB65538:DNC65538 DWX65538:DWY65538 EGT65538:EGU65538 EQP65538:EQQ65538 FAL65538:FAM65538 FKH65538:FKI65538 FUD65538:FUE65538 GDZ65538:GEA65538 GNV65538:GNW65538 GXR65538:GXS65538 HHN65538:HHO65538 HRJ65538:HRK65538 IBF65538:IBG65538 ILB65538:ILC65538 IUX65538:IUY65538 JET65538:JEU65538 JOP65538:JOQ65538 JYL65538:JYM65538 KIH65538:KII65538 KSD65538:KSE65538 LBZ65538:LCA65538 LLV65538:LLW65538 LVR65538:LVS65538 MFN65538:MFO65538 MPJ65538:MPK65538 MZF65538:MZG65538 NJB65538:NJC65538 NSX65538:NSY65538 OCT65538:OCU65538 OMP65538:OMQ65538 OWL65538:OWM65538 PGH65538:PGI65538 PQD65538:PQE65538 PZZ65538:QAA65538 QJV65538:QJW65538 QTR65538:QTS65538 RDN65538:RDO65538 RNJ65538:RNK65538 RXF65538:RXG65538 SHB65538:SHC65538 SQX65538:SQY65538 TAT65538:TAU65538 TKP65538:TKQ65538 TUL65538:TUM65538 UEH65538:UEI65538 UOD65538:UOE65538 UXZ65538:UYA65538 VHV65538:VHW65538 VRR65538:VRS65538 WBN65538:WBO65538 WLJ65538:WLK65538 WVF65538:WVG65538 IT131074:IU131074 SP131074:SQ131074 ACL131074:ACM131074 AMH131074:AMI131074 AWD131074:AWE131074 BFZ131074:BGA131074 BPV131074:BPW131074 BZR131074:BZS131074 CJN131074:CJO131074 CTJ131074:CTK131074 DDF131074:DDG131074 DNB131074:DNC131074 DWX131074:DWY131074 EGT131074:EGU131074 EQP131074:EQQ131074 FAL131074:FAM131074 FKH131074:FKI131074 FUD131074:FUE131074 GDZ131074:GEA131074 GNV131074:GNW131074 GXR131074:GXS131074 HHN131074:HHO131074 HRJ131074:HRK131074 IBF131074:IBG131074 ILB131074:ILC131074 IUX131074:IUY131074 JET131074:JEU131074 JOP131074:JOQ131074 JYL131074:JYM131074 KIH131074:KII131074 KSD131074:KSE131074 LBZ131074:LCA131074 LLV131074:LLW131074 LVR131074:LVS131074 MFN131074:MFO131074 MPJ131074:MPK131074 MZF131074:MZG131074 NJB131074:NJC131074 NSX131074:NSY131074 OCT131074:OCU131074 OMP131074:OMQ131074 OWL131074:OWM131074 PGH131074:PGI131074 PQD131074:PQE131074 PZZ131074:QAA131074 QJV131074:QJW131074 QTR131074:QTS131074 RDN131074:RDO131074 RNJ131074:RNK131074 RXF131074:RXG131074 SHB131074:SHC131074 SQX131074:SQY131074 TAT131074:TAU131074 TKP131074:TKQ131074 TUL131074:TUM131074 UEH131074:UEI131074 UOD131074:UOE131074 UXZ131074:UYA131074 VHV131074:VHW131074 VRR131074:VRS131074 WBN131074:WBO131074 WLJ131074:WLK131074 WVF131074:WVG131074 IT196610:IU196610 SP196610:SQ196610 ACL196610:ACM196610 AMH196610:AMI196610 AWD196610:AWE196610 BFZ196610:BGA196610 BPV196610:BPW196610 BZR196610:BZS196610 CJN196610:CJO196610 CTJ196610:CTK196610 DDF196610:DDG196610 DNB196610:DNC196610 DWX196610:DWY196610 EGT196610:EGU196610 EQP196610:EQQ196610 FAL196610:FAM196610 FKH196610:FKI196610 FUD196610:FUE196610 GDZ196610:GEA196610 GNV196610:GNW196610 GXR196610:GXS196610 HHN196610:HHO196610 HRJ196610:HRK196610 IBF196610:IBG196610 ILB196610:ILC196610 IUX196610:IUY196610 JET196610:JEU196610 JOP196610:JOQ196610 JYL196610:JYM196610 KIH196610:KII196610 KSD196610:KSE196610 LBZ196610:LCA196610 LLV196610:LLW196610 LVR196610:LVS196610 MFN196610:MFO196610 MPJ196610:MPK196610 MZF196610:MZG196610 NJB196610:NJC196610 NSX196610:NSY196610 OCT196610:OCU196610 OMP196610:OMQ196610 OWL196610:OWM196610 PGH196610:PGI196610 PQD196610:PQE196610 PZZ196610:QAA196610 QJV196610:QJW196610 QTR196610:QTS196610 RDN196610:RDO196610 RNJ196610:RNK196610 RXF196610:RXG196610 SHB196610:SHC196610 SQX196610:SQY196610 TAT196610:TAU196610 TKP196610:TKQ196610 TUL196610:TUM196610 UEH196610:UEI196610 UOD196610:UOE196610 UXZ196610:UYA196610 VHV196610:VHW196610 VRR196610:VRS196610 WBN196610:WBO196610 WLJ196610:WLK196610 WVF196610:WVG196610 IT262146:IU262146 SP262146:SQ262146 ACL262146:ACM262146 AMH262146:AMI262146 AWD262146:AWE262146 BFZ262146:BGA262146 BPV262146:BPW262146 BZR262146:BZS262146 CJN262146:CJO262146 CTJ262146:CTK262146 DDF262146:DDG262146 DNB262146:DNC262146 DWX262146:DWY262146 EGT262146:EGU262146 EQP262146:EQQ262146 FAL262146:FAM262146 FKH262146:FKI262146 FUD262146:FUE262146 GDZ262146:GEA262146 GNV262146:GNW262146 GXR262146:GXS262146 HHN262146:HHO262146 HRJ262146:HRK262146 IBF262146:IBG262146 ILB262146:ILC262146 IUX262146:IUY262146 JET262146:JEU262146 JOP262146:JOQ262146 JYL262146:JYM262146 KIH262146:KII262146 KSD262146:KSE262146 LBZ262146:LCA262146 LLV262146:LLW262146 LVR262146:LVS262146 MFN262146:MFO262146 MPJ262146:MPK262146 MZF262146:MZG262146 NJB262146:NJC262146 NSX262146:NSY262146 OCT262146:OCU262146 OMP262146:OMQ262146 OWL262146:OWM262146 PGH262146:PGI262146 PQD262146:PQE262146 PZZ262146:QAA262146 QJV262146:QJW262146 QTR262146:QTS262146 RDN262146:RDO262146 RNJ262146:RNK262146 RXF262146:RXG262146 SHB262146:SHC262146 SQX262146:SQY262146 TAT262146:TAU262146 TKP262146:TKQ262146 TUL262146:TUM262146 UEH262146:UEI262146 UOD262146:UOE262146 UXZ262146:UYA262146 VHV262146:VHW262146 VRR262146:VRS262146 WBN262146:WBO262146 WLJ262146:WLK262146 WVF262146:WVG262146 IT327682:IU327682 SP327682:SQ327682 ACL327682:ACM327682 AMH327682:AMI327682 AWD327682:AWE327682 BFZ327682:BGA327682 BPV327682:BPW327682 BZR327682:BZS327682 CJN327682:CJO327682 CTJ327682:CTK327682 DDF327682:DDG327682 DNB327682:DNC327682 DWX327682:DWY327682 EGT327682:EGU327682 EQP327682:EQQ327682 FAL327682:FAM327682 FKH327682:FKI327682 FUD327682:FUE327682 GDZ327682:GEA327682 GNV327682:GNW327682 GXR327682:GXS327682 HHN327682:HHO327682 HRJ327682:HRK327682 IBF327682:IBG327682 ILB327682:ILC327682 IUX327682:IUY327682 JET327682:JEU327682 JOP327682:JOQ327682 JYL327682:JYM327682 KIH327682:KII327682 KSD327682:KSE327682 LBZ327682:LCA327682 LLV327682:LLW327682 LVR327682:LVS327682 MFN327682:MFO327682 MPJ327682:MPK327682 MZF327682:MZG327682 NJB327682:NJC327682 NSX327682:NSY327682 OCT327682:OCU327682 OMP327682:OMQ327682 OWL327682:OWM327682 PGH327682:PGI327682 PQD327682:PQE327682 PZZ327682:QAA327682 QJV327682:QJW327682 QTR327682:QTS327682 RDN327682:RDO327682 RNJ327682:RNK327682 RXF327682:RXG327682 SHB327682:SHC327682 SQX327682:SQY327682 TAT327682:TAU327682 TKP327682:TKQ327682 TUL327682:TUM327682 UEH327682:UEI327682 UOD327682:UOE327682 UXZ327682:UYA327682 VHV327682:VHW327682 VRR327682:VRS327682 WBN327682:WBO327682 WLJ327682:WLK327682 WVF327682:WVG327682 IT393218:IU393218 SP393218:SQ393218 ACL393218:ACM393218 AMH393218:AMI393218 AWD393218:AWE393218 BFZ393218:BGA393218 BPV393218:BPW393218 BZR393218:BZS393218 CJN393218:CJO393218 CTJ393218:CTK393218 DDF393218:DDG393218 DNB393218:DNC393218 DWX393218:DWY393218 EGT393218:EGU393218 EQP393218:EQQ393218 FAL393218:FAM393218 FKH393218:FKI393218 FUD393218:FUE393218 GDZ393218:GEA393218 GNV393218:GNW393218 GXR393218:GXS393218 HHN393218:HHO393218 HRJ393218:HRK393218 IBF393218:IBG393218 ILB393218:ILC393218 IUX393218:IUY393218 JET393218:JEU393218 JOP393218:JOQ393218 JYL393218:JYM393218 KIH393218:KII393218 KSD393218:KSE393218 LBZ393218:LCA393218 LLV393218:LLW393218 LVR393218:LVS393218 MFN393218:MFO393218 MPJ393218:MPK393218 MZF393218:MZG393218 NJB393218:NJC393218 NSX393218:NSY393218 OCT393218:OCU393218 OMP393218:OMQ393218 OWL393218:OWM393218 PGH393218:PGI393218 PQD393218:PQE393218 PZZ393218:QAA393218 QJV393218:QJW393218 QTR393218:QTS393218 RDN393218:RDO393218 RNJ393218:RNK393218 RXF393218:RXG393218 SHB393218:SHC393218 SQX393218:SQY393218 TAT393218:TAU393218 TKP393218:TKQ393218 TUL393218:TUM393218 UEH393218:UEI393218 UOD393218:UOE393218 UXZ393218:UYA393218 VHV393218:VHW393218 VRR393218:VRS393218 WBN393218:WBO393218 WLJ393218:WLK393218 WVF393218:WVG393218 IT458754:IU458754 SP458754:SQ458754 ACL458754:ACM458754 AMH458754:AMI458754 AWD458754:AWE458754 BFZ458754:BGA458754 BPV458754:BPW458754 BZR458754:BZS458754 CJN458754:CJO458754 CTJ458754:CTK458754 DDF458754:DDG458754 DNB458754:DNC458754 DWX458754:DWY458754 EGT458754:EGU458754 EQP458754:EQQ458754 FAL458754:FAM458754 FKH458754:FKI458754 FUD458754:FUE458754 GDZ458754:GEA458754 GNV458754:GNW458754 GXR458754:GXS458754 HHN458754:HHO458754 HRJ458754:HRK458754 IBF458754:IBG458754 ILB458754:ILC458754 IUX458754:IUY458754 JET458754:JEU458754 JOP458754:JOQ458754 JYL458754:JYM458754 KIH458754:KII458754 KSD458754:KSE458754 LBZ458754:LCA458754 LLV458754:LLW458754 LVR458754:LVS458754 MFN458754:MFO458754 MPJ458754:MPK458754 MZF458754:MZG458754 NJB458754:NJC458754 NSX458754:NSY458754 OCT458754:OCU458754 OMP458754:OMQ458754 OWL458754:OWM458754 PGH458754:PGI458754 PQD458754:PQE458754 PZZ458754:QAA458754 QJV458754:QJW458754 QTR458754:QTS458754 RDN458754:RDO458754 RNJ458754:RNK458754 RXF458754:RXG458754 SHB458754:SHC458754 SQX458754:SQY458754 TAT458754:TAU458754 TKP458754:TKQ458754 TUL458754:TUM458754 UEH458754:UEI458754 UOD458754:UOE458754 UXZ458754:UYA458754 VHV458754:VHW458754 VRR458754:VRS458754 WBN458754:WBO458754 WLJ458754:WLK458754 WVF458754:WVG458754 IT524290:IU524290 SP524290:SQ524290 ACL524290:ACM524290 AMH524290:AMI524290 AWD524290:AWE524290 BFZ524290:BGA524290 BPV524290:BPW524290 BZR524290:BZS524290 CJN524290:CJO524290 CTJ524290:CTK524290 DDF524290:DDG524290 DNB524290:DNC524290 DWX524290:DWY524290 EGT524290:EGU524290 EQP524290:EQQ524290 FAL524290:FAM524290 FKH524290:FKI524290 FUD524290:FUE524290 GDZ524290:GEA524290 GNV524290:GNW524290 GXR524290:GXS524290 HHN524290:HHO524290 HRJ524290:HRK524290 IBF524290:IBG524290 ILB524290:ILC524290 IUX524290:IUY524290 JET524290:JEU524290 JOP524290:JOQ524290 JYL524290:JYM524290 KIH524290:KII524290 KSD524290:KSE524290 LBZ524290:LCA524290 LLV524290:LLW524290 LVR524290:LVS524290 MFN524290:MFO524290 MPJ524290:MPK524290 MZF524290:MZG524290 NJB524290:NJC524290 NSX524290:NSY524290 OCT524290:OCU524290 OMP524290:OMQ524290 OWL524290:OWM524290 PGH524290:PGI524290 PQD524290:PQE524290 PZZ524290:QAA524290 QJV524290:QJW524290 QTR524290:QTS524290 RDN524290:RDO524290 RNJ524290:RNK524290 RXF524290:RXG524290 SHB524290:SHC524290 SQX524290:SQY524290 TAT524290:TAU524290 TKP524290:TKQ524290 TUL524290:TUM524290 UEH524290:UEI524290 UOD524290:UOE524290 UXZ524290:UYA524290 VHV524290:VHW524290 VRR524290:VRS524290 WBN524290:WBO524290 WLJ524290:WLK524290 WVF524290:WVG524290 IT589826:IU589826 SP589826:SQ589826 ACL589826:ACM589826 AMH589826:AMI589826 AWD589826:AWE589826 BFZ589826:BGA589826 BPV589826:BPW589826 BZR589826:BZS589826 CJN589826:CJO589826 CTJ589826:CTK589826 DDF589826:DDG589826 DNB589826:DNC589826 DWX589826:DWY589826 EGT589826:EGU589826 EQP589826:EQQ589826 FAL589826:FAM589826 FKH589826:FKI589826 FUD589826:FUE589826 GDZ589826:GEA589826 GNV589826:GNW589826 GXR589826:GXS589826 HHN589826:HHO589826 HRJ589826:HRK589826 IBF589826:IBG589826 ILB589826:ILC589826 IUX589826:IUY589826 JET589826:JEU589826 JOP589826:JOQ589826 JYL589826:JYM589826 KIH589826:KII589826 KSD589826:KSE589826 LBZ589826:LCA589826 LLV589826:LLW589826 LVR589826:LVS589826 MFN589826:MFO589826 MPJ589826:MPK589826 MZF589826:MZG589826 NJB589826:NJC589826 NSX589826:NSY589826 OCT589826:OCU589826 OMP589826:OMQ589826 OWL589826:OWM589826 PGH589826:PGI589826 PQD589826:PQE589826 PZZ589826:QAA589826 QJV589826:QJW589826 QTR589826:QTS589826 RDN589826:RDO589826 RNJ589826:RNK589826 RXF589826:RXG589826 SHB589826:SHC589826 SQX589826:SQY589826 TAT589826:TAU589826 TKP589826:TKQ589826 TUL589826:TUM589826 UEH589826:UEI589826 UOD589826:UOE589826 UXZ589826:UYA589826 VHV589826:VHW589826 VRR589826:VRS589826 WBN589826:WBO589826 WLJ589826:WLK589826 WVF589826:WVG589826 IT655362:IU655362 SP655362:SQ655362 ACL655362:ACM655362 AMH655362:AMI655362 AWD655362:AWE655362 BFZ655362:BGA655362 BPV655362:BPW655362 BZR655362:BZS655362 CJN655362:CJO655362 CTJ655362:CTK655362 DDF655362:DDG655362 DNB655362:DNC655362 DWX655362:DWY655362 EGT655362:EGU655362 EQP655362:EQQ655362 FAL655362:FAM655362 FKH655362:FKI655362 FUD655362:FUE655362 GDZ655362:GEA655362 GNV655362:GNW655362 GXR655362:GXS655362 HHN655362:HHO655362 HRJ655362:HRK655362 IBF655362:IBG655362 ILB655362:ILC655362 IUX655362:IUY655362 JET655362:JEU655362 JOP655362:JOQ655362 JYL655362:JYM655362 KIH655362:KII655362 KSD655362:KSE655362 LBZ655362:LCA655362 LLV655362:LLW655362 LVR655362:LVS655362 MFN655362:MFO655362 MPJ655362:MPK655362 MZF655362:MZG655362 NJB655362:NJC655362 NSX655362:NSY655362 OCT655362:OCU655362 OMP655362:OMQ655362 OWL655362:OWM655362 PGH655362:PGI655362 PQD655362:PQE655362 PZZ655362:QAA655362 QJV655362:QJW655362 QTR655362:QTS655362 RDN655362:RDO655362 RNJ655362:RNK655362 RXF655362:RXG655362 SHB655362:SHC655362 SQX655362:SQY655362 TAT655362:TAU655362 TKP655362:TKQ655362 TUL655362:TUM655362 UEH655362:UEI655362 UOD655362:UOE655362 UXZ655362:UYA655362 VHV655362:VHW655362 VRR655362:VRS655362 WBN655362:WBO655362 WLJ655362:WLK655362 WVF655362:WVG655362 IT720898:IU720898 SP720898:SQ720898 ACL720898:ACM720898 AMH720898:AMI720898 AWD720898:AWE720898 BFZ720898:BGA720898 BPV720898:BPW720898 BZR720898:BZS720898 CJN720898:CJO720898 CTJ720898:CTK720898 DDF720898:DDG720898 DNB720898:DNC720898 DWX720898:DWY720898 EGT720898:EGU720898 EQP720898:EQQ720898 FAL720898:FAM720898 FKH720898:FKI720898 FUD720898:FUE720898 GDZ720898:GEA720898 GNV720898:GNW720898 GXR720898:GXS720898 HHN720898:HHO720898 HRJ720898:HRK720898 IBF720898:IBG720898 ILB720898:ILC720898 IUX720898:IUY720898 JET720898:JEU720898 JOP720898:JOQ720898 JYL720898:JYM720898 KIH720898:KII720898 KSD720898:KSE720898 LBZ720898:LCA720898 LLV720898:LLW720898 LVR720898:LVS720898 MFN720898:MFO720898 MPJ720898:MPK720898 MZF720898:MZG720898 NJB720898:NJC720898 NSX720898:NSY720898 OCT720898:OCU720898 OMP720898:OMQ720898 OWL720898:OWM720898 PGH720898:PGI720898 PQD720898:PQE720898 PZZ720898:QAA720898 QJV720898:QJW720898 QTR720898:QTS720898 RDN720898:RDO720898 RNJ720898:RNK720898 RXF720898:RXG720898 SHB720898:SHC720898 SQX720898:SQY720898 TAT720898:TAU720898 TKP720898:TKQ720898 TUL720898:TUM720898 UEH720898:UEI720898 UOD720898:UOE720898 UXZ720898:UYA720898 VHV720898:VHW720898 VRR720898:VRS720898 WBN720898:WBO720898 WLJ720898:WLK720898 WVF720898:WVG720898 IT786434:IU786434 SP786434:SQ786434 ACL786434:ACM786434 AMH786434:AMI786434 AWD786434:AWE786434 BFZ786434:BGA786434 BPV786434:BPW786434 BZR786434:BZS786434 CJN786434:CJO786434 CTJ786434:CTK786434 DDF786434:DDG786434 DNB786434:DNC786434 DWX786434:DWY786434 EGT786434:EGU786434 EQP786434:EQQ786434 FAL786434:FAM786434 FKH786434:FKI786434 FUD786434:FUE786434 GDZ786434:GEA786434 GNV786434:GNW786434 GXR786434:GXS786434 HHN786434:HHO786434 HRJ786434:HRK786434 IBF786434:IBG786434 ILB786434:ILC786434 IUX786434:IUY786434 JET786434:JEU786434 JOP786434:JOQ786434 JYL786434:JYM786434 KIH786434:KII786434 KSD786434:KSE786434 LBZ786434:LCA786434 LLV786434:LLW786434 LVR786434:LVS786434 MFN786434:MFO786434 MPJ786434:MPK786434 MZF786434:MZG786434 NJB786434:NJC786434 NSX786434:NSY786434 OCT786434:OCU786434 OMP786434:OMQ786434 OWL786434:OWM786434 PGH786434:PGI786434 PQD786434:PQE786434 PZZ786434:QAA786434 QJV786434:QJW786434 QTR786434:QTS786434 RDN786434:RDO786434 RNJ786434:RNK786434 RXF786434:RXG786434 SHB786434:SHC786434 SQX786434:SQY786434 TAT786434:TAU786434 TKP786434:TKQ786434 TUL786434:TUM786434 UEH786434:UEI786434 UOD786434:UOE786434 UXZ786434:UYA786434 VHV786434:VHW786434 VRR786434:VRS786434 WBN786434:WBO786434 WLJ786434:WLK786434 WVF786434:WVG786434 IT851970:IU851970 SP851970:SQ851970 ACL851970:ACM851970 AMH851970:AMI851970 AWD851970:AWE851970 BFZ851970:BGA851970 BPV851970:BPW851970 BZR851970:BZS851970 CJN851970:CJO851970 CTJ851970:CTK851970 DDF851970:DDG851970 DNB851970:DNC851970 DWX851970:DWY851970 EGT851970:EGU851970 EQP851970:EQQ851970 FAL851970:FAM851970 FKH851970:FKI851970 FUD851970:FUE851970 GDZ851970:GEA851970 GNV851970:GNW851970 GXR851970:GXS851970 HHN851970:HHO851970 HRJ851970:HRK851970 IBF851970:IBG851970 ILB851970:ILC851970 IUX851970:IUY851970 JET851970:JEU851970 JOP851970:JOQ851970 JYL851970:JYM851970 KIH851970:KII851970 KSD851970:KSE851970 LBZ851970:LCA851970 LLV851970:LLW851970 LVR851970:LVS851970 MFN851970:MFO851970 MPJ851970:MPK851970 MZF851970:MZG851970 NJB851970:NJC851970 NSX851970:NSY851970 OCT851970:OCU851970 OMP851970:OMQ851970 OWL851970:OWM851970 PGH851970:PGI851970 PQD851970:PQE851970 PZZ851970:QAA851970 QJV851970:QJW851970 QTR851970:QTS851970 RDN851970:RDO851970 RNJ851970:RNK851970 RXF851970:RXG851970 SHB851970:SHC851970 SQX851970:SQY851970 TAT851970:TAU851970 TKP851970:TKQ851970 TUL851970:TUM851970 UEH851970:UEI851970 UOD851970:UOE851970 UXZ851970:UYA851970 VHV851970:VHW851970 VRR851970:VRS851970 WBN851970:WBO851970 WLJ851970:WLK851970 WVF851970:WVG851970 IT917506:IU917506 SP917506:SQ917506 ACL917506:ACM917506 AMH917506:AMI917506 AWD917506:AWE917506 BFZ917506:BGA917506 BPV917506:BPW917506 BZR917506:BZS917506 CJN917506:CJO917506 CTJ917506:CTK917506 DDF917506:DDG917506 DNB917506:DNC917506 DWX917506:DWY917506 EGT917506:EGU917506 EQP917506:EQQ917506 FAL917506:FAM917506 FKH917506:FKI917506 FUD917506:FUE917506 GDZ917506:GEA917506 GNV917506:GNW917506 GXR917506:GXS917506 HHN917506:HHO917506 HRJ917506:HRK917506 IBF917506:IBG917506 ILB917506:ILC917506 IUX917506:IUY917506 JET917506:JEU917506 JOP917506:JOQ917506 JYL917506:JYM917506 KIH917506:KII917506 KSD917506:KSE917506 LBZ917506:LCA917506 LLV917506:LLW917506 LVR917506:LVS917506 MFN917506:MFO917506 MPJ917506:MPK917506 MZF917506:MZG917506 NJB917506:NJC917506 NSX917506:NSY917506 OCT917506:OCU917506 OMP917506:OMQ917506 OWL917506:OWM917506 PGH917506:PGI917506 PQD917506:PQE917506 PZZ917506:QAA917506 QJV917506:QJW917506 QTR917506:QTS917506 RDN917506:RDO917506 RNJ917506:RNK917506 RXF917506:RXG917506 SHB917506:SHC917506 SQX917506:SQY917506 TAT917506:TAU917506 TKP917506:TKQ917506 TUL917506:TUM917506 UEH917506:UEI917506 UOD917506:UOE917506 UXZ917506:UYA917506 VHV917506:VHW917506 VRR917506:VRS917506 WBN917506:WBO917506 WLJ917506:WLK917506 WVF917506:WVG917506 IT983042:IU983042 SP983042:SQ983042 ACL983042:ACM983042 AMH983042:AMI983042 AWD983042:AWE983042 BFZ983042:BGA983042 BPV983042:BPW983042 BZR983042:BZS983042 CJN983042:CJO983042 CTJ983042:CTK983042 DDF983042:DDG983042 DNB983042:DNC983042 DWX983042:DWY983042 EGT983042:EGU983042 EQP983042:EQQ983042 FAL983042:FAM983042 FKH983042:FKI983042 FUD983042:FUE983042 GDZ983042:GEA983042 GNV983042:GNW983042 GXR983042:GXS983042 HHN983042:HHO983042 HRJ983042:HRK983042 IBF983042:IBG983042 ILB983042:ILC983042 IUX983042:IUY983042 JET983042:JEU983042 JOP983042:JOQ983042 JYL983042:JYM983042 KIH983042:KII983042 KSD983042:KSE983042 LBZ983042:LCA983042 LLV983042:LLW983042 LVR983042:LVS983042 MFN983042:MFO983042 MPJ983042:MPK983042 MZF983042:MZG983042 NJB983042:NJC983042 NSX983042:NSY983042 OCT983042:OCU983042 OMP983042:OMQ983042 OWL983042:OWM983042 PGH983042:PGI983042 PQD983042:PQE983042 PZZ983042:QAA983042 QJV983042:QJW983042 QTR983042:QTS983042 RDN983042:RDO983042 RNJ983042:RNK983042 RXF983042:RXG983042 SHB983042:SHC983042 SQX983042:SQY983042 TAT983042:TAU983042 TKP983042:TKQ983042 TUL983042:TUM983042 UEH983042:UEI983042 UOD983042:UOE983042 UXZ983042:UYA983042 VHV983042:VHW983042 VRR983042:VRS983042 WBN983042:WBO983042 WLJ983042:WLK983042">
      <formula1>INDIRECT(IW7)</formula1>
    </dataValidation>
    <dataValidation type="list" allowBlank="1" showInputMessage="1" showErrorMessage="1" sqref="WVF983043:WVG983078 IT65539:IU65574 SP65539:SQ65574 ACL65539:ACM65574 AMH65539:AMI65574 AWD65539:AWE65574 BFZ65539:BGA65574 BPV65539:BPW65574 BZR65539:BZS65574 CJN65539:CJO65574 CTJ65539:CTK65574 DDF65539:DDG65574 DNB65539:DNC65574 DWX65539:DWY65574 EGT65539:EGU65574 EQP65539:EQQ65574 FAL65539:FAM65574 FKH65539:FKI65574 FUD65539:FUE65574 GDZ65539:GEA65574 GNV65539:GNW65574 GXR65539:GXS65574 HHN65539:HHO65574 HRJ65539:HRK65574 IBF65539:IBG65574 ILB65539:ILC65574 IUX65539:IUY65574 JET65539:JEU65574 JOP65539:JOQ65574 JYL65539:JYM65574 KIH65539:KII65574 KSD65539:KSE65574 LBZ65539:LCA65574 LLV65539:LLW65574 LVR65539:LVS65574 MFN65539:MFO65574 MPJ65539:MPK65574 MZF65539:MZG65574 NJB65539:NJC65574 NSX65539:NSY65574 OCT65539:OCU65574 OMP65539:OMQ65574 OWL65539:OWM65574 PGH65539:PGI65574 PQD65539:PQE65574 PZZ65539:QAA65574 QJV65539:QJW65574 QTR65539:QTS65574 RDN65539:RDO65574 RNJ65539:RNK65574 RXF65539:RXG65574 SHB65539:SHC65574 SQX65539:SQY65574 TAT65539:TAU65574 TKP65539:TKQ65574 TUL65539:TUM65574 UEH65539:UEI65574 UOD65539:UOE65574 UXZ65539:UYA65574 VHV65539:VHW65574 VRR65539:VRS65574 WBN65539:WBO65574 WLJ65539:WLK65574 WVF65539:WVG65574 IT131075:IU131110 SP131075:SQ131110 ACL131075:ACM131110 AMH131075:AMI131110 AWD131075:AWE131110 BFZ131075:BGA131110 BPV131075:BPW131110 BZR131075:BZS131110 CJN131075:CJO131110 CTJ131075:CTK131110 DDF131075:DDG131110 DNB131075:DNC131110 DWX131075:DWY131110 EGT131075:EGU131110 EQP131075:EQQ131110 FAL131075:FAM131110 FKH131075:FKI131110 FUD131075:FUE131110 GDZ131075:GEA131110 GNV131075:GNW131110 GXR131075:GXS131110 HHN131075:HHO131110 HRJ131075:HRK131110 IBF131075:IBG131110 ILB131075:ILC131110 IUX131075:IUY131110 JET131075:JEU131110 JOP131075:JOQ131110 JYL131075:JYM131110 KIH131075:KII131110 KSD131075:KSE131110 LBZ131075:LCA131110 LLV131075:LLW131110 LVR131075:LVS131110 MFN131075:MFO131110 MPJ131075:MPK131110 MZF131075:MZG131110 NJB131075:NJC131110 NSX131075:NSY131110 OCT131075:OCU131110 OMP131075:OMQ131110 OWL131075:OWM131110 PGH131075:PGI131110 PQD131075:PQE131110 PZZ131075:QAA131110 QJV131075:QJW131110 QTR131075:QTS131110 RDN131075:RDO131110 RNJ131075:RNK131110 RXF131075:RXG131110 SHB131075:SHC131110 SQX131075:SQY131110 TAT131075:TAU131110 TKP131075:TKQ131110 TUL131075:TUM131110 UEH131075:UEI131110 UOD131075:UOE131110 UXZ131075:UYA131110 VHV131075:VHW131110 VRR131075:VRS131110 WBN131075:WBO131110 WLJ131075:WLK131110 WVF131075:WVG131110 IT196611:IU196646 SP196611:SQ196646 ACL196611:ACM196646 AMH196611:AMI196646 AWD196611:AWE196646 BFZ196611:BGA196646 BPV196611:BPW196646 BZR196611:BZS196646 CJN196611:CJO196646 CTJ196611:CTK196646 DDF196611:DDG196646 DNB196611:DNC196646 DWX196611:DWY196646 EGT196611:EGU196646 EQP196611:EQQ196646 FAL196611:FAM196646 FKH196611:FKI196646 FUD196611:FUE196646 GDZ196611:GEA196646 GNV196611:GNW196646 GXR196611:GXS196646 HHN196611:HHO196646 HRJ196611:HRK196646 IBF196611:IBG196646 ILB196611:ILC196646 IUX196611:IUY196646 JET196611:JEU196646 JOP196611:JOQ196646 JYL196611:JYM196646 KIH196611:KII196646 KSD196611:KSE196646 LBZ196611:LCA196646 LLV196611:LLW196646 LVR196611:LVS196646 MFN196611:MFO196646 MPJ196611:MPK196646 MZF196611:MZG196646 NJB196611:NJC196646 NSX196611:NSY196646 OCT196611:OCU196646 OMP196611:OMQ196646 OWL196611:OWM196646 PGH196611:PGI196646 PQD196611:PQE196646 PZZ196611:QAA196646 QJV196611:QJW196646 QTR196611:QTS196646 RDN196611:RDO196646 RNJ196611:RNK196646 RXF196611:RXG196646 SHB196611:SHC196646 SQX196611:SQY196646 TAT196611:TAU196646 TKP196611:TKQ196646 TUL196611:TUM196646 UEH196611:UEI196646 UOD196611:UOE196646 UXZ196611:UYA196646 VHV196611:VHW196646 VRR196611:VRS196646 WBN196611:WBO196646 WLJ196611:WLK196646 WVF196611:WVG196646 IT262147:IU262182 SP262147:SQ262182 ACL262147:ACM262182 AMH262147:AMI262182 AWD262147:AWE262182 BFZ262147:BGA262182 BPV262147:BPW262182 BZR262147:BZS262182 CJN262147:CJO262182 CTJ262147:CTK262182 DDF262147:DDG262182 DNB262147:DNC262182 DWX262147:DWY262182 EGT262147:EGU262182 EQP262147:EQQ262182 FAL262147:FAM262182 FKH262147:FKI262182 FUD262147:FUE262182 GDZ262147:GEA262182 GNV262147:GNW262182 GXR262147:GXS262182 HHN262147:HHO262182 HRJ262147:HRK262182 IBF262147:IBG262182 ILB262147:ILC262182 IUX262147:IUY262182 JET262147:JEU262182 JOP262147:JOQ262182 JYL262147:JYM262182 KIH262147:KII262182 KSD262147:KSE262182 LBZ262147:LCA262182 LLV262147:LLW262182 LVR262147:LVS262182 MFN262147:MFO262182 MPJ262147:MPK262182 MZF262147:MZG262182 NJB262147:NJC262182 NSX262147:NSY262182 OCT262147:OCU262182 OMP262147:OMQ262182 OWL262147:OWM262182 PGH262147:PGI262182 PQD262147:PQE262182 PZZ262147:QAA262182 QJV262147:QJW262182 QTR262147:QTS262182 RDN262147:RDO262182 RNJ262147:RNK262182 RXF262147:RXG262182 SHB262147:SHC262182 SQX262147:SQY262182 TAT262147:TAU262182 TKP262147:TKQ262182 TUL262147:TUM262182 UEH262147:UEI262182 UOD262147:UOE262182 UXZ262147:UYA262182 VHV262147:VHW262182 VRR262147:VRS262182 WBN262147:WBO262182 WLJ262147:WLK262182 WVF262147:WVG262182 IT327683:IU327718 SP327683:SQ327718 ACL327683:ACM327718 AMH327683:AMI327718 AWD327683:AWE327718 BFZ327683:BGA327718 BPV327683:BPW327718 BZR327683:BZS327718 CJN327683:CJO327718 CTJ327683:CTK327718 DDF327683:DDG327718 DNB327683:DNC327718 DWX327683:DWY327718 EGT327683:EGU327718 EQP327683:EQQ327718 FAL327683:FAM327718 FKH327683:FKI327718 FUD327683:FUE327718 GDZ327683:GEA327718 GNV327683:GNW327718 GXR327683:GXS327718 HHN327683:HHO327718 HRJ327683:HRK327718 IBF327683:IBG327718 ILB327683:ILC327718 IUX327683:IUY327718 JET327683:JEU327718 JOP327683:JOQ327718 JYL327683:JYM327718 KIH327683:KII327718 KSD327683:KSE327718 LBZ327683:LCA327718 LLV327683:LLW327718 LVR327683:LVS327718 MFN327683:MFO327718 MPJ327683:MPK327718 MZF327683:MZG327718 NJB327683:NJC327718 NSX327683:NSY327718 OCT327683:OCU327718 OMP327683:OMQ327718 OWL327683:OWM327718 PGH327683:PGI327718 PQD327683:PQE327718 PZZ327683:QAA327718 QJV327683:QJW327718 QTR327683:QTS327718 RDN327683:RDO327718 RNJ327683:RNK327718 RXF327683:RXG327718 SHB327683:SHC327718 SQX327683:SQY327718 TAT327683:TAU327718 TKP327683:TKQ327718 TUL327683:TUM327718 UEH327683:UEI327718 UOD327683:UOE327718 UXZ327683:UYA327718 VHV327683:VHW327718 VRR327683:VRS327718 WBN327683:WBO327718 WLJ327683:WLK327718 WVF327683:WVG327718 IT393219:IU393254 SP393219:SQ393254 ACL393219:ACM393254 AMH393219:AMI393254 AWD393219:AWE393254 BFZ393219:BGA393254 BPV393219:BPW393254 BZR393219:BZS393254 CJN393219:CJO393254 CTJ393219:CTK393254 DDF393219:DDG393254 DNB393219:DNC393254 DWX393219:DWY393254 EGT393219:EGU393254 EQP393219:EQQ393254 FAL393219:FAM393254 FKH393219:FKI393254 FUD393219:FUE393254 GDZ393219:GEA393254 GNV393219:GNW393254 GXR393219:GXS393254 HHN393219:HHO393254 HRJ393219:HRK393254 IBF393219:IBG393254 ILB393219:ILC393254 IUX393219:IUY393254 JET393219:JEU393254 JOP393219:JOQ393254 JYL393219:JYM393254 KIH393219:KII393254 KSD393219:KSE393254 LBZ393219:LCA393254 LLV393219:LLW393254 LVR393219:LVS393254 MFN393219:MFO393254 MPJ393219:MPK393254 MZF393219:MZG393254 NJB393219:NJC393254 NSX393219:NSY393254 OCT393219:OCU393254 OMP393219:OMQ393254 OWL393219:OWM393254 PGH393219:PGI393254 PQD393219:PQE393254 PZZ393219:QAA393254 QJV393219:QJW393254 QTR393219:QTS393254 RDN393219:RDO393254 RNJ393219:RNK393254 RXF393219:RXG393254 SHB393219:SHC393254 SQX393219:SQY393254 TAT393219:TAU393254 TKP393219:TKQ393254 TUL393219:TUM393254 UEH393219:UEI393254 UOD393219:UOE393254 UXZ393219:UYA393254 VHV393219:VHW393254 VRR393219:VRS393254 WBN393219:WBO393254 WLJ393219:WLK393254 WVF393219:WVG393254 IT458755:IU458790 SP458755:SQ458790 ACL458755:ACM458790 AMH458755:AMI458790 AWD458755:AWE458790 BFZ458755:BGA458790 BPV458755:BPW458790 BZR458755:BZS458790 CJN458755:CJO458790 CTJ458755:CTK458790 DDF458755:DDG458790 DNB458755:DNC458790 DWX458755:DWY458790 EGT458755:EGU458790 EQP458755:EQQ458790 FAL458755:FAM458790 FKH458755:FKI458790 FUD458755:FUE458790 GDZ458755:GEA458790 GNV458755:GNW458790 GXR458755:GXS458790 HHN458755:HHO458790 HRJ458755:HRK458790 IBF458755:IBG458790 ILB458755:ILC458790 IUX458755:IUY458790 JET458755:JEU458790 JOP458755:JOQ458790 JYL458755:JYM458790 KIH458755:KII458790 KSD458755:KSE458790 LBZ458755:LCA458790 LLV458755:LLW458790 LVR458755:LVS458790 MFN458755:MFO458790 MPJ458755:MPK458790 MZF458755:MZG458790 NJB458755:NJC458790 NSX458755:NSY458790 OCT458755:OCU458790 OMP458755:OMQ458790 OWL458755:OWM458790 PGH458755:PGI458790 PQD458755:PQE458790 PZZ458755:QAA458790 QJV458755:QJW458790 QTR458755:QTS458790 RDN458755:RDO458790 RNJ458755:RNK458790 RXF458755:RXG458790 SHB458755:SHC458790 SQX458755:SQY458790 TAT458755:TAU458790 TKP458755:TKQ458790 TUL458755:TUM458790 UEH458755:UEI458790 UOD458755:UOE458790 UXZ458755:UYA458790 VHV458755:VHW458790 VRR458755:VRS458790 WBN458755:WBO458790 WLJ458755:WLK458790 WVF458755:WVG458790 IT524291:IU524326 SP524291:SQ524326 ACL524291:ACM524326 AMH524291:AMI524326 AWD524291:AWE524326 BFZ524291:BGA524326 BPV524291:BPW524326 BZR524291:BZS524326 CJN524291:CJO524326 CTJ524291:CTK524326 DDF524291:DDG524326 DNB524291:DNC524326 DWX524291:DWY524326 EGT524291:EGU524326 EQP524291:EQQ524326 FAL524291:FAM524326 FKH524291:FKI524326 FUD524291:FUE524326 GDZ524291:GEA524326 GNV524291:GNW524326 GXR524291:GXS524326 HHN524291:HHO524326 HRJ524291:HRK524326 IBF524291:IBG524326 ILB524291:ILC524326 IUX524291:IUY524326 JET524291:JEU524326 JOP524291:JOQ524326 JYL524291:JYM524326 KIH524291:KII524326 KSD524291:KSE524326 LBZ524291:LCA524326 LLV524291:LLW524326 LVR524291:LVS524326 MFN524291:MFO524326 MPJ524291:MPK524326 MZF524291:MZG524326 NJB524291:NJC524326 NSX524291:NSY524326 OCT524291:OCU524326 OMP524291:OMQ524326 OWL524291:OWM524326 PGH524291:PGI524326 PQD524291:PQE524326 PZZ524291:QAA524326 QJV524291:QJW524326 QTR524291:QTS524326 RDN524291:RDO524326 RNJ524291:RNK524326 RXF524291:RXG524326 SHB524291:SHC524326 SQX524291:SQY524326 TAT524291:TAU524326 TKP524291:TKQ524326 TUL524291:TUM524326 UEH524291:UEI524326 UOD524291:UOE524326 UXZ524291:UYA524326 VHV524291:VHW524326 VRR524291:VRS524326 WBN524291:WBO524326 WLJ524291:WLK524326 WVF524291:WVG524326 IT589827:IU589862 SP589827:SQ589862 ACL589827:ACM589862 AMH589827:AMI589862 AWD589827:AWE589862 BFZ589827:BGA589862 BPV589827:BPW589862 BZR589827:BZS589862 CJN589827:CJO589862 CTJ589827:CTK589862 DDF589827:DDG589862 DNB589827:DNC589862 DWX589827:DWY589862 EGT589827:EGU589862 EQP589827:EQQ589862 FAL589827:FAM589862 FKH589827:FKI589862 FUD589827:FUE589862 GDZ589827:GEA589862 GNV589827:GNW589862 GXR589827:GXS589862 HHN589827:HHO589862 HRJ589827:HRK589862 IBF589827:IBG589862 ILB589827:ILC589862 IUX589827:IUY589862 JET589827:JEU589862 JOP589827:JOQ589862 JYL589827:JYM589862 KIH589827:KII589862 KSD589827:KSE589862 LBZ589827:LCA589862 LLV589827:LLW589862 LVR589827:LVS589862 MFN589827:MFO589862 MPJ589827:MPK589862 MZF589827:MZG589862 NJB589827:NJC589862 NSX589827:NSY589862 OCT589827:OCU589862 OMP589827:OMQ589862 OWL589827:OWM589862 PGH589827:PGI589862 PQD589827:PQE589862 PZZ589827:QAA589862 QJV589827:QJW589862 QTR589827:QTS589862 RDN589827:RDO589862 RNJ589827:RNK589862 RXF589827:RXG589862 SHB589827:SHC589862 SQX589827:SQY589862 TAT589827:TAU589862 TKP589827:TKQ589862 TUL589827:TUM589862 UEH589827:UEI589862 UOD589827:UOE589862 UXZ589827:UYA589862 VHV589827:VHW589862 VRR589827:VRS589862 WBN589827:WBO589862 WLJ589827:WLK589862 WVF589827:WVG589862 IT655363:IU655398 SP655363:SQ655398 ACL655363:ACM655398 AMH655363:AMI655398 AWD655363:AWE655398 BFZ655363:BGA655398 BPV655363:BPW655398 BZR655363:BZS655398 CJN655363:CJO655398 CTJ655363:CTK655398 DDF655363:DDG655398 DNB655363:DNC655398 DWX655363:DWY655398 EGT655363:EGU655398 EQP655363:EQQ655398 FAL655363:FAM655398 FKH655363:FKI655398 FUD655363:FUE655398 GDZ655363:GEA655398 GNV655363:GNW655398 GXR655363:GXS655398 HHN655363:HHO655398 HRJ655363:HRK655398 IBF655363:IBG655398 ILB655363:ILC655398 IUX655363:IUY655398 JET655363:JEU655398 JOP655363:JOQ655398 JYL655363:JYM655398 KIH655363:KII655398 KSD655363:KSE655398 LBZ655363:LCA655398 LLV655363:LLW655398 LVR655363:LVS655398 MFN655363:MFO655398 MPJ655363:MPK655398 MZF655363:MZG655398 NJB655363:NJC655398 NSX655363:NSY655398 OCT655363:OCU655398 OMP655363:OMQ655398 OWL655363:OWM655398 PGH655363:PGI655398 PQD655363:PQE655398 PZZ655363:QAA655398 QJV655363:QJW655398 QTR655363:QTS655398 RDN655363:RDO655398 RNJ655363:RNK655398 RXF655363:RXG655398 SHB655363:SHC655398 SQX655363:SQY655398 TAT655363:TAU655398 TKP655363:TKQ655398 TUL655363:TUM655398 UEH655363:UEI655398 UOD655363:UOE655398 UXZ655363:UYA655398 VHV655363:VHW655398 VRR655363:VRS655398 WBN655363:WBO655398 WLJ655363:WLK655398 WVF655363:WVG655398 IT720899:IU720934 SP720899:SQ720934 ACL720899:ACM720934 AMH720899:AMI720934 AWD720899:AWE720934 BFZ720899:BGA720934 BPV720899:BPW720934 BZR720899:BZS720934 CJN720899:CJO720934 CTJ720899:CTK720934 DDF720899:DDG720934 DNB720899:DNC720934 DWX720899:DWY720934 EGT720899:EGU720934 EQP720899:EQQ720934 FAL720899:FAM720934 FKH720899:FKI720934 FUD720899:FUE720934 GDZ720899:GEA720934 GNV720899:GNW720934 GXR720899:GXS720934 HHN720899:HHO720934 HRJ720899:HRK720934 IBF720899:IBG720934 ILB720899:ILC720934 IUX720899:IUY720934 JET720899:JEU720934 JOP720899:JOQ720934 JYL720899:JYM720934 KIH720899:KII720934 KSD720899:KSE720934 LBZ720899:LCA720934 LLV720899:LLW720934 LVR720899:LVS720934 MFN720899:MFO720934 MPJ720899:MPK720934 MZF720899:MZG720934 NJB720899:NJC720934 NSX720899:NSY720934 OCT720899:OCU720934 OMP720899:OMQ720934 OWL720899:OWM720934 PGH720899:PGI720934 PQD720899:PQE720934 PZZ720899:QAA720934 QJV720899:QJW720934 QTR720899:QTS720934 RDN720899:RDO720934 RNJ720899:RNK720934 RXF720899:RXG720934 SHB720899:SHC720934 SQX720899:SQY720934 TAT720899:TAU720934 TKP720899:TKQ720934 TUL720899:TUM720934 UEH720899:UEI720934 UOD720899:UOE720934 UXZ720899:UYA720934 VHV720899:VHW720934 VRR720899:VRS720934 WBN720899:WBO720934 WLJ720899:WLK720934 WVF720899:WVG720934 IT786435:IU786470 SP786435:SQ786470 ACL786435:ACM786470 AMH786435:AMI786470 AWD786435:AWE786470 BFZ786435:BGA786470 BPV786435:BPW786470 BZR786435:BZS786470 CJN786435:CJO786470 CTJ786435:CTK786470 DDF786435:DDG786470 DNB786435:DNC786470 DWX786435:DWY786470 EGT786435:EGU786470 EQP786435:EQQ786470 FAL786435:FAM786470 FKH786435:FKI786470 FUD786435:FUE786470 GDZ786435:GEA786470 GNV786435:GNW786470 GXR786435:GXS786470 HHN786435:HHO786470 HRJ786435:HRK786470 IBF786435:IBG786470 ILB786435:ILC786470 IUX786435:IUY786470 JET786435:JEU786470 JOP786435:JOQ786470 JYL786435:JYM786470 KIH786435:KII786470 KSD786435:KSE786470 LBZ786435:LCA786470 LLV786435:LLW786470 LVR786435:LVS786470 MFN786435:MFO786470 MPJ786435:MPK786470 MZF786435:MZG786470 NJB786435:NJC786470 NSX786435:NSY786470 OCT786435:OCU786470 OMP786435:OMQ786470 OWL786435:OWM786470 PGH786435:PGI786470 PQD786435:PQE786470 PZZ786435:QAA786470 QJV786435:QJW786470 QTR786435:QTS786470 RDN786435:RDO786470 RNJ786435:RNK786470 RXF786435:RXG786470 SHB786435:SHC786470 SQX786435:SQY786470 TAT786435:TAU786470 TKP786435:TKQ786470 TUL786435:TUM786470 UEH786435:UEI786470 UOD786435:UOE786470 UXZ786435:UYA786470 VHV786435:VHW786470 VRR786435:VRS786470 WBN786435:WBO786470 WLJ786435:WLK786470 WVF786435:WVG786470 IT851971:IU852006 SP851971:SQ852006 ACL851971:ACM852006 AMH851971:AMI852006 AWD851971:AWE852006 BFZ851971:BGA852006 BPV851971:BPW852006 BZR851971:BZS852006 CJN851971:CJO852006 CTJ851971:CTK852006 DDF851971:DDG852006 DNB851971:DNC852006 DWX851971:DWY852006 EGT851971:EGU852006 EQP851971:EQQ852006 FAL851971:FAM852006 FKH851971:FKI852006 FUD851971:FUE852006 GDZ851971:GEA852006 GNV851971:GNW852006 GXR851971:GXS852006 HHN851971:HHO852006 HRJ851971:HRK852006 IBF851971:IBG852006 ILB851971:ILC852006 IUX851971:IUY852006 JET851971:JEU852006 JOP851971:JOQ852006 JYL851971:JYM852006 KIH851971:KII852006 KSD851971:KSE852006 LBZ851971:LCA852006 LLV851971:LLW852006 LVR851971:LVS852006 MFN851971:MFO852006 MPJ851971:MPK852006 MZF851971:MZG852006 NJB851971:NJC852006 NSX851971:NSY852006 OCT851971:OCU852006 OMP851971:OMQ852006 OWL851971:OWM852006 PGH851971:PGI852006 PQD851971:PQE852006 PZZ851971:QAA852006 QJV851971:QJW852006 QTR851971:QTS852006 RDN851971:RDO852006 RNJ851971:RNK852006 RXF851971:RXG852006 SHB851971:SHC852006 SQX851971:SQY852006 TAT851971:TAU852006 TKP851971:TKQ852006 TUL851971:TUM852006 UEH851971:UEI852006 UOD851971:UOE852006 UXZ851971:UYA852006 VHV851971:VHW852006 VRR851971:VRS852006 WBN851971:WBO852006 WLJ851971:WLK852006 WVF851971:WVG852006 IT917507:IU917542 SP917507:SQ917542 ACL917507:ACM917542 AMH917507:AMI917542 AWD917507:AWE917542 BFZ917507:BGA917542 BPV917507:BPW917542 BZR917507:BZS917542 CJN917507:CJO917542 CTJ917507:CTK917542 DDF917507:DDG917542 DNB917507:DNC917542 DWX917507:DWY917542 EGT917507:EGU917542 EQP917507:EQQ917542 FAL917507:FAM917542 FKH917507:FKI917542 FUD917507:FUE917542 GDZ917507:GEA917542 GNV917507:GNW917542 GXR917507:GXS917542 HHN917507:HHO917542 HRJ917507:HRK917542 IBF917507:IBG917542 ILB917507:ILC917542 IUX917507:IUY917542 JET917507:JEU917542 JOP917507:JOQ917542 JYL917507:JYM917542 KIH917507:KII917542 KSD917507:KSE917542 LBZ917507:LCA917542 LLV917507:LLW917542 LVR917507:LVS917542 MFN917507:MFO917542 MPJ917507:MPK917542 MZF917507:MZG917542 NJB917507:NJC917542 NSX917507:NSY917542 OCT917507:OCU917542 OMP917507:OMQ917542 OWL917507:OWM917542 PGH917507:PGI917542 PQD917507:PQE917542 PZZ917507:QAA917542 QJV917507:QJW917542 QTR917507:QTS917542 RDN917507:RDO917542 RNJ917507:RNK917542 RXF917507:RXG917542 SHB917507:SHC917542 SQX917507:SQY917542 TAT917507:TAU917542 TKP917507:TKQ917542 TUL917507:TUM917542 UEH917507:UEI917542 UOD917507:UOE917542 UXZ917507:UYA917542 VHV917507:VHW917542 VRR917507:VRS917542 WBN917507:WBO917542 WLJ917507:WLK917542 WVF917507:WVG917542 IT983043:IU983078 SP983043:SQ983078 ACL983043:ACM983078 AMH983043:AMI983078 AWD983043:AWE983078 BFZ983043:BGA983078 BPV983043:BPW983078 BZR983043:BZS983078 CJN983043:CJO983078 CTJ983043:CTK983078 DDF983043:DDG983078 DNB983043:DNC983078 DWX983043:DWY983078 EGT983043:EGU983078 EQP983043:EQQ983078 FAL983043:FAM983078 FKH983043:FKI983078 FUD983043:FUE983078 GDZ983043:GEA983078 GNV983043:GNW983078 GXR983043:GXS983078 HHN983043:HHO983078 HRJ983043:HRK983078 IBF983043:IBG983078 ILB983043:ILC983078 IUX983043:IUY983078 JET983043:JEU983078 JOP983043:JOQ983078 JYL983043:JYM983078 KIH983043:KII983078 KSD983043:KSE983078 LBZ983043:LCA983078 LLV983043:LLW983078 LVR983043:LVS983078 MFN983043:MFO983078 MPJ983043:MPK983078 MZF983043:MZG983078 NJB983043:NJC983078 NSX983043:NSY983078 OCT983043:OCU983078 OMP983043:OMQ983078 OWL983043:OWM983078 PGH983043:PGI983078 PQD983043:PQE983078 PZZ983043:QAA983078 QJV983043:QJW983078 QTR983043:QTS983078 RDN983043:RDO983078 RNJ983043:RNK983078 RXF983043:RXG983078 SHB983043:SHC983078 SQX983043:SQY983078 TAT983043:TAU983078 TKP983043:TKQ983078 TUL983043:TUM983078 UEH983043:UEI983078 UOD983043:UOE983078 UXZ983043:UYA983078 VHV983043:VHW983078 VRR983043:VRS983078 WBN983043:WBO983078 WLJ983043:WLK983078 IT8:IU38 SP8:SQ38 ACL8:ACM38 AMH8:AMI38 AWD8:AWE38 BFZ8:BGA38 BPV8:BPW38 BZR8:BZS38 CJN8:CJO38 CTJ8:CTK38 DDF8:DDG38 DNB8:DNC38 DWX8:DWY38 EGT8:EGU38 EQP8:EQQ38 FAL8:FAM38 FKH8:FKI38 FUD8:FUE38 GDZ8:GEA38 GNV8:GNW38 GXR8:GXS38 HHN8:HHO38 HRJ8:HRK38 IBF8:IBG38 ILB8:ILC38 IUX8:IUY38 JET8:JEU38 JOP8:JOQ38 JYL8:JYM38 KIH8:KII38 KSD8:KSE38 LBZ8:LCA38 LLV8:LLW38 LVR8:LVS38 MFN8:MFO38 MPJ8:MPK38 MZF8:MZG38 NJB8:NJC38 NSX8:NSY38 OCT8:OCU38 OMP8:OMQ38 OWL8:OWM38 PGH8:PGI38 PQD8:PQE38 PZZ8:QAA38 QJV8:QJW38 QTR8:QTS38 RDN8:RDO38 RNJ8:RNK38 RXF8:RXG38 SHB8:SHC38 SQX8:SQY38 TAT8:TAU38 TKP8:TKQ38 TUL8:TUM38 UEH8:UEI38 UOD8:UOE38 UXZ8:UYA38 VHV8:VHW38 VRR8:VRS38 WBN8:WBO38 WLJ8:WLK38 WVF8:WVG38">
      <formula1>INDIRECT(IW8)</formula1>
    </dataValidation>
    <dataValidation type="list" allowBlank="1" showInputMessage="1" showErrorMessage="1" sqref="WVI983042:WVI983078 G65538:G65574 IW65538:IW65574 SS65538:SS65574 ACO65538:ACO65574 AMK65538:AMK65574 AWG65538:AWG65574 BGC65538:BGC65574 BPY65538:BPY65574 BZU65538:BZU65574 CJQ65538:CJQ65574 CTM65538:CTM65574 DDI65538:DDI65574 DNE65538:DNE65574 DXA65538:DXA65574 EGW65538:EGW65574 EQS65538:EQS65574 FAO65538:FAO65574 FKK65538:FKK65574 FUG65538:FUG65574 GEC65538:GEC65574 GNY65538:GNY65574 GXU65538:GXU65574 HHQ65538:HHQ65574 HRM65538:HRM65574 IBI65538:IBI65574 ILE65538:ILE65574 IVA65538:IVA65574 JEW65538:JEW65574 JOS65538:JOS65574 JYO65538:JYO65574 KIK65538:KIK65574 KSG65538:KSG65574 LCC65538:LCC65574 LLY65538:LLY65574 LVU65538:LVU65574 MFQ65538:MFQ65574 MPM65538:MPM65574 MZI65538:MZI65574 NJE65538:NJE65574 NTA65538:NTA65574 OCW65538:OCW65574 OMS65538:OMS65574 OWO65538:OWO65574 PGK65538:PGK65574 PQG65538:PQG65574 QAC65538:QAC65574 QJY65538:QJY65574 QTU65538:QTU65574 RDQ65538:RDQ65574 RNM65538:RNM65574 RXI65538:RXI65574 SHE65538:SHE65574 SRA65538:SRA65574 TAW65538:TAW65574 TKS65538:TKS65574 TUO65538:TUO65574 UEK65538:UEK65574 UOG65538:UOG65574 UYC65538:UYC65574 VHY65538:VHY65574 VRU65538:VRU65574 WBQ65538:WBQ65574 WLM65538:WLM65574 WVI65538:WVI65574 G131074:G131110 IW131074:IW131110 SS131074:SS131110 ACO131074:ACO131110 AMK131074:AMK131110 AWG131074:AWG131110 BGC131074:BGC131110 BPY131074:BPY131110 BZU131074:BZU131110 CJQ131074:CJQ131110 CTM131074:CTM131110 DDI131074:DDI131110 DNE131074:DNE131110 DXA131074:DXA131110 EGW131074:EGW131110 EQS131074:EQS131110 FAO131074:FAO131110 FKK131074:FKK131110 FUG131074:FUG131110 GEC131074:GEC131110 GNY131074:GNY131110 GXU131074:GXU131110 HHQ131074:HHQ131110 HRM131074:HRM131110 IBI131074:IBI131110 ILE131074:ILE131110 IVA131074:IVA131110 JEW131074:JEW131110 JOS131074:JOS131110 JYO131074:JYO131110 KIK131074:KIK131110 KSG131074:KSG131110 LCC131074:LCC131110 LLY131074:LLY131110 LVU131074:LVU131110 MFQ131074:MFQ131110 MPM131074:MPM131110 MZI131074:MZI131110 NJE131074:NJE131110 NTA131074:NTA131110 OCW131074:OCW131110 OMS131074:OMS131110 OWO131074:OWO131110 PGK131074:PGK131110 PQG131074:PQG131110 QAC131074:QAC131110 QJY131074:QJY131110 QTU131074:QTU131110 RDQ131074:RDQ131110 RNM131074:RNM131110 RXI131074:RXI131110 SHE131074:SHE131110 SRA131074:SRA131110 TAW131074:TAW131110 TKS131074:TKS131110 TUO131074:TUO131110 UEK131074:UEK131110 UOG131074:UOG131110 UYC131074:UYC131110 VHY131074:VHY131110 VRU131074:VRU131110 WBQ131074:WBQ131110 WLM131074:WLM131110 WVI131074:WVI131110 G196610:G196646 IW196610:IW196646 SS196610:SS196646 ACO196610:ACO196646 AMK196610:AMK196646 AWG196610:AWG196646 BGC196610:BGC196646 BPY196610:BPY196646 BZU196610:BZU196646 CJQ196610:CJQ196646 CTM196610:CTM196646 DDI196610:DDI196646 DNE196610:DNE196646 DXA196610:DXA196646 EGW196610:EGW196646 EQS196610:EQS196646 FAO196610:FAO196646 FKK196610:FKK196646 FUG196610:FUG196646 GEC196610:GEC196646 GNY196610:GNY196646 GXU196610:GXU196646 HHQ196610:HHQ196646 HRM196610:HRM196646 IBI196610:IBI196646 ILE196610:ILE196646 IVA196610:IVA196646 JEW196610:JEW196646 JOS196610:JOS196646 JYO196610:JYO196646 KIK196610:KIK196646 KSG196610:KSG196646 LCC196610:LCC196646 LLY196610:LLY196646 LVU196610:LVU196646 MFQ196610:MFQ196646 MPM196610:MPM196646 MZI196610:MZI196646 NJE196610:NJE196646 NTA196610:NTA196646 OCW196610:OCW196646 OMS196610:OMS196646 OWO196610:OWO196646 PGK196610:PGK196646 PQG196610:PQG196646 QAC196610:QAC196646 QJY196610:QJY196646 QTU196610:QTU196646 RDQ196610:RDQ196646 RNM196610:RNM196646 RXI196610:RXI196646 SHE196610:SHE196646 SRA196610:SRA196646 TAW196610:TAW196646 TKS196610:TKS196646 TUO196610:TUO196646 UEK196610:UEK196646 UOG196610:UOG196646 UYC196610:UYC196646 VHY196610:VHY196646 VRU196610:VRU196646 WBQ196610:WBQ196646 WLM196610:WLM196646 WVI196610:WVI196646 G262146:G262182 IW262146:IW262182 SS262146:SS262182 ACO262146:ACO262182 AMK262146:AMK262182 AWG262146:AWG262182 BGC262146:BGC262182 BPY262146:BPY262182 BZU262146:BZU262182 CJQ262146:CJQ262182 CTM262146:CTM262182 DDI262146:DDI262182 DNE262146:DNE262182 DXA262146:DXA262182 EGW262146:EGW262182 EQS262146:EQS262182 FAO262146:FAO262182 FKK262146:FKK262182 FUG262146:FUG262182 GEC262146:GEC262182 GNY262146:GNY262182 GXU262146:GXU262182 HHQ262146:HHQ262182 HRM262146:HRM262182 IBI262146:IBI262182 ILE262146:ILE262182 IVA262146:IVA262182 JEW262146:JEW262182 JOS262146:JOS262182 JYO262146:JYO262182 KIK262146:KIK262182 KSG262146:KSG262182 LCC262146:LCC262182 LLY262146:LLY262182 LVU262146:LVU262182 MFQ262146:MFQ262182 MPM262146:MPM262182 MZI262146:MZI262182 NJE262146:NJE262182 NTA262146:NTA262182 OCW262146:OCW262182 OMS262146:OMS262182 OWO262146:OWO262182 PGK262146:PGK262182 PQG262146:PQG262182 QAC262146:QAC262182 QJY262146:QJY262182 QTU262146:QTU262182 RDQ262146:RDQ262182 RNM262146:RNM262182 RXI262146:RXI262182 SHE262146:SHE262182 SRA262146:SRA262182 TAW262146:TAW262182 TKS262146:TKS262182 TUO262146:TUO262182 UEK262146:UEK262182 UOG262146:UOG262182 UYC262146:UYC262182 VHY262146:VHY262182 VRU262146:VRU262182 WBQ262146:WBQ262182 WLM262146:WLM262182 WVI262146:WVI262182 G327682:G327718 IW327682:IW327718 SS327682:SS327718 ACO327682:ACO327718 AMK327682:AMK327718 AWG327682:AWG327718 BGC327682:BGC327718 BPY327682:BPY327718 BZU327682:BZU327718 CJQ327682:CJQ327718 CTM327682:CTM327718 DDI327682:DDI327718 DNE327682:DNE327718 DXA327682:DXA327718 EGW327682:EGW327718 EQS327682:EQS327718 FAO327682:FAO327718 FKK327682:FKK327718 FUG327682:FUG327718 GEC327682:GEC327718 GNY327682:GNY327718 GXU327682:GXU327718 HHQ327682:HHQ327718 HRM327682:HRM327718 IBI327682:IBI327718 ILE327682:ILE327718 IVA327682:IVA327718 JEW327682:JEW327718 JOS327682:JOS327718 JYO327682:JYO327718 KIK327682:KIK327718 KSG327682:KSG327718 LCC327682:LCC327718 LLY327682:LLY327718 LVU327682:LVU327718 MFQ327682:MFQ327718 MPM327682:MPM327718 MZI327682:MZI327718 NJE327682:NJE327718 NTA327682:NTA327718 OCW327682:OCW327718 OMS327682:OMS327718 OWO327682:OWO327718 PGK327682:PGK327718 PQG327682:PQG327718 QAC327682:QAC327718 QJY327682:QJY327718 QTU327682:QTU327718 RDQ327682:RDQ327718 RNM327682:RNM327718 RXI327682:RXI327718 SHE327682:SHE327718 SRA327682:SRA327718 TAW327682:TAW327718 TKS327682:TKS327718 TUO327682:TUO327718 UEK327682:UEK327718 UOG327682:UOG327718 UYC327682:UYC327718 VHY327682:VHY327718 VRU327682:VRU327718 WBQ327682:WBQ327718 WLM327682:WLM327718 WVI327682:WVI327718 G393218:G393254 IW393218:IW393254 SS393218:SS393254 ACO393218:ACO393254 AMK393218:AMK393254 AWG393218:AWG393254 BGC393218:BGC393254 BPY393218:BPY393254 BZU393218:BZU393254 CJQ393218:CJQ393254 CTM393218:CTM393254 DDI393218:DDI393254 DNE393218:DNE393254 DXA393218:DXA393254 EGW393218:EGW393254 EQS393218:EQS393254 FAO393218:FAO393254 FKK393218:FKK393254 FUG393218:FUG393254 GEC393218:GEC393254 GNY393218:GNY393254 GXU393218:GXU393254 HHQ393218:HHQ393254 HRM393218:HRM393254 IBI393218:IBI393254 ILE393218:ILE393254 IVA393218:IVA393254 JEW393218:JEW393254 JOS393218:JOS393254 JYO393218:JYO393254 KIK393218:KIK393254 KSG393218:KSG393254 LCC393218:LCC393254 LLY393218:LLY393254 LVU393218:LVU393254 MFQ393218:MFQ393254 MPM393218:MPM393254 MZI393218:MZI393254 NJE393218:NJE393254 NTA393218:NTA393254 OCW393218:OCW393254 OMS393218:OMS393254 OWO393218:OWO393254 PGK393218:PGK393254 PQG393218:PQG393254 QAC393218:QAC393254 QJY393218:QJY393254 QTU393218:QTU393254 RDQ393218:RDQ393254 RNM393218:RNM393254 RXI393218:RXI393254 SHE393218:SHE393254 SRA393218:SRA393254 TAW393218:TAW393254 TKS393218:TKS393254 TUO393218:TUO393254 UEK393218:UEK393254 UOG393218:UOG393254 UYC393218:UYC393254 VHY393218:VHY393254 VRU393218:VRU393254 WBQ393218:WBQ393254 WLM393218:WLM393254 WVI393218:WVI393254 G458754:G458790 IW458754:IW458790 SS458754:SS458790 ACO458754:ACO458790 AMK458754:AMK458790 AWG458754:AWG458790 BGC458754:BGC458790 BPY458754:BPY458790 BZU458754:BZU458790 CJQ458754:CJQ458790 CTM458754:CTM458790 DDI458754:DDI458790 DNE458754:DNE458790 DXA458754:DXA458790 EGW458754:EGW458790 EQS458754:EQS458790 FAO458754:FAO458790 FKK458754:FKK458790 FUG458754:FUG458790 GEC458754:GEC458790 GNY458754:GNY458790 GXU458754:GXU458790 HHQ458754:HHQ458790 HRM458754:HRM458790 IBI458754:IBI458790 ILE458754:ILE458790 IVA458754:IVA458790 JEW458754:JEW458790 JOS458754:JOS458790 JYO458754:JYO458790 KIK458754:KIK458790 KSG458754:KSG458790 LCC458754:LCC458790 LLY458754:LLY458790 LVU458754:LVU458790 MFQ458754:MFQ458790 MPM458754:MPM458790 MZI458754:MZI458790 NJE458754:NJE458790 NTA458754:NTA458790 OCW458754:OCW458790 OMS458754:OMS458790 OWO458754:OWO458790 PGK458754:PGK458790 PQG458754:PQG458790 QAC458754:QAC458790 QJY458754:QJY458790 QTU458754:QTU458790 RDQ458754:RDQ458790 RNM458754:RNM458790 RXI458754:RXI458790 SHE458754:SHE458790 SRA458754:SRA458790 TAW458754:TAW458790 TKS458754:TKS458790 TUO458754:TUO458790 UEK458754:UEK458790 UOG458754:UOG458790 UYC458754:UYC458790 VHY458754:VHY458790 VRU458754:VRU458790 WBQ458754:WBQ458790 WLM458754:WLM458790 WVI458754:WVI458790 G524290:G524326 IW524290:IW524326 SS524290:SS524326 ACO524290:ACO524326 AMK524290:AMK524326 AWG524290:AWG524326 BGC524290:BGC524326 BPY524290:BPY524326 BZU524290:BZU524326 CJQ524290:CJQ524326 CTM524290:CTM524326 DDI524290:DDI524326 DNE524290:DNE524326 DXA524290:DXA524326 EGW524290:EGW524326 EQS524290:EQS524326 FAO524290:FAO524326 FKK524290:FKK524326 FUG524290:FUG524326 GEC524290:GEC524326 GNY524290:GNY524326 GXU524290:GXU524326 HHQ524290:HHQ524326 HRM524290:HRM524326 IBI524290:IBI524326 ILE524290:ILE524326 IVA524290:IVA524326 JEW524290:JEW524326 JOS524290:JOS524326 JYO524290:JYO524326 KIK524290:KIK524326 KSG524290:KSG524326 LCC524290:LCC524326 LLY524290:LLY524326 LVU524290:LVU524326 MFQ524290:MFQ524326 MPM524290:MPM524326 MZI524290:MZI524326 NJE524290:NJE524326 NTA524290:NTA524326 OCW524290:OCW524326 OMS524290:OMS524326 OWO524290:OWO524326 PGK524290:PGK524326 PQG524290:PQG524326 QAC524290:QAC524326 QJY524290:QJY524326 QTU524290:QTU524326 RDQ524290:RDQ524326 RNM524290:RNM524326 RXI524290:RXI524326 SHE524290:SHE524326 SRA524290:SRA524326 TAW524290:TAW524326 TKS524290:TKS524326 TUO524290:TUO524326 UEK524290:UEK524326 UOG524290:UOG524326 UYC524290:UYC524326 VHY524290:VHY524326 VRU524290:VRU524326 WBQ524290:WBQ524326 WLM524290:WLM524326 WVI524290:WVI524326 G589826:G589862 IW589826:IW589862 SS589826:SS589862 ACO589826:ACO589862 AMK589826:AMK589862 AWG589826:AWG589862 BGC589826:BGC589862 BPY589826:BPY589862 BZU589826:BZU589862 CJQ589826:CJQ589862 CTM589826:CTM589862 DDI589826:DDI589862 DNE589826:DNE589862 DXA589826:DXA589862 EGW589826:EGW589862 EQS589826:EQS589862 FAO589826:FAO589862 FKK589826:FKK589862 FUG589826:FUG589862 GEC589826:GEC589862 GNY589826:GNY589862 GXU589826:GXU589862 HHQ589826:HHQ589862 HRM589826:HRM589862 IBI589826:IBI589862 ILE589826:ILE589862 IVA589826:IVA589862 JEW589826:JEW589862 JOS589826:JOS589862 JYO589826:JYO589862 KIK589826:KIK589862 KSG589826:KSG589862 LCC589826:LCC589862 LLY589826:LLY589862 LVU589826:LVU589862 MFQ589826:MFQ589862 MPM589826:MPM589862 MZI589826:MZI589862 NJE589826:NJE589862 NTA589826:NTA589862 OCW589826:OCW589862 OMS589826:OMS589862 OWO589826:OWO589862 PGK589826:PGK589862 PQG589826:PQG589862 QAC589826:QAC589862 QJY589826:QJY589862 QTU589826:QTU589862 RDQ589826:RDQ589862 RNM589826:RNM589862 RXI589826:RXI589862 SHE589826:SHE589862 SRA589826:SRA589862 TAW589826:TAW589862 TKS589826:TKS589862 TUO589826:TUO589862 UEK589826:UEK589862 UOG589826:UOG589862 UYC589826:UYC589862 VHY589826:VHY589862 VRU589826:VRU589862 WBQ589826:WBQ589862 WLM589826:WLM589862 WVI589826:WVI589862 G655362:G655398 IW655362:IW655398 SS655362:SS655398 ACO655362:ACO655398 AMK655362:AMK655398 AWG655362:AWG655398 BGC655362:BGC655398 BPY655362:BPY655398 BZU655362:BZU655398 CJQ655362:CJQ655398 CTM655362:CTM655398 DDI655362:DDI655398 DNE655362:DNE655398 DXA655362:DXA655398 EGW655362:EGW655398 EQS655362:EQS655398 FAO655362:FAO655398 FKK655362:FKK655398 FUG655362:FUG655398 GEC655362:GEC655398 GNY655362:GNY655398 GXU655362:GXU655398 HHQ655362:HHQ655398 HRM655362:HRM655398 IBI655362:IBI655398 ILE655362:ILE655398 IVA655362:IVA655398 JEW655362:JEW655398 JOS655362:JOS655398 JYO655362:JYO655398 KIK655362:KIK655398 KSG655362:KSG655398 LCC655362:LCC655398 LLY655362:LLY655398 LVU655362:LVU655398 MFQ655362:MFQ655398 MPM655362:MPM655398 MZI655362:MZI655398 NJE655362:NJE655398 NTA655362:NTA655398 OCW655362:OCW655398 OMS655362:OMS655398 OWO655362:OWO655398 PGK655362:PGK655398 PQG655362:PQG655398 QAC655362:QAC655398 QJY655362:QJY655398 QTU655362:QTU655398 RDQ655362:RDQ655398 RNM655362:RNM655398 RXI655362:RXI655398 SHE655362:SHE655398 SRA655362:SRA655398 TAW655362:TAW655398 TKS655362:TKS655398 TUO655362:TUO655398 UEK655362:UEK655398 UOG655362:UOG655398 UYC655362:UYC655398 VHY655362:VHY655398 VRU655362:VRU655398 WBQ655362:WBQ655398 WLM655362:WLM655398 WVI655362:WVI655398 G720898:G720934 IW720898:IW720934 SS720898:SS720934 ACO720898:ACO720934 AMK720898:AMK720934 AWG720898:AWG720934 BGC720898:BGC720934 BPY720898:BPY720934 BZU720898:BZU720934 CJQ720898:CJQ720934 CTM720898:CTM720934 DDI720898:DDI720934 DNE720898:DNE720934 DXA720898:DXA720934 EGW720898:EGW720934 EQS720898:EQS720934 FAO720898:FAO720934 FKK720898:FKK720934 FUG720898:FUG720934 GEC720898:GEC720934 GNY720898:GNY720934 GXU720898:GXU720934 HHQ720898:HHQ720934 HRM720898:HRM720934 IBI720898:IBI720934 ILE720898:ILE720934 IVA720898:IVA720934 JEW720898:JEW720934 JOS720898:JOS720934 JYO720898:JYO720934 KIK720898:KIK720934 KSG720898:KSG720934 LCC720898:LCC720934 LLY720898:LLY720934 LVU720898:LVU720934 MFQ720898:MFQ720934 MPM720898:MPM720934 MZI720898:MZI720934 NJE720898:NJE720934 NTA720898:NTA720934 OCW720898:OCW720934 OMS720898:OMS720934 OWO720898:OWO720934 PGK720898:PGK720934 PQG720898:PQG720934 QAC720898:QAC720934 QJY720898:QJY720934 QTU720898:QTU720934 RDQ720898:RDQ720934 RNM720898:RNM720934 RXI720898:RXI720934 SHE720898:SHE720934 SRA720898:SRA720934 TAW720898:TAW720934 TKS720898:TKS720934 TUO720898:TUO720934 UEK720898:UEK720934 UOG720898:UOG720934 UYC720898:UYC720934 VHY720898:VHY720934 VRU720898:VRU720934 WBQ720898:WBQ720934 WLM720898:WLM720934 WVI720898:WVI720934 G786434:G786470 IW786434:IW786470 SS786434:SS786470 ACO786434:ACO786470 AMK786434:AMK786470 AWG786434:AWG786470 BGC786434:BGC786470 BPY786434:BPY786470 BZU786434:BZU786470 CJQ786434:CJQ786470 CTM786434:CTM786470 DDI786434:DDI786470 DNE786434:DNE786470 DXA786434:DXA786470 EGW786434:EGW786470 EQS786434:EQS786470 FAO786434:FAO786470 FKK786434:FKK786470 FUG786434:FUG786470 GEC786434:GEC786470 GNY786434:GNY786470 GXU786434:GXU786470 HHQ786434:HHQ786470 HRM786434:HRM786470 IBI786434:IBI786470 ILE786434:ILE786470 IVA786434:IVA786470 JEW786434:JEW786470 JOS786434:JOS786470 JYO786434:JYO786470 KIK786434:KIK786470 KSG786434:KSG786470 LCC786434:LCC786470 LLY786434:LLY786470 LVU786434:LVU786470 MFQ786434:MFQ786470 MPM786434:MPM786470 MZI786434:MZI786470 NJE786434:NJE786470 NTA786434:NTA786470 OCW786434:OCW786470 OMS786434:OMS786470 OWO786434:OWO786470 PGK786434:PGK786470 PQG786434:PQG786470 QAC786434:QAC786470 QJY786434:QJY786470 QTU786434:QTU786470 RDQ786434:RDQ786470 RNM786434:RNM786470 RXI786434:RXI786470 SHE786434:SHE786470 SRA786434:SRA786470 TAW786434:TAW786470 TKS786434:TKS786470 TUO786434:TUO786470 UEK786434:UEK786470 UOG786434:UOG786470 UYC786434:UYC786470 VHY786434:VHY786470 VRU786434:VRU786470 WBQ786434:WBQ786470 WLM786434:WLM786470 WVI786434:WVI786470 G851970:G852006 IW851970:IW852006 SS851970:SS852006 ACO851970:ACO852006 AMK851970:AMK852006 AWG851970:AWG852006 BGC851970:BGC852006 BPY851970:BPY852006 BZU851970:BZU852006 CJQ851970:CJQ852006 CTM851970:CTM852006 DDI851970:DDI852006 DNE851970:DNE852006 DXA851970:DXA852006 EGW851970:EGW852006 EQS851970:EQS852006 FAO851970:FAO852006 FKK851970:FKK852006 FUG851970:FUG852006 GEC851970:GEC852006 GNY851970:GNY852006 GXU851970:GXU852006 HHQ851970:HHQ852006 HRM851970:HRM852006 IBI851970:IBI852006 ILE851970:ILE852006 IVA851970:IVA852006 JEW851970:JEW852006 JOS851970:JOS852006 JYO851970:JYO852006 KIK851970:KIK852006 KSG851970:KSG852006 LCC851970:LCC852006 LLY851970:LLY852006 LVU851970:LVU852006 MFQ851970:MFQ852006 MPM851970:MPM852006 MZI851970:MZI852006 NJE851970:NJE852006 NTA851970:NTA852006 OCW851970:OCW852006 OMS851970:OMS852006 OWO851970:OWO852006 PGK851970:PGK852006 PQG851970:PQG852006 QAC851970:QAC852006 QJY851970:QJY852006 QTU851970:QTU852006 RDQ851970:RDQ852006 RNM851970:RNM852006 RXI851970:RXI852006 SHE851970:SHE852006 SRA851970:SRA852006 TAW851970:TAW852006 TKS851970:TKS852006 TUO851970:TUO852006 UEK851970:UEK852006 UOG851970:UOG852006 UYC851970:UYC852006 VHY851970:VHY852006 VRU851970:VRU852006 WBQ851970:WBQ852006 WLM851970:WLM852006 WVI851970:WVI852006 G917506:G917542 IW917506:IW917542 SS917506:SS917542 ACO917506:ACO917542 AMK917506:AMK917542 AWG917506:AWG917542 BGC917506:BGC917542 BPY917506:BPY917542 BZU917506:BZU917542 CJQ917506:CJQ917542 CTM917506:CTM917542 DDI917506:DDI917542 DNE917506:DNE917542 DXA917506:DXA917542 EGW917506:EGW917542 EQS917506:EQS917542 FAO917506:FAO917542 FKK917506:FKK917542 FUG917506:FUG917542 GEC917506:GEC917542 GNY917506:GNY917542 GXU917506:GXU917542 HHQ917506:HHQ917542 HRM917506:HRM917542 IBI917506:IBI917542 ILE917506:ILE917542 IVA917506:IVA917542 JEW917506:JEW917542 JOS917506:JOS917542 JYO917506:JYO917542 KIK917506:KIK917542 KSG917506:KSG917542 LCC917506:LCC917542 LLY917506:LLY917542 LVU917506:LVU917542 MFQ917506:MFQ917542 MPM917506:MPM917542 MZI917506:MZI917542 NJE917506:NJE917542 NTA917506:NTA917542 OCW917506:OCW917542 OMS917506:OMS917542 OWO917506:OWO917542 PGK917506:PGK917542 PQG917506:PQG917542 QAC917506:QAC917542 QJY917506:QJY917542 QTU917506:QTU917542 RDQ917506:RDQ917542 RNM917506:RNM917542 RXI917506:RXI917542 SHE917506:SHE917542 SRA917506:SRA917542 TAW917506:TAW917542 TKS917506:TKS917542 TUO917506:TUO917542 UEK917506:UEK917542 UOG917506:UOG917542 UYC917506:UYC917542 VHY917506:VHY917542 VRU917506:VRU917542 WBQ917506:WBQ917542 WLM917506:WLM917542 WVI917506:WVI917542 G983042:G983078 IW983042:IW983078 SS983042:SS983078 ACO983042:ACO983078 AMK983042:AMK983078 AWG983042:AWG983078 BGC983042:BGC983078 BPY983042:BPY983078 BZU983042:BZU983078 CJQ983042:CJQ983078 CTM983042:CTM983078 DDI983042:DDI983078 DNE983042:DNE983078 DXA983042:DXA983078 EGW983042:EGW983078 EQS983042:EQS983078 FAO983042:FAO983078 FKK983042:FKK983078 FUG983042:FUG983078 GEC983042:GEC983078 GNY983042:GNY983078 GXU983042:GXU983078 HHQ983042:HHQ983078 HRM983042:HRM983078 IBI983042:IBI983078 ILE983042:ILE983078 IVA983042:IVA983078 JEW983042:JEW983078 JOS983042:JOS983078 JYO983042:JYO983078 KIK983042:KIK983078 KSG983042:KSG983078 LCC983042:LCC983078 LLY983042:LLY983078 LVU983042:LVU983078 MFQ983042:MFQ983078 MPM983042:MPM983078 MZI983042:MZI983078 NJE983042:NJE983078 NTA983042:NTA983078 OCW983042:OCW983078 OMS983042:OMS983078 OWO983042:OWO983078 PGK983042:PGK983078 PQG983042:PQG983078 QAC983042:QAC983078 QJY983042:QJY983078 QTU983042:QTU983078 RDQ983042:RDQ983078 RNM983042:RNM983078 RXI983042:RXI983078 SHE983042:SHE983078 SRA983042:SRA983078 TAW983042:TAW983078 TKS983042:TKS983078 TUO983042:TUO983078 UEK983042:UEK983078 UOG983042:UOG983078 UYC983042:UYC983078 VHY983042:VHY983078 VRU983042:VRU983078 WBQ983042:WBQ983078 WLM983042:WLM983078 WVI7:WVI38 WLM7:WLM38 WBQ7:WBQ38 VRU7:VRU38 VHY7:VHY38 UYC7:UYC38 UOG7:UOG38 UEK7:UEK38 TUO7:TUO38 TKS7:TKS38 TAW7:TAW38 SRA7:SRA38 SHE7:SHE38 RXI7:RXI38 RNM7:RNM38 RDQ7:RDQ38 QTU7:QTU38 QJY7:QJY38 QAC7:QAC38 PQG7:PQG38 PGK7:PGK38 OWO7:OWO38 OMS7:OMS38 OCW7:OCW38 NTA7:NTA38 NJE7:NJE38 MZI7:MZI38 MPM7:MPM38 MFQ7:MFQ38 LVU7:LVU38 LLY7:LLY38 LCC7:LCC38 KSG7:KSG38 KIK7:KIK38 JYO7:JYO38 JOS7:JOS38 JEW7:JEW38 IVA7:IVA38 ILE7:ILE38 IBI7:IBI38 HRM7:HRM38 HHQ7:HHQ38 GXU7:GXU38 GNY7:GNY38 GEC7:GEC38 FUG7:FUG38 FKK7:FKK38 FAO7:FAO38 EQS7:EQS38 EGW7:EGW38 DXA7:DXA38 DNE7:DNE38 DDI7:DDI38 CTM7:CTM38 CJQ7:CJQ38 BZU7:BZU38 BPY7:BPY38 BGC7:BGC38 AWG7:AWG38 AMK7:AMK38 ACO7:ACO38 SS7:SS38 IW7:IW38">
      <formula1>領域</formula1>
    </dataValidation>
    <dataValidation type="whole" operator="greaterThanOrEqual" allowBlank="1" showInputMessage="1" showErrorMessage="1" sqref="WVJ983042:WVJ983078 H65538:H65574 IX65538:IX65574 ST65538:ST65574 ACP65538:ACP65574 AML65538:AML65574 AWH65538:AWH65574 BGD65538:BGD65574 BPZ65538:BPZ65574 BZV65538:BZV65574 CJR65538:CJR65574 CTN65538:CTN65574 DDJ65538:DDJ65574 DNF65538:DNF65574 DXB65538:DXB65574 EGX65538:EGX65574 EQT65538:EQT65574 FAP65538:FAP65574 FKL65538:FKL65574 FUH65538:FUH65574 GED65538:GED65574 GNZ65538:GNZ65574 GXV65538:GXV65574 HHR65538:HHR65574 HRN65538:HRN65574 IBJ65538:IBJ65574 ILF65538:ILF65574 IVB65538:IVB65574 JEX65538:JEX65574 JOT65538:JOT65574 JYP65538:JYP65574 KIL65538:KIL65574 KSH65538:KSH65574 LCD65538:LCD65574 LLZ65538:LLZ65574 LVV65538:LVV65574 MFR65538:MFR65574 MPN65538:MPN65574 MZJ65538:MZJ65574 NJF65538:NJF65574 NTB65538:NTB65574 OCX65538:OCX65574 OMT65538:OMT65574 OWP65538:OWP65574 PGL65538:PGL65574 PQH65538:PQH65574 QAD65538:QAD65574 QJZ65538:QJZ65574 QTV65538:QTV65574 RDR65538:RDR65574 RNN65538:RNN65574 RXJ65538:RXJ65574 SHF65538:SHF65574 SRB65538:SRB65574 TAX65538:TAX65574 TKT65538:TKT65574 TUP65538:TUP65574 UEL65538:UEL65574 UOH65538:UOH65574 UYD65538:UYD65574 VHZ65538:VHZ65574 VRV65538:VRV65574 WBR65538:WBR65574 WLN65538:WLN65574 WVJ65538:WVJ65574 H131074:H131110 IX131074:IX131110 ST131074:ST131110 ACP131074:ACP131110 AML131074:AML131110 AWH131074:AWH131110 BGD131074:BGD131110 BPZ131074:BPZ131110 BZV131074:BZV131110 CJR131074:CJR131110 CTN131074:CTN131110 DDJ131074:DDJ131110 DNF131074:DNF131110 DXB131074:DXB131110 EGX131074:EGX131110 EQT131074:EQT131110 FAP131074:FAP131110 FKL131074:FKL131110 FUH131074:FUH131110 GED131074:GED131110 GNZ131074:GNZ131110 GXV131074:GXV131110 HHR131074:HHR131110 HRN131074:HRN131110 IBJ131074:IBJ131110 ILF131074:ILF131110 IVB131074:IVB131110 JEX131074:JEX131110 JOT131074:JOT131110 JYP131074:JYP131110 KIL131074:KIL131110 KSH131074:KSH131110 LCD131074:LCD131110 LLZ131074:LLZ131110 LVV131074:LVV131110 MFR131074:MFR131110 MPN131074:MPN131110 MZJ131074:MZJ131110 NJF131074:NJF131110 NTB131074:NTB131110 OCX131074:OCX131110 OMT131074:OMT131110 OWP131074:OWP131110 PGL131074:PGL131110 PQH131074:PQH131110 QAD131074:QAD131110 QJZ131074:QJZ131110 QTV131074:QTV131110 RDR131074:RDR131110 RNN131074:RNN131110 RXJ131074:RXJ131110 SHF131074:SHF131110 SRB131074:SRB131110 TAX131074:TAX131110 TKT131074:TKT131110 TUP131074:TUP131110 UEL131074:UEL131110 UOH131074:UOH131110 UYD131074:UYD131110 VHZ131074:VHZ131110 VRV131074:VRV131110 WBR131074:WBR131110 WLN131074:WLN131110 WVJ131074:WVJ131110 H196610:H196646 IX196610:IX196646 ST196610:ST196646 ACP196610:ACP196646 AML196610:AML196646 AWH196610:AWH196646 BGD196610:BGD196646 BPZ196610:BPZ196646 BZV196610:BZV196646 CJR196610:CJR196646 CTN196610:CTN196646 DDJ196610:DDJ196646 DNF196610:DNF196646 DXB196610:DXB196646 EGX196610:EGX196646 EQT196610:EQT196646 FAP196610:FAP196646 FKL196610:FKL196646 FUH196610:FUH196646 GED196610:GED196646 GNZ196610:GNZ196646 GXV196610:GXV196646 HHR196610:HHR196646 HRN196610:HRN196646 IBJ196610:IBJ196646 ILF196610:ILF196646 IVB196610:IVB196646 JEX196610:JEX196646 JOT196610:JOT196646 JYP196610:JYP196646 KIL196610:KIL196646 KSH196610:KSH196646 LCD196610:LCD196646 LLZ196610:LLZ196646 LVV196610:LVV196646 MFR196610:MFR196646 MPN196610:MPN196646 MZJ196610:MZJ196646 NJF196610:NJF196646 NTB196610:NTB196646 OCX196610:OCX196646 OMT196610:OMT196646 OWP196610:OWP196646 PGL196610:PGL196646 PQH196610:PQH196646 QAD196610:QAD196646 QJZ196610:QJZ196646 QTV196610:QTV196646 RDR196610:RDR196646 RNN196610:RNN196646 RXJ196610:RXJ196646 SHF196610:SHF196646 SRB196610:SRB196646 TAX196610:TAX196646 TKT196610:TKT196646 TUP196610:TUP196646 UEL196610:UEL196646 UOH196610:UOH196646 UYD196610:UYD196646 VHZ196610:VHZ196646 VRV196610:VRV196646 WBR196610:WBR196646 WLN196610:WLN196646 WVJ196610:WVJ196646 H262146:H262182 IX262146:IX262182 ST262146:ST262182 ACP262146:ACP262182 AML262146:AML262182 AWH262146:AWH262182 BGD262146:BGD262182 BPZ262146:BPZ262182 BZV262146:BZV262182 CJR262146:CJR262182 CTN262146:CTN262182 DDJ262146:DDJ262182 DNF262146:DNF262182 DXB262146:DXB262182 EGX262146:EGX262182 EQT262146:EQT262182 FAP262146:FAP262182 FKL262146:FKL262182 FUH262146:FUH262182 GED262146:GED262182 GNZ262146:GNZ262182 GXV262146:GXV262182 HHR262146:HHR262182 HRN262146:HRN262182 IBJ262146:IBJ262182 ILF262146:ILF262182 IVB262146:IVB262182 JEX262146:JEX262182 JOT262146:JOT262182 JYP262146:JYP262182 KIL262146:KIL262182 KSH262146:KSH262182 LCD262146:LCD262182 LLZ262146:LLZ262182 LVV262146:LVV262182 MFR262146:MFR262182 MPN262146:MPN262182 MZJ262146:MZJ262182 NJF262146:NJF262182 NTB262146:NTB262182 OCX262146:OCX262182 OMT262146:OMT262182 OWP262146:OWP262182 PGL262146:PGL262182 PQH262146:PQH262182 QAD262146:QAD262182 QJZ262146:QJZ262182 QTV262146:QTV262182 RDR262146:RDR262182 RNN262146:RNN262182 RXJ262146:RXJ262182 SHF262146:SHF262182 SRB262146:SRB262182 TAX262146:TAX262182 TKT262146:TKT262182 TUP262146:TUP262182 UEL262146:UEL262182 UOH262146:UOH262182 UYD262146:UYD262182 VHZ262146:VHZ262182 VRV262146:VRV262182 WBR262146:WBR262182 WLN262146:WLN262182 WVJ262146:WVJ262182 H327682:H327718 IX327682:IX327718 ST327682:ST327718 ACP327682:ACP327718 AML327682:AML327718 AWH327682:AWH327718 BGD327682:BGD327718 BPZ327682:BPZ327718 BZV327682:BZV327718 CJR327682:CJR327718 CTN327682:CTN327718 DDJ327682:DDJ327718 DNF327682:DNF327718 DXB327682:DXB327718 EGX327682:EGX327718 EQT327682:EQT327718 FAP327682:FAP327718 FKL327682:FKL327718 FUH327682:FUH327718 GED327682:GED327718 GNZ327682:GNZ327718 GXV327682:GXV327718 HHR327682:HHR327718 HRN327682:HRN327718 IBJ327682:IBJ327718 ILF327682:ILF327718 IVB327682:IVB327718 JEX327682:JEX327718 JOT327682:JOT327718 JYP327682:JYP327718 KIL327682:KIL327718 KSH327682:KSH327718 LCD327682:LCD327718 LLZ327682:LLZ327718 LVV327682:LVV327718 MFR327682:MFR327718 MPN327682:MPN327718 MZJ327682:MZJ327718 NJF327682:NJF327718 NTB327682:NTB327718 OCX327682:OCX327718 OMT327682:OMT327718 OWP327682:OWP327718 PGL327682:PGL327718 PQH327682:PQH327718 QAD327682:QAD327718 QJZ327682:QJZ327718 QTV327682:QTV327718 RDR327682:RDR327718 RNN327682:RNN327718 RXJ327682:RXJ327718 SHF327682:SHF327718 SRB327682:SRB327718 TAX327682:TAX327718 TKT327682:TKT327718 TUP327682:TUP327718 UEL327682:UEL327718 UOH327682:UOH327718 UYD327682:UYD327718 VHZ327682:VHZ327718 VRV327682:VRV327718 WBR327682:WBR327718 WLN327682:WLN327718 WVJ327682:WVJ327718 H393218:H393254 IX393218:IX393254 ST393218:ST393254 ACP393218:ACP393254 AML393218:AML393254 AWH393218:AWH393254 BGD393218:BGD393254 BPZ393218:BPZ393254 BZV393218:BZV393254 CJR393218:CJR393254 CTN393218:CTN393254 DDJ393218:DDJ393254 DNF393218:DNF393254 DXB393218:DXB393254 EGX393218:EGX393254 EQT393218:EQT393254 FAP393218:FAP393254 FKL393218:FKL393254 FUH393218:FUH393254 GED393218:GED393254 GNZ393218:GNZ393254 GXV393218:GXV393254 HHR393218:HHR393254 HRN393218:HRN393254 IBJ393218:IBJ393254 ILF393218:ILF393254 IVB393218:IVB393254 JEX393218:JEX393254 JOT393218:JOT393254 JYP393218:JYP393254 KIL393218:KIL393254 KSH393218:KSH393254 LCD393218:LCD393254 LLZ393218:LLZ393254 LVV393218:LVV393254 MFR393218:MFR393254 MPN393218:MPN393254 MZJ393218:MZJ393254 NJF393218:NJF393254 NTB393218:NTB393254 OCX393218:OCX393254 OMT393218:OMT393254 OWP393218:OWP393254 PGL393218:PGL393254 PQH393218:PQH393254 QAD393218:QAD393254 QJZ393218:QJZ393254 QTV393218:QTV393254 RDR393218:RDR393254 RNN393218:RNN393254 RXJ393218:RXJ393254 SHF393218:SHF393254 SRB393218:SRB393254 TAX393218:TAX393254 TKT393218:TKT393254 TUP393218:TUP393254 UEL393218:UEL393254 UOH393218:UOH393254 UYD393218:UYD393254 VHZ393218:VHZ393254 VRV393218:VRV393254 WBR393218:WBR393254 WLN393218:WLN393254 WVJ393218:WVJ393254 H458754:H458790 IX458754:IX458790 ST458754:ST458790 ACP458754:ACP458790 AML458754:AML458790 AWH458754:AWH458790 BGD458754:BGD458790 BPZ458754:BPZ458790 BZV458754:BZV458790 CJR458754:CJR458790 CTN458754:CTN458790 DDJ458754:DDJ458790 DNF458754:DNF458790 DXB458754:DXB458790 EGX458754:EGX458790 EQT458754:EQT458790 FAP458754:FAP458790 FKL458754:FKL458790 FUH458754:FUH458790 GED458754:GED458790 GNZ458754:GNZ458790 GXV458754:GXV458790 HHR458754:HHR458790 HRN458754:HRN458790 IBJ458754:IBJ458790 ILF458754:ILF458790 IVB458754:IVB458790 JEX458754:JEX458790 JOT458754:JOT458790 JYP458754:JYP458790 KIL458754:KIL458790 KSH458754:KSH458790 LCD458754:LCD458790 LLZ458754:LLZ458790 LVV458754:LVV458790 MFR458754:MFR458790 MPN458754:MPN458790 MZJ458754:MZJ458790 NJF458754:NJF458790 NTB458754:NTB458790 OCX458754:OCX458790 OMT458754:OMT458790 OWP458754:OWP458790 PGL458754:PGL458790 PQH458754:PQH458790 QAD458754:QAD458790 QJZ458754:QJZ458790 QTV458754:QTV458790 RDR458754:RDR458790 RNN458754:RNN458790 RXJ458754:RXJ458790 SHF458754:SHF458790 SRB458754:SRB458790 TAX458754:TAX458790 TKT458754:TKT458790 TUP458754:TUP458790 UEL458754:UEL458790 UOH458754:UOH458790 UYD458754:UYD458790 VHZ458754:VHZ458790 VRV458754:VRV458790 WBR458754:WBR458790 WLN458754:WLN458790 WVJ458754:WVJ458790 H524290:H524326 IX524290:IX524326 ST524290:ST524326 ACP524290:ACP524326 AML524290:AML524326 AWH524290:AWH524326 BGD524290:BGD524326 BPZ524290:BPZ524326 BZV524290:BZV524326 CJR524290:CJR524326 CTN524290:CTN524326 DDJ524290:DDJ524326 DNF524290:DNF524326 DXB524290:DXB524326 EGX524290:EGX524326 EQT524290:EQT524326 FAP524290:FAP524326 FKL524290:FKL524326 FUH524290:FUH524326 GED524290:GED524326 GNZ524290:GNZ524326 GXV524290:GXV524326 HHR524290:HHR524326 HRN524290:HRN524326 IBJ524290:IBJ524326 ILF524290:ILF524326 IVB524290:IVB524326 JEX524290:JEX524326 JOT524290:JOT524326 JYP524290:JYP524326 KIL524290:KIL524326 KSH524290:KSH524326 LCD524290:LCD524326 LLZ524290:LLZ524326 LVV524290:LVV524326 MFR524290:MFR524326 MPN524290:MPN524326 MZJ524290:MZJ524326 NJF524290:NJF524326 NTB524290:NTB524326 OCX524290:OCX524326 OMT524290:OMT524326 OWP524290:OWP524326 PGL524290:PGL524326 PQH524290:PQH524326 QAD524290:QAD524326 QJZ524290:QJZ524326 QTV524290:QTV524326 RDR524290:RDR524326 RNN524290:RNN524326 RXJ524290:RXJ524326 SHF524290:SHF524326 SRB524290:SRB524326 TAX524290:TAX524326 TKT524290:TKT524326 TUP524290:TUP524326 UEL524290:UEL524326 UOH524290:UOH524326 UYD524290:UYD524326 VHZ524290:VHZ524326 VRV524290:VRV524326 WBR524290:WBR524326 WLN524290:WLN524326 WVJ524290:WVJ524326 H589826:H589862 IX589826:IX589862 ST589826:ST589862 ACP589826:ACP589862 AML589826:AML589862 AWH589826:AWH589862 BGD589826:BGD589862 BPZ589826:BPZ589862 BZV589826:BZV589862 CJR589826:CJR589862 CTN589826:CTN589862 DDJ589826:DDJ589862 DNF589826:DNF589862 DXB589826:DXB589862 EGX589826:EGX589862 EQT589826:EQT589862 FAP589826:FAP589862 FKL589826:FKL589862 FUH589826:FUH589862 GED589826:GED589862 GNZ589826:GNZ589862 GXV589826:GXV589862 HHR589826:HHR589862 HRN589826:HRN589862 IBJ589826:IBJ589862 ILF589826:ILF589862 IVB589826:IVB589862 JEX589826:JEX589862 JOT589826:JOT589862 JYP589826:JYP589862 KIL589826:KIL589862 KSH589826:KSH589862 LCD589826:LCD589862 LLZ589826:LLZ589862 LVV589826:LVV589862 MFR589826:MFR589862 MPN589826:MPN589862 MZJ589826:MZJ589862 NJF589826:NJF589862 NTB589826:NTB589862 OCX589826:OCX589862 OMT589826:OMT589862 OWP589826:OWP589862 PGL589826:PGL589862 PQH589826:PQH589862 QAD589826:QAD589862 QJZ589826:QJZ589862 QTV589826:QTV589862 RDR589826:RDR589862 RNN589826:RNN589862 RXJ589826:RXJ589862 SHF589826:SHF589862 SRB589826:SRB589862 TAX589826:TAX589862 TKT589826:TKT589862 TUP589826:TUP589862 UEL589826:UEL589862 UOH589826:UOH589862 UYD589826:UYD589862 VHZ589826:VHZ589862 VRV589826:VRV589862 WBR589826:WBR589862 WLN589826:WLN589862 WVJ589826:WVJ589862 H655362:H655398 IX655362:IX655398 ST655362:ST655398 ACP655362:ACP655398 AML655362:AML655398 AWH655362:AWH655398 BGD655362:BGD655398 BPZ655362:BPZ655398 BZV655362:BZV655398 CJR655362:CJR655398 CTN655362:CTN655398 DDJ655362:DDJ655398 DNF655362:DNF655398 DXB655362:DXB655398 EGX655362:EGX655398 EQT655362:EQT655398 FAP655362:FAP655398 FKL655362:FKL655398 FUH655362:FUH655398 GED655362:GED655398 GNZ655362:GNZ655398 GXV655362:GXV655398 HHR655362:HHR655398 HRN655362:HRN655398 IBJ655362:IBJ655398 ILF655362:ILF655398 IVB655362:IVB655398 JEX655362:JEX655398 JOT655362:JOT655398 JYP655362:JYP655398 KIL655362:KIL655398 KSH655362:KSH655398 LCD655362:LCD655398 LLZ655362:LLZ655398 LVV655362:LVV655398 MFR655362:MFR655398 MPN655362:MPN655398 MZJ655362:MZJ655398 NJF655362:NJF655398 NTB655362:NTB655398 OCX655362:OCX655398 OMT655362:OMT655398 OWP655362:OWP655398 PGL655362:PGL655398 PQH655362:PQH655398 QAD655362:QAD655398 QJZ655362:QJZ655398 QTV655362:QTV655398 RDR655362:RDR655398 RNN655362:RNN655398 RXJ655362:RXJ655398 SHF655362:SHF655398 SRB655362:SRB655398 TAX655362:TAX655398 TKT655362:TKT655398 TUP655362:TUP655398 UEL655362:UEL655398 UOH655362:UOH655398 UYD655362:UYD655398 VHZ655362:VHZ655398 VRV655362:VRV655398 WBR655362:WBR655398 WLN655362:WLN655398 WVJ655362:WVJ655398 H720898:H720934 IX720898:IX720934 ST720898:ST720934 ACP720898:ACP720934 AML720898:AML720934 AWH720898:AWH720934 BGD720898:BGD720934 BPZ720898:BPZ720934 BZV720898:BZV720934 CJR720898:CJR720934 CTN720898:CTN720934 DDJ720898:DDJ720934 DNF720898:DNF720934 DXB720898:DXB720934 EGX720898:EGX720934 EQT720898:EQT720934 FAP720898:FAP720934 FKL720898:FKL720934 FUH720898:FUH720934 GED720898:GED720934 GNZ720898:GNZ720934 GXV720898:GXV720934 HHR720898:HHR720934 HRN720898:HRN720934 IBJ720898:IBJ720934 ILF720898:ILF720934 IVB720898:IVB720934 JEX720898:JEX720934 JOT720898:JOT720934 JYP720898:JYP720934 KIL720898:KIL720934 KSH720898:KSH720934 LCD720898:LCD720934 LLZ720898:LLZ720934 LVV720898:LVV720934 MFR720898:MFR720934 MPN720898:MPN720934 MZJ720898:MZJ720934 NJF720898:NJF720934 NTB720898:NTB720934 OCX720898:OCX720934 OMT720898:OMT720934 OWP720898:OWP720934 PGL720898:PGL720934 PQH720898:PQH720934 QAD720898:QAD720934 QJZ720898:QJZ720934 QTV720898:QTV720934 RDR720898:RDR720934 RNN720898:RNN720934 RXJ720898:RXJ720934 SHF720898:SHF720934 SRB720898:SRB720934 TAX720898:TAX720934 TKT720898:TKT720934 TUP720898:TUP720934 UEL720898:UEL720934 UOH720898:UOH720934 UYD720898:UYD720934 VHZ720898:VHZ720934 VRV720898:VRV720934 WBR720898:WBR720934 WLN720898:WLN720934 WVJ720898:WVJ720934 H786434:H786470 IX786434:IX786470 ST786434:ST786470 ACP786434:ACP786470 AML786434:AML786470 AWH786434:AWH786470 BGD786434:BGD786470 BPZ786434:BPZ786470 BZV786434:BZV786470 CJR786434:CJR786470 CTN786434:CTN786470 DDJ786434:DDJ786470 DNF786434:DNF786470 DXB786434:DXB786470 EGX786434:EGX786470 EQT786434:EQT786470 FAP786434:FAP786470 FKL786434:FKL786470 FUH786434:FUH786470 GED786434:GED786470 GNZ786434:GNZ786470 GXV786434:GXV786470 HHR786434:HHR786470 HRN786434:HRN786470 IBJ786434:IBJ786470 ILF786434:ILF786470 IVB786434:IVB786470 JEX786434:JEX786470 JOT786434:JOT786470 JYP786434:JYP786470 KIL786434:KIL786470 KSH786434:KSH786470 LCD786434:LCD786470 LLZ786434:LLZ786470 LVV786434:LVV786470 MFR786434:MFR786470 MPN786434:MPN786470 MZJ786434:MZJ786470 NJF786434:NJF786470 NTB786434:NTB786470 OCX786434:OCX786470 OMT786434:OMT786470 OWP786434:OWP786470 PGL786434:PGL786470 PQH786434:PQH786470 QAD786434:QAD786470 QJZ786434:QJZ786470 QTV786434:QTV786470 RDR786434:RDR786470 RNN786434:RNN786470 RXJ786434:RXJ786470 SHF786434:SHF786470 SRB786434:SRB786470 TAX786434:TAX786470 TKT786434:TKT786470 TUP786434:TUP786470 UEL786434:UEL786470 UOH786434:UOH786470 UYD786434:UYD786470 VHZ786434:VHZ786470 VRV786434:VRV786470 WBR786434:WBR786470 WLN786434:WLN786470 WVJ786434:WVJ786470 H851970:H852006 IX851970:IX852006 ST851970:ST852006 ACP851970:ACP852006 AML851970:AML852006 AWH851970:AWH852006 BGD851970:BGD852006 BPZ851970:BPZ852006 BZV851970:BZV852006 CJR851970:CJR852006 CTN851970:CTN852006 DDJ851970:DDJ852006 DNF851970:DNF852006 DXB851970:DXB852006 EGX851970:EGX852006 EQT851970:EQT852006 FAP851970:FAP852006 FKL851970:FKL852006 FUH851970:FUH852006 GED851970:GED852006 GNZ851970:GNZ852006 GXV851970:GXV852006 HHR851970:HHR852006 HRN851970:HRN852006 IBJ851970:IBJ852006 ILF851970:ILF852006 IVB851970:IVB852006 JEX851970:JEX852006 JOT851970:JOT852006 JYP851970:JYP852006 KIL851970:KIL852006 KSH851970:KSH852006 LCD851970:LCD852006 LLZ851970:LLZ852006 LVV851970:LVV852006 MFR851970:MFR852006 MPN851970:MPN852006 MZJ851970:MZJ852006 NJF851970:NJF852006 NTB851970:NTB852006 OCX851970:OCX852006 OMT851970:OMT852006 OWP851970:OWP852006 PGL851970:PGL852006 PQH851970:PQH852006 QAD851970:QAD852006 QJZ851970:QJZ852006 QTV851970:QTV852006 RDR851970:RDR852006 RNN851970:RNN852006 RXJ851970:RXJ852006 SHF851970:SHF852006 SRB851970:SRB852006 TAX851970:TAX852006 TKT851970:TKT852006 TUP851970:TUP852006 UEL851970:UEL852006 UOH851970:UOH852006 UYD851970:UYD852006 VHZ851970:VHZ852006 VRV851970:VRV852006 WBR851970:WBR852006 WLN851970:WLN852006 WVJ851970:WVJ852006 H917506:H917542 IX917506:IX917542 ST917506:ST917542 ACP917506:ACP917542 AML917506:AML917542 AWH917506:AWH917542 BGD917506:BGD917542 BPZ917506:BPZ917542 BZV917506:BZV917542 CJR917506:CJR917542 CTN917506:CTN917542 DDJ917506:DDJ917542 DNF917506:DNF917542 DXB917506:DXB917542 EGX917506:EGX917542 EQT917506:EQT917542 FAP917506:FAP917542 FKL917506:FKL917542 FUH917506:FUH917542 GED917506:GED917542 GNZ917506:GNZ917542 GXV917506:GXV917542 HHR917506:HHR917542 HRN917506:HRN917542 IBJ917506:IBJ917542 ILF917506:ILF917542 IVB917506:IVB917542 JEX917506:JEX917542 JOT917506:JOT917542 JYP917506:JYP917542 KIL917506:KIL917542 KSH917506:KSH917542 LCD917506:LCD917542 LLZ917506:LLZ917542 LVV917506:LVV917542 MFR917506:MFR917542 MPN917506:MPN917542 MZJ917506:MZJ917542 NJF917506:NJF917542 NTB917506:NTB917542 OCX917506:OCX917542 OMT917506:OMT917542 OWP917506:OWP917542 PGL917506:PGL917542 PQH917506:PQH917542 QAD917506:QAD917542 QJZ917506:QJZ917542 QTV917506:QTV917542 RDR917506:RDR917542 RNN917506:RNN917542 RXJ917506:RXJ917542 SHF917506:SHF917542 SRB917506:SRB917542 TAX917506:TAX917542 TKT917506:TKT917542 TUP917506:TUP917542 UEL917506:UEL917542 UOH917506:UOH917542 UYD917506:UYD917542 VHZ917506:VHZ917542 VRV917506:VRV917542 WBR917506:WBR917542 WLN917506:WLN917542 WVJ917506:WVJ917542 H983042:H983078 IX983042:IX983078 ST983042:ST983078 ACP983042:ACP983078 AML983042:AML983078 AWH983042:AWH983078 BGD983042:BGD983078 BPZ983042:BPZ983078 BZV983042:BZV983078 CJR983042:CJR983078 CTN983042:CTN983078 DDJ983042:DDJ983078 DNF983042:DNF983078 DXB983042:DXB983078 EGX983042:EGX983078 EQT983042:EQT983078 FAP983042:FAP983078 FKL983042:FKL983078 FUH983042:FUH983078 GED983042:GED983078 GNZ983042:GNZ983078 GXV983042:GXV983078 HHR983042:HHR983078 HRN983042:HRN983078 IBJ983042:IBJ983078 ILF983042:ILF983078 IVB983042:IVB983078 JEX983042:JEX983078 JOT983042:JOT983078 JYP983042:JYP983078 KIL983042:KIL983078 KSH983042:KSH983078 LCD983042:LCD983078 LLZ983042:LLZ983078 LVV983042:LVV983078 MFR983042:MFR983078 MPN983042:MPN983078 MZJ983042:MZJ983078 NJF983042:NJF983078 NTB983042:NTB983078 OCX983042:OCX983078 OMT983042:OMT983078 OWP983042:OWP983078 PGL983042:PGL983078 PQH983042:PQH983078 QAD983042:QAD983078 QJZ983042:QJZ983078 QTV983042:QTV983078 RDR983042:RDR983078 RNN983042:RNN983078 RXJ983042:RXJ983078 SHF983042:SHF983078 SRB983042:SRB983078 TAX983042:TAX983078 TKT983042:TKT983078 TUP983042:TUP983078 UEL983042:UEL983078 UOH983042:UOH983078 UYD983042:UYD983078 VHZ983042:VHZ983078 VRV983042:VRV983078 WBR983042:WBR983078 WLN983042:WLN983078 WVJ7:WVJ38 WLN7:WLN38 WBR7:WBR38 VRV7:VRV38 VHZ7:VHZ38 UYD7:UYD38 UOH7:UOH38 UEL7:UEL38 TUP7:TUP38 TKT7:TKT38 TAX7:TAX38 SRB7:SRB38 SHF7:SHF38 RXJ7:RXJ38 RNN7:RNN38 RDR7:RDR38 QTV7:QTV38 QJZ7:QJZ38 QAD7:QAD38 PQH7:PQH38 PGL7:PGL38 OWP7:OWP38 OMT7:OMT38 OCX7:OCX38 NTB7:NTB38 NJF7:NJF38 MZJ7:MZJ38 MPN7:MPN38 MFR7:MFR38 LVV7:LVV38 LLZ7:LLZ38 LCD7:LCD38 KSH7:KSH38 KIL7:KIL38 JYP7:JYP38 JOT7:JOT38 JEX7:JEX38 IVB7:IVB38 ILF7:ILF38 IBJ7:IBJ38 HRN7:HRN38 HHR7:HHR38 GXV7:GXV38 GNZ7:GNZ38 GED7:GED38 FUH7:FUH38 FKL7:FKL38 FAP7:FAP38 EQT7:EQT38 EGX7:EGX38 DXB7:DXB38 DNF7:DNF38 DDJ7:DDJ38 CTN7:CTN38 CJR7:CJR38 BZV7:BZV38 BPZ7:BPZ38 BGD7:BGD38 AWH7:AWH38 AML7:AML38 ACP7:ACP38 ST7:ST38 IX7:IX38">
      <formula1>0</formula1>
    </dataValidation>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allowBlank="1" showInputMessage="1" showErrorMessage="1" prompt="研修時間数を入力してください。" sqref="H7:H31"/>
    <dataValidation allowBlank="1" sqref="C35:C38 F34:G38 D34:D40 H34"/>
    <dataValidation type="list" errorStyle="warning" allowBlank="1" showInputMessage="1" showErrorMessage="1" sqref="D131075:E131075 D65539:E65539 D983043:E983043 D917507:E917507 D851971:E851971 D786435:E786435 D720899:E720899 D655363:E655363 D589827:E589827 D524291:E524291 D458755:E458755 D393219:E393219 D327683:E327683 D262147:E262147 D196611:E196611">
      <formula1>INDIRECT(G65538)</formula1>
    </dataValidation>
    <dataValidation type="list" allowBlank="1" showInputMessage="1" showErrorMessage="1" sqref="D131076:E131111 D65540:E65575 D983044:E983079 D917508:E917543 D851972:E852007 D786436:E786471 D720900:E720935 D655364:E655399 D589828:E589863 D524292:E524327 D458756:E458791 D393220:E393255 D327684:E327719 D262148:E262183 D196612:E196647">
      <formula1>INDIRECT(G65539)</formula1>
    </dataValidation>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リスト!$A$1:$J$1</xm:f>
          </x14:formula1>
          <xm:sqref>G7:G31</xm:sqref>
        </x14:dataValidation>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BN44"/>
  <sheetViews>
    <sheetView zoomScaleNormal="100" workbookViewId="0">
      <selection activeCell="B2" sqref="B2"/>
    </sheetView>
  </sheetViews>
  <sheetFormatPr defaultRowHeight="13.5" x14ac:dyDescent="0.15"/>
  <cols>
    <col min="1" max="1" width="1.5" style="462" customWidth="1"/>
    <col min="2" max="2" width="4.625" style="462" customWidth="1"/>
    <col min="3" max="3" width="8.625" style="525" customWidth="1"/>
    <col min="4" max="4" width="37.25" style="462" customWidth="1"/>
    <col min="5" max="5" width="8.625" style="462" customWidth="1"/>
    <col min="6" max="6" width="10.625" style="462" customWidth="1"/>
    <col min="7" max="8" width="7.75" style="462" customWidth="1"/>
    <col min="9" max="9" width="18.625" style="462" customWidth="1"/>
    <col min="10" max="10" width="1.5" style="462" customWidth="1"/>
    <col min="11" max="11" width="13" style="462" customWidth="1"/>
    <col min="12" max="55" width="4.75" style="462" customWidth="1"/>
    <col min="56" max="65" width="5.375" style="462" customWidth="1"/>
    <col min="66" max="66" width="6.375" style="462" customWidth="1"/>
    <col min="67" max="67" width="9" style="462" customWidth="1"/>
    <col min="68" max="250" width="9" style="462"/>
    <col min="251" max="251" width="1.5" style="462" customWidth="1"/>
    <col min="252" max="252" width="4.625" style="462" customWidth="1"/>
    <col min="253" max="253" width="8.625" style="462" customWidth="1"/>
    <col min="254" max="254" width="37.25" style="462" customWidth="1"/>
    <col min="255" max="255" width="8.625" style="462" customWidth="1"/>
    <col min="256" max="256" width="10.625" style="462" customWidth="1"/>
    <col min="257" max="258" width="7.75" style="462" customWidth="1"/>
    <col min="259" max="259" width="18.625" style="462" customWidth="1"/>
    <col min="260" max="260" width="1.5" style="462" customWidth="1"/>
    <col min="261" max="277" width="0" style="462" hidden="1" customWidth="1"/>
    <col min="278" max="506" width="9" style="462"/>
    <col min="507" max="507" width="1.5" style="462" customWidth="1"/>
    <col min="508" max="508" width="4.625" style="462" customWidth="1"/>
    <col min="509" max="509" width="8.625" style="462" customWidth="1"/>
    <col min="510" max="510" width="37.25" style="462" customWidth="1"/>
    <col min="511" max="511" width="8.625" style="462" customWidth="1"/>
    <col min="512" max="512" width="10.625" style="462" customWidth="1"/>
    <col min="513" max="514" width="7.75" style="462" customWidth="1"/>
    <col min="515" max="515" width="18.625" style="462" customWidth="1"/>
    <col min="516" max="516" width="1.5" style="462" customWidth="1"/>
    <col min="517" max="533" width="0" style="462" hidden="1" customWidth="1"/>
    <col min="534" max="762" width="9" style="462"/>
    <col min="763" max="763" width="1.5" style="462" customWidth="1"/>
    <col min="764" max="764" width="4.625" style="462" customWidth="1"/>
    <col min="765" max="765" width="8.625" style="462" customWidth="1"/>
    <col min="766" max="766" width="37.25" style="462" customWidth="1"/>
    <col min="767" max="767" width="8.625" style="462" customWidth="1"/>
    <col min="768" max="768" width="10.625" style="462" customWidth="1"/>
    <col min="769" max="770" width="7.75" style="462" customWidth="1"/>
    <col min="771" max="771" width="18.625" style="462" customWidth="1"/>
    <col min="772" max="772" width="1.5" style="462" customWidth="1"/>
    <col min="773" max="789" width="0" style="462" hidden="1" customWidth="1"/>
    <col min="790" max="1018" width="9" style="462"/>
    <col min="1019" max="1019" width="1.5" style="462" customWidth="1"/>
    <col min="1020" max="1020" width="4.625" style="462" customWidth="1"/>
    <col min="1021" max="1021" width="8.625" style="462" customWidth="1"/>
    <col min="1022" max="1022" width="37.25" style="462" customWidth="1"/>
    <col min="1023" max="1023" width="8.625" style="462" customWidth="1"/>
    <col min="1024" max="1024" width="10.625" style="462" customWidth="1"/>
    <col min="1025" max="1026" width="7.75" style="462" customWidth="1"/>
    <col min="1027" max="1027" width="18.625" style="462" customWidth="1"/>
    <col min="1028" max="1028" width="1.5" style="462" customWidth="1"/>
    <col min="1029" max="1045" width="0" style="462" hidden="1" customWidth="1"/>
    <col min="1046" max="1274" width="9" style="462"/>
    <col min="1275" max="1275" width="1.5" style="462" customWidth="1"/>
    <col min="1276" max="1276" width="4.625" style="462" customWidth="1"/>
    <col min="1277" max="1277" width="8.625" style="462" customWidth="1"/>
    <col min="1278" max="1278" width="37.25" style="462" customWidth="1"/>
    <col min="1279" max="1279" width="8.625" style="462" customWidth="1"/>
    <col min="1280" max="1280" width="10.625" style="462" customWidth="1"/>
    <col min="1281" max="1282" width="7.75" style="462" customWidth="1"/>
    <col min="1283" max="1283" width="18.625" style="462" customWidth="1"/>
    <col min="1284" max="1284" width="1.5" style="462" customWidth="1"/>
    <col min="1285" max="1301" width="0" style="462" hidden="1" customWidth="1"/>
    <col min="1302" max="1530" width="9" style="462"/>
    <col min="1531" max="1531" width="1.5" style="462" customWidth="1"/>
    <col min="1532" max="1532" width="4.625" style="462" customWidth="1"/>
    <col min="1533" max="1533" width="8.625" style="462" customWidth="1"/>
    <col min="1534" max="1534" width="37.25" style="462" customWidth="1"/>
    <col min="1535" max="1535" width="8.625" style="462" customWidth="1"/>
    <col min="1536" max="1536" width="10.625" style="462" customWidth="1"/>
    <col min="1537" max="1538" width="7.75" style="462" customWidth="1"/>
    <col min="1539" max="1539" width="18.625" style="462" customWidth="1"/>
    <col min="1540" max="1540" width="1.5" style="462" customWidth="1"/>
    <col min="1541" max="1557" width="0" style="462" hidden="1" customWidth="1"/>
    <col min="1558" max="1786" width="9" style="462"/>
    <col min="1787" max="1787" width="1.5" style="462" customWidth="1"/>
    <col min="1788" max="1788" width="4.625" style="462" customWidth="1"/>
    <col min="1789" max="1789" width="8.625" style="462" customWidth="1"/>
    <col min="1790" max="1790" width="37.25" style="462" customWidth="1"/>
    <col min="1791" max="1791" width="8.625" style="462" customWidth="1"/>
    <col min="1792" max="1792" width="10.625" style="462" customWidth="1"/>
    <col min="1793" max="1794" width="7.75" style="462" customWidth="1"/>
    <col min="1795" max="1795" width="18.625" style="462" customWidth="1"/>
    <col min="1796" max="1796" width="1.5" style="462" customWidth="1"/>
    <col min="1797" max="1813" width="0" style="462" hidden="1" customWidth="1"/>
    <col min="1814" max="2042" width="9" style="462"/>
    <col min="2043" max="2043" width="1.5" style="462" customWidth="1"/>
    <col min="2044" max="2044" width="4.625" style="462" customWidth="1"/>
    <col min="2045" max="2045" width="8.625" style="462" customWidth="1"/>
    <col min="2046" max="2046" width="37.25" style="462" customWidth="1"/>
    <col min="2047" max="2047" width="8.625" style="462" customWidth="1"/>
    <col min="2048" max="2048" width="10.625" style="462" customWidth="1"/>
    <col min="2049" max="2050" width="7.75" style="462" customWidth="1"/>
    <col min="2051" max="2051" width="18.625" style="462" customWidth="1"/>
    <col min="2052" max="2052" width="1.5" style="462" customWidth="1"/>
    <col min="2053" max="2069" width="0" style="462" hidden="1" customWidth="1"/>
    <col min="2070" max="2298" width="9" style="462"/>
    <col min="2299" max="2299" width="1.5" style="462" customWidth="1"/>
    <col min="2300" max="2300" width="4.625" style="462" customWidth="1"/>
    <col min="2301" max="2301" width="8.625" style="462" customWidth="1"/>
    <col min="2302" max="2302" width="37.25" style="462" customWidth="1"/>
    <col min="2303" max="2303" width="8.625" style="462" customWidth="1"/>
    <col min="2304" max="2304" width="10.625" style="462" customWidth="1"/>
    <col min="2305" max="2306" width="7.75" style="462" customWidth="1"/>
    <col min="2307" max="2307" width="18.625" style="462" customWidth="1"/>
    <col min="2308" max="2308" width="1.5" style="462" customWidth="1"/>
    <col min="2309" max="2325" width="0" style="462" hidden="1" customWidth="1"/>
    <col min="2326" max="2554" width="9" style="462"/>
    <col min="2555" max="2555" width="1.5" style="462" customWidth="1"/>
    <col min="2556" max="2556" width="4.625" style="462" customWidth="1"/>
    <col min="2557" max="2557" width="8.625" style="462" customWidth="1"/>
    <col min="2558" max="2558" width="37.25" style="462" customWidth="1"/>
    <col min="2559" max="2559" width="8.625" style="462" customWidth="1"/>
    <col min="2560" max="2560" width="10.625" style="462" customWidth="1"/>
    <col min="2561" max="2562" width="7.75" style="462" customWidth="1"/>
    <col min="2563" max="2563" width="18.625" style="462" customWidth="1"/>
    <col min="2564" max="2564" width="1.5" style="462" customWidth="1"/>
    <col min="2565" max="2581" width="0" style="462" hidden="1" customWidth="1"/>
    <col min="2582" max="2810" width="9" style="462"/>
    <col min="2811" max="2811" width="1.5" style="462" customWidth="1"/>
    <col min="2812" max="2812" width="4.625" style="462" customWidth="1"/>
    <col min="2813" max="2813" width="8.625" style="462" customWidth="1"/>
    <col min="2814" max="2814" width="37.25" style="462" customWidth="1"/>
    <col min="2815" max="2815" width="8.625" style="462" customWidth="1"/>
    <col min="2816" max="2816" width="10.625" style="462" customWidth="1"/>
    <col min="2817" max="2818" width="7.75" style="462" customWidth="1"/>
    <col min="2819" max="2819" width="18.625" style="462" customWidth="1"/>
    <col min="2820" max="2820" width="1.5" style="462" customWidth="1"/>
    <col min="2821" max="2837" width="0" style="462" hidden="1" customWidth="1"/>
    <col min="2838" max="3066" width="9" style="462"/>
    <col min="3067" max="3067" width="1.5" style="462" customWidth="1"/>
    <col min="3068" max="3068" width="4.625" style="462" customWidth="1"/>
    <col min="3069" max="3069" width="8.625" style="462" customWidth="1"/>
    <col min="3070" max="3070" width="37.25" style="462" customWidth="1"/>
    <col min="3071" max="3071" width="8.625" style="462" customWidth="1"/>
    <col min="3072" max="3072" width="10.625" style="462" customWidth="1"/>
    <col min="3073" max="3074" width="7.75" style="462" customWidth="1"/>
    <col min="3075" max="3075" width="18.625" style="462" customWidth="1"/>
    <col min="3076" max="3076" width="1.5" style="462" customWidth="1"/>
    <col min="3077" max="3093" width="0" style="462" hidden="1" customWidth="1"/>
    <col min="3094" max="3322" width="9" style="462"/>
    <col min="3323" max="3323" width="1.5" style="462" customWidth="1"/>
    <col min="3324" max="3324" width="4.625" style="462" customWidth="1"/>
    <col min="3325" max="3325" width="8.625" style="462" customWidth="1"/>
    <col min="3326" max="3326" width="37.25" style="462" customWidth="1"/>
    <col min="3327" max="3327" width="8.625" style="462" customWidth="1"/>
    <col min="3328" max="3328" width="10.625" style="462" customWidth="1"/>
    <col min="3329" max="3330" width="7.75" style="462" customWidth="1"/>
    <col min="3331" max="3331" width="18.625" style="462" customWidth="1"/>
    <col min="3332" max="3332" width="1.5" style="462" customWidth="1"/>
    <col min="3333" max="3349" width="0" style="462" hidden="1" customWidth="1"/>
    <col min="3350" max="3578" width="9" style="462"/>
    <col min="3579" max="3579" width="1.5" style="462" customWidth="1"/>
    <col min="3580" max="3580" width="4.625" style="462" customWidth="1"/>
    <col min="3581" max="3581" width="8.625" style="462" customWidth="1"/>
    <col min="3582" max="3582" width="37.25" style="462" customWidth="1"/>
    <col min="3583" max="3583" width="8.625" style="462" customWidth="1"/>
    <col min="3584" max="3584" width="10.625" style="462" customWidth="1"/>
    <col min="3585" max="3586" width="7.75" style="462" customWidth="1"/>
    <col min="3587" max="3587" width="18.625" style="462" customWidth="1"/>
    <col min="3588" max="3588" width="1.5" style="462" customWidth="1"/>
    <col min="3589" max="3605" width="0" style="462" hidden="1" customWidth="1"/>
    <col min="3606" max="3834" width="9" style="462"/>
    <col min="3835" max="3835" width="1.5" style="462" customWidth="1"/>
    <col min="3836" max="3836" width="4.625" style="462" customWidth="1"/>
    <col min="3837" max="3837" width="8.625" style="462" customWidth="1"/>
    <col min="3838" max="3838" width="37.25" style="462" customWidth="1"/>
    <col min="3839" max="3839" width="8.625" style="462" customWidth="1"/>
    <col min="3840" max="3840" width="10.625" style="462" customWidth="1"/>
    <col min="3841" max="3842" width="7.75" style="462" customWidth="1"/>
    <col min="3843" max="3843" width="18.625" style="462" customWidth="1"/>
    <col min="3844" max="3844" width="1.5" style="462" customWidth="1"/>
    <col min="3845" max="3861" width="0" style="462" hidden="1" customWidth="1"/>
    <col min="3862" max="4090" width="9" style="462"/>
    <col min="4091" max="4091" width="1.5" style="462" customWidth="1"/>
    <col min="4092" max="4092" width="4.625" style="462" customWidth="1"/>
    <col min="4093" max="4093" width="8.625" style="462" customWidth="1"/>
    <col min="4094" max="4094" width="37.25" style="462" customWidth="1"/>
    <col min="4095" max="4095" width="8.625" style="462" customWidth="1"/>
    <col min="4096" max="4096" width="10.625" style="462" customWidth="1"/>
    <col min="4097" max="4098" width="7.75" style="462" customWidth="1"/>
    <col min="4099" max="4099" width="18.625" style="462" customWidth="1"/>
    <col min="4100" max="4100" width="1.5" style="462" customWidth="1"/>
    <col min="4101" max="4117" width="0" style="462" hidden="1" customWidth="1"/>
    <col min="4118" max="4346" width="9" style="462"/>
    <col min="4347" max="4347" width="1.5" style="462" customWidth="1"/>
    <col min="4348" max="4348" width="4.625" style="462" customWidth="1"/>
    <col min="4349" max="4349" width="8.625" style="462" customWidth="1"/>
    <col min="4350" max="4350" width="37.25" style="462" customWidth="1"/>
    <col min="4351" max="4351" width="8.625" style="462" customWidth="1"/>
    <col min="4352" max="4352" width="10.625" style="462" customWidth="1"/>
    <col min="4353" max="4354" width="7.75" style="462" customWidth="1"/>
    <col min="4355" max="4355" width="18.625" style="462" customWidth="1"/>
    <col min="4356" max="4356" width="1.5" style="462" customWidth="1"/>
    <col min="4357" max="4373" width="0" style="462" hidden="1" customWidth="1"/>
    <col min="4374" max="4602" width="9" style="462"/>
    <col min="4603" max="4603" width="1.5" style="462" customWidth="1"/>
    <col min="4604" max="4604" width="4.625" style="462" customWidth="1"/>
    <col min="4605" max="4605" width="8.625" style="462" customWidth="1"/>
    <col min="4606" max="4606" width="37.25" style="462" customWidth="1"/>
    <col min="4607" max="4607" width="8.625" style="462" customWidth="1"/>
    <col min="4608" max="4608" width="10.625" style="462" customWidth="1"/>
    <col min="4609" max="4610" width="7.75" style="462" customWidth="1"/>
    <col min="4611" max="4611" width="18.625" style="462" customWidth="1"/>
    <col min="4612" max="4612" width="1.5" style="462" customWidth="1"/>
    <col min="4613" max="4629" width="0" style="462" hidden="1" customWidth="1"/>
    <col min="4630" max="4858" width="9" style="462"/>
    <col min="4859" max="4859" width="1.5" style="462" customWidth="1"/>
    <col min="4860" max="4860" width="4.625" style="462" customWidth="1"/>
    <col min="4861" max="4861" width="8.625" style="462" customWidth="1"/>
    <col min="4862" max="4862" width="37.25" style="462" customWidth="1"/>
    <col min="4863" max="4863" width="8.625" style="462" customWidth="1"/>
    <col min="4864" max="4864" width="10.625" style="462" customWidth="1"/>
    <col min="4865" max="4866" width="7.75" style="462" customWidth="1"/>
    <col min="4867" max="4867" width="18.625" style="462" customWidth="1"/>
    <col min="4868" max="4868" width="1.5" style="462" customWidth="1"/>
    <col min="4869" max="4885" width="0" style="462" hidden="1" customWidth="1"/>
    <col min="4886" max="5114" width="9" style="462"/>
    <col min="5115" max="5115" width="1.5" style="462" customWidth="1"/>
    <col min="5116" max="5116" width="4.625" style="462" customWidth="1"/>
    <col min="5117" max="5117" width="8.625" style="462" customWidth="1"/>
    <col min="5118" max="5118" width="37.25" style="462" customWidth="1"/>
    <col min="5119" max="5119" width="8.625" style="462" customWidth="1"/>
    <col min="5120" max="5120" width="10.625" style="462" customWidth="1"/>
    <col min="5121" max="5122" width="7.75" style="462" customWidth="1"/>
    <col min="5123" max="5123" width="18.625" style="462" customWidth="1"/>
    <col min="5124" max="5124" width="1.5" style="462" customWidth="1"/>
    <col min="5125" max="5141" width="0" style="462" hidden="1" customWidth="1"/>
    <col min="5142" max="5370" width="9" style="462"/>
    <col min="5371" max="5371" width="1.5" style="462" customWidth="1"/>
    <col min="5372" max="5372" width="4.625" style="462" customWidth="1"/>
    <col min="5373" max="5373" width="8.625" style="462" customWidth="1"/>
    <col min="5374" max="5374" width="37.25" style="462" customWidth="1"/>
    <col min="5375" max="5375" width="8.625" style="462" customWidth="1"/>
    <col min="5376" max="5376" width="10.625" style="462" customWidth="1"/>
    <col min="5377" max="5378" width="7.75" style="462" customWidth="1"/>
    <col min="5379" max="5379" width="18.625" style="462" customWidth="1"/>
    <col min="5380" max="5380" width="1.5" style="462" customWidth="1"/>
    <col min="5381" max="5397" width="0" style="462" hidden="1" customWidth="1"/>
    <col min="5398" max="5626" width="9" style="462"/>
    <col min="5627" max="5627" width="1.5" style="462" customWidth="1"/>
    <col min="5628" max="5628" width="4.625" style="462" customWidth="1"/>
    <col min="5629" max="5629" width="8.625" style="462" customWidth="1"/>
    <col min="5630" max="5630" width="37.25" style="462" customWidth="1"/>
    <col min="5631" max="5631" width="8.625" style="462" customWidth="1"/>
    <col min="5632" max="5632" width="10.625" style="462" customWidth="1"/>
    <col min="5633" max="5634" width="7.75" style="462" customWidth="1"/>
    <col min="5635" max="5635" width="18.625" style="462" customWidth="1"/>
    <col min="5636" max="5636" width="1.5" style="462" customWidth="1"/>
    <col min="5637" max="5653" width="0" style="462" hidden="1" customWidth="1"/>
    <col min="5654" max="5882" width="9" style="462"/>
    <col min="5883" max="5883" width="1.5" style="462" customWidth="1"/>
    <col min="5884" max="5884" width="4.625" style="462" customWidth="1"/>
    <col min="5885" max="5885" width="8.625" style="462" customWidth="1"/>
    <col min="5886" max="5886" width="37.25" style="462" customWidth="1"/>
    <col min="5887" max="5887" width="8.625" style="462" customWidth="1"/>
    <col min="5888" max="5888" width="10.625" style="462" customWidth="1"/>
    <col min="5889" max="5890" width="7.75" style="462" customWidth="1"/>
    <col min="5891" max="5891" width="18.625" style="462" customWidth="1"/>
    <col min="5892" max="5892" width="1.5" style="462" customWidth="1"/>
    <col min="5893" max="5909" width="0" style="462" hidden="1" customWidth="1"/>
    <col min="5910" max="6138" width="9" style="462"/>
    <col min="6139" max="6139" width="1.5" style="462" customWidth="1"/>
    <col min="6140" max="6140" width="4.625" style="462" customWidth="1"/>
    <col min="6141" max="6141" width="8.625" style="462" customWidth="1"/>
    <col min="6142" max="6142" width="37.25" style="462" customWidth="1"/>
    <col min="6143" max="6143" width="8.625" style="462" customWidth="1"/>
    <col min="6144" max="6144" width="10.625" style="462" customWidth="1"/>
    <col min="6145" max="6146" width="7.75" style="462" customWidth="1"/>
    <col min="6147" max="6147" width="18.625" style="462" customWidth="1"/>
    <col min="6148" max="6148" width="1.5" style="462" customWidth="1"/>
    <col min="6149" max="6165" width="0" style="462" hidden="1" customWidth="1"/>
    <col min="6166" max="6394" width="9" style="462"/>
    <col min="6395" max="6395" width="1.5" style="462" customWidth="1"/>
    <col min="6396" max="6396" width="4.625" style="462" customWidth="1"/>
    <col min="6397" max="6397" width="8.625" style="462" customWidth="1"/>
    <col min="6398" max="6398" width="37.25" style="462" customWidth="1"/>
    <col min="6399" max="6399" width="8.625" style="462" customWidth="1"/>
    <col min="6400" max="6400" width="10.625" style="462" customWidth="1"/>
    <col min="6401" max="6402" width="7.75" style="462" customWidth="1"/>
    <col min="6403" max="6403" width="18.625" style="462" customWidth="1"/>
    <col min="6404" max="6404" width="1.5" style="462" customWidth="1"/>
    <col min="6405" max="6421" width="0" style="462" hidden="1" customWidth="1"/>
    <col min="6422" max="6650" width="9" style="462"/>
    <col min="6651" max="6651" width="1.5" style="462" customWidth="1"/>
    <col min="6652" max="6652" width="4.625" style="462" customWidth="1"/>
    <col min="6653" max="6653" width="8.625" style="462" customWidth="1"/>
    <col min="6654" max="6654" width="37.25" style="462" customWidth="1"/>
    <col min="6655" max="6655" width="8.625" style="462" customWidth="1"/>
    <col min="6656" max="6656" width="10.625" style="462" customWidth="1"/>
    <col min="6657" max="6658" width="7.75" style="462" customWidth="1"/>
    <col min="6659" max="6659" width="18.625" style="462" customWidth="1"/>
    <col min="6660" max="6660" width="1.5" style="462" customWidth="1"/>
    <col min="6661" max="6677" width="0" style="462" hidden="1" customWidth="1"/>
    <col min="6678" max="6906" width="9" style="462"/>
    <col min="6907" max="6907" width="1.5" style="462" customWidth="1"/>
    <col min="6908" max="6908" width="4.625" style="462" customWidth="1"/>
    <col min="6909" max="6909" width="8.625" style="462" customWidth="1"/>
    <col min="6910" max="6910" width="37.25" style="462" customWidth="1"/>
    <col min="6911" max="6911" width="8.625" style="462" customWidth="1"/>
    <col min="6912" max="6912" width="10.625" style="462" customWidth="1"/>
    <col min="6913" max="6914" width="7.75" style="462" customWidth="1"/>
    <col min="6915" max="6915" width="18.625" style="462" customWidth="1"/>
    <col min="6916" max="6916" width="1.5" style="462" customWidth="1"/>
    <col min="6917" max="6933" width="0" style="462" hidden="1" customWidth="1"/>
    <col min="6934" max="7162" width="9" style="462"/>
    <col min="7163" max="7163" width="1.5" style="462" customWidth="1"/>
    <col min="7164" max="7164" width="4.625" style="462" customWidth="1"/>
    <col min="7165" max="7165" width="8.625" style="462" customWidth="1"/>
    <col min="7166" max="7166" width="37.25" style="462" customWidth="1"/>
    <col min="7167" max="7167" width="8.625" style="462" customWidth="1"/>
    <col min="7168" max="7168" width="10.625" style="462" customWidth="1"/>
    <col min="7169" max="7170" width="7.75" style="462" customWidth="1"/>
    <col min="7171" max="7171" width="18.625" style="462" customWidth="1"/>
    <col min="7172" max="7172" width="1.5" style="462" customWidth="1"/>
    <col min="7173" max="7189" width="0" style="462" hidden="1" customWidth="1"/>
    <col min="7190" max="7418" width="9" style="462"/>
    <col min="7419" max="7419" width="1.5" style="462" customWidth="1"/>
    <col min="7420" max="7420" width="4.625" style="462" customWidth="1"/>
    <col min="7421" max="7421" width="8.625" style="462" customWidth="1"/>
    <col min="7422" max="7422" width="37.25" style="462" customWidth="1"/>
    <col min="7423" max="7423" width="8.625" style="462" customWidth="1"/>
    <col min="7424" max="7424" width="10.625" style="462" customWidth="1"/>
    <col min="7425" max="7426" width="7.75" style="462" customWidth="1"/>
    <col min="7427" max="7427" width="18.625" style="462" customWidth="1"/>
    <col min="7428" max="7428" width="1.5" style="462" customWidth="1"/>
    <col min="7429" max="7445" width="0" style="462" hidden="1" customWidth="1"/>
    <col min="7446" max="7674" width="9" style="462"/>
    <col min="7675" max="7675" width="1.5" style="462" customWidth="1"/>
    <col min="7676" max="7676" width="4.625" style="462" customWidth="1"/>
    <col min="7677" max="7677" width="8.625" style="462" customWidth="1"/>
    <col min="7678" max="7678" width="37.25" style="462" customWidth="1"/>
    <col min="7679" max="7679" width="8.625" style="462" customWidth="1"/>
    <col min="7680" max="7680" width="10.625" style="462" customWidth="1"/>
    <col min="7681" max="7682" width="7.75" style="462" customWidth="1"/>
    <col min="7683" max="7683" width="18.625" style="462" customWidth="1"/>
    <col min="7684" max="7684" width="1.5" style="462" customWidth="1"/>
    <col min="7685" max="7701" width="0" style="462" hidden="1" customWidth="1"/>
    <col min="7702" max="7930" width="9" style="462"/>
    <col min="7931" max="7931" width="1.5" style="462" customWidth="1"/>
    <col min="7932" max="7932" width="4.625" style="462" customWidth="1"/>
    <col min="7933" max="7933" width="8.625" style="462" customWidth="1"/>
    <col min="7934" max="7934" width="37.25" style="462" customWidth="1"/>
    <col min="7935" max="7935" width="8.625" style="462" customWidth="1"/>
    <col min="7936" max="7936" width="10.625" style="462" customWidth="1"/>
    <col min="7937" max="7938" width="7.75" style="462" customWidth="1"/>
    <col min="7939" max="7939" width="18.625" style="462" customWidth="1"/>
    <col min="7940" max="7940" width="1.5" style="462" customWidth="1"/>
    <col min="7941" max="7957" width="0" style="462" hidden="1" customWidth="1"/>
    <col min="7958" max="8186" width="9" style="462"/>
    <col min="8187" max="8187" width="1.5" style="462" customWidth="1"/>
    <col min="8188" max="8188" width="4.625" style="462" customWidth="1"/>
    <col min="8189" max="8189" width="8.625" style="462" customWidth="1"/>
    <col min="8190" max="8190" width="37.25" style="462" customWidth="1"/>
    <col min="8191" max="8191" width="8.625" style="462" customWidth="1"/>
    <col min="8192" max="8192" width="10.625" style="462" customWidth="1"/>
    <col min="8193" max="8194" width="7.75" style="462" customWidth="1"/>
    <col min="8195" max="8195" width="18.625" style="462" customWidth="1"/>
    <col min="8196" max="8196" width="1.5" style="462" customWidth="1"/>
    <col min="8197" max="8213" width="0" style="462" hidden="1" customWidth="1"/>
    <col min="8214" max="8442" width="9" style="462"/>
    <col min="8443" max="8443" width="1.5" style="462" customWidth="1"/>
    <col min="8444" max="8444" width="4.625" style="462" customWidth="1"/>
    <col min="8445" max="8445" width="8.625" style="462" customWidth="1"/>
    <col min="8446" max="8446" width="37.25" style="462" customWidth="1"/>
    <col min="8447" max="8447" width="8.625" style="462" customWidth="1"/>
    <col min="8448" max="8448" width="10.625" style="462" customWidth="1"/>
    <col min="8449" max="8450" width="7.75" style="462" customWidth="1"/>
    <col min="8451" max="8451" width="18.625" style="462" customWidth="1"/>
    <col min="8452" max="8452" width="1.5" style="462" customWidth="1"/>
    <col min="8453" max="8469" width="0" style="462" hidden="1" customWidth="1"/>
    <col min="8470" max="8698" width="9" style="462"/>
    <col min="8699" max="8699" width="1.5" style="462" customWidth="1"/>
    <col min="8700" max="8700" width="4.625" style="462" customWidth="1"/>
    <col min="8701" max="8701" width="8.625" style="462" customWidth="1"/>
    <col min="8702" max="8702" width="37.25" style="462" customWidth="1"/>
    <col min="8703" max="8703" width="8.625" style="462" customWidth="1"/>
    <col min="8704" max="8704" width="10.625" style="462" customWidth="1"/>
    <col min="8705" max="8706" width="7.75" style="462" customWidth="1"/>
    <col min="8707" max="8707" width="18.625" style="462" customWidth="1"/>
    <col min="8708" max="8708" width="1.5" style="462" customWidth="1"/>
    <col min="8709" max="8725" width="0" style="462" hidden="1" customWidth="1"/>
    <col min="8726" max="8954" width="9" style="462"/>
    <col min="8955" max="8955" width="1.5" style="462" customWidth="1"/>
    <col min="8956" max="8956" width="4.625" style="462" customWidth="1"/>
    <col min="8957" max="8957" width="8.625" style="462" customWidth="1"/>
    <col min="8958" max="8958" width="37.25" style="462" customWidth="1"/>
    <col min="8959" max="8959" width="8.625" style="462" customWidth="1"/>
    <col min="8960" max="8960" width="10.625" style="462" customWidth="1"/>
    <col min="8961" max="8962" width="7.75" style="462" customWidth="1"/>
    <col min="8963" max="8963" width="18.625" style="462" customWidth="1"/>
    <col min="8964" max="8964" width="1.5" style="462" customWidth="1"/>
    <col min="8965" max="8981" width="0" style="462" hidden="1" customWidth="1"/>
    <col min="8982" max="9210" width="9" style="462"/>
    <col min="9211" max="9211" width="1.5" style="462" customWidth="1"/>
    <col min="9212" max="9212" width="4.625" style="462" customWidth="1"/>
    <col min="9213" max="9213" width="8.625" style="462" customWidth="1"/>
    <col min="9214" max="9214" width="37.25" style="462" customWidth="1"/>
    <col min="9215" max="9215" width="8.625" style="462" customWidth="1"/>
    <col min="9216" max="9216" width="10.625" style="462" customWidth="1"/>
    <col min="9217" max="9218" width="7.75" style="462" customWidth="1"/>
    <col min="9219" max="9219" width="18.625" style="462" customWidth="1"/>
    <col min="9220" max="9220" width="1.5" style="462" customWidth="1"/>
    <col min="9221" max="9237" width="0" style="462" hidden="1" customWidth="1"/>
    <col min="9238" max="9466" width="9" style="462"/>
    <col min="9467" max="9467" width="1.5" style="462" customWidth="1"/>
    <col min="9468" max="9468" width="4.625" style="462" customWidth="1"/>
    <col min="9469" max="9469" width="8.625" style="462" customWidth="1"/>
    <col min="9470" max="9470" width="37.25" style="462" customWidth="1"/>
    <col min="9471" max="9471" width="8.625" style="462" customWidth="1"/>
    <col min="9472" max="9472" width="10.625" style="462" customWidth="1"/>
    <col min="9473" max="9474" width="7.75" style="462" customWidth="1"/>
    <col min="9475" max="9475" width="18.625" style="462" customWidth="1"/>
    <col min="9476" max="9476" width="1.5" style="462" customWidth="1"/>
    <col min="9477" max="9493" width="0" style="462" hidden="1" customWidth="1"/>
    <col min="9494" max="9722" width="9" style="462"/>
    <col min="9723" max="9723" width="1.5" style="462" customWidth="1"/>
    <col min="9724" max="9724" width="4.625" style="462" customWidth="1"/>
    <col min="9725" max="9725" width="8.625" style="462" customWidth="1"/>
    <col min="9726" max="9726" width="37.25" style="462" customWidth="1"/>
    <col min="9727" max="9727" width="8.625" style="462" customWidth="1"/>
    <col min="9728" max="9728" width="10.625" style="462" customWidth="1"/>
    <col min="9729" max="9730" width="7.75" style="462" customWidth="1"/>
    <col min="9731" max="9731" width="18.625" style="462" customWidth="1"/>
    <col min="9732" max="9732" width="1.5" style="462" customWidth="1"/>
    <col min="9733" max="9749" width="0" style="462" hidden="1" customWidth="1"/>
    <col min="9750" max="9978" width="9" style="462"/>
    <col min="9979" max="9979" width="1.5" style="462" customWidth="1"/>
    <col min="9980" max="9980" width="4.625" style="462" customWidth="1"/>
    <col min="9981" max="9981" width="8.625" style="462" customWidth="1"/>
    <col min="9982" max="9982" width="37.25" style="462" customWidth="1"/>
    <col min="9983" max="9983" width="8.625" style="462" customWidth="1"/>
    <col min="9984" max="9984" width="10.625" style="462" customWidth="1"/>
    <col min="9985" max="9986" width="7.75" style="462" customWidth="1"/>
    <col min="9987" max="9987" width="18.625" style="462" customWidth="1"/>
    <col min="9988" max="9988" width="1.5" style="462" customWidth="1"/>
    <col min="9989" max="10005" width="0" style="462" hidden="1" customWidth="1"/>
    <col min="10006" max="10234" width="9" style="462"/>
    <col min="10235" max="10235" width="1.5" style="462" customWidth="1"/>
    <col min="10236" max="10236" width="4.625" style="462" customWidth="1"/>
    <col min="10237" max="10237" width="8.625" style="462" customWidth="1"/>
    <col min="10238" max="10238" width="37.25" style="462" customWidth="1"/>
    <col min="10239" max="10239" width="8.625" style="462" customWidth="1"/>
    <col min="10240" max="10240" width="10.625" style="462" customWidth="1"/>
    <col min="10241" max="10242" width="7.75" style="462" customWidth="1"/>
    <col min="10243" max="10243" width="18.625" style="462" customWidth="1"/>
    <col min="10244" max="10244" width="1.5" style="462" customWidth="1"/>
    <col min="10245" max="10261" width="0" style="462" hidden="1" customWidth="1"/>
    <col min="10262" max="10490" width="9" style="462"/>
    <col min="10491" max="10491" width="1.5" style="462" customWidth="1"/>
    <col min="10492" max="10492" width="4.625" style="462" customWidth="1"/>
    <col min="10493" max="10493" width="8.625" style="462" customWidth="1"/>
    <col min="10494" max="10494" width="37.25" style="462" customWidth="1"/>
    <col min="10495" max="10495" width="8.625" style="462" customWidth="1"/>
    <col min="10496" max="10496" width="10.625" style="462" customWidth="1"/>
    <col min="10497" max="10498" width="7.75" style="462" customWidth="1"/>
    <col min="10499" max="10499" width="18.625" style="462" customWidth="1"/>
    <col min="10500" max="10500" width="1.5" style="462" customWidth="1"/>
    <col min="10501" max="10517" width="0" style="462" hidden="1" customWidth="1"/>
    <col min="10518" max="10746" width="9" style="462"/>
    <col min="10747" max="10747" width="1.5" style="462" customWidth="1"/>
    <col min="10748" max="10748" width="4.625" style="462" customWidth="1"/>
    <col min="10749" max="10749" width="8.625" style="462" customWidth="1"/>
    <col min="10750" max="10750" width="37.25" style="462" customWidth="1"/>
    <col min="10751" max="10751" width="8.625" style="462" customWidth="1"/>
    <col min="10752" max="10752" width="10.625" style="462" customWidth="1"/>
    <col min="10753" max="10754" width="7.75" style="462" customWidth="1"/>
    <col min="10755" max="10755" width="18.625" style="462" customWidth="1"/>
    <col min="10756" max="10756" width="1.5" style="462" customWidth="1"/>
    <col min="10757" max="10773" width="0" style="462" hidden="1" customWidth="1"/>
    <col min="10774" max="11002" width="9" style="462"/>
    <col min="11003" max="11003" width="1.5" style="462" customWidth="1"/>
    <col min="11004" max="11004" width="4.625" style="462" customWidth="1"/>
    <col min="11005" max="11005" width="8.625" style="462" customWidth="1"/>
    <col min="11006" max="11006" width="37.25" style="462" customWidth="1"/>
    <col min="11007" max="11007" width="8.625" style="462" customWidth="1"/>
    <col min="11008" max="11008" width="10.625" style="462" customWidth="1"/>
    <col min="11009" max="11010" width="7.75" style="462" customWidth="1"/>
    <col min="11011" max="11011" width="18.625" style="462" customWidth="1"/>
    <col min="11012" max="11012" width="1.5" style="462" customWidth="1"/>
    <col min="11013" max="11029" width="0" style="462" hidden="1" customWidth="1"/>
    <col min="11030" max="11258" width="9" style="462"/>
    <col min="11259" max="11259" width="1.5" style="462" customWidth="1"/>
    <col min="11260" max="11260" width="4.625" style="462" customWidth="1"/>
    <col min="11261" max="11261" width="8.625" style="462" customWidth="1"/>
    <col min="11262" max="11262" width="37.25" style="462" customWidth="1"/>
    <col min="11263" max="11263" width="8.625" style="462" customWidth="1"/>
    <col min="11264" max="11264" width="10.625" style="462" customWidth="1"/>
    <col min="11265" max="11266" width="7.75" style="462" customWidth="1"/>
    <col min="11267" max="11267" width="18.625" style="462" customWidth="1"/>
    <col min="11268" max="11268" width="1.5" style="462" customWidth="1"/>
    <col min="11269" max="11285" width="0" style="462" hidden="1" customWidth="1"/>
    <col min="11286" max="11514" width="9" style="462"/>
    <col min="11515" max="11515" width="1.5" style="462" customWidth="1"/>
    <col min="11516" max="11516" width="4.625" style="462" customWidth="1"/>
    <col min="11517" max="11517" width="8.625" style="462" customWidth="1"/>
    <col min="11518" max="11518" width="37.25" style="462" customWidth="1"/>
    <col min="11519" max="11519" width="8.625" style="462" customWidth="1"/>
    <col min="11520" max="11520" width="10.625" style="462" customWidth="1"/>
    <col min="11521" max="11522" width="7.75" style="462" customWidth="1"/>
    <col min="11523" max="11523" width="18.625" style="462" customWidth="1"/>
    <col min="11524" max="11524" width="1.5" style="462" customWidth="1"/>
    <col min="11525" max="11541" width="0" style="462" hidden="1" customWidth="1"/>
    <col min="11542" max="11770" width="9" style="462"/>
    <col min="11771" max="11771" width="1.5" style="462" customWidth="1"/>
    <col min="11772" max="11772" width="4.625" style="462" customWidth="1"/>
    <col min="11773" max="11773" width="8.625" style="462" customWidth="1"/>
    <col min="11774" max="11774" width="37.25" style="462" customWidth="1"/>
    <col min="11775" max="11775" width="8.625" style="462" customWidth="1"/>
    <col min="11776" max="11776" width="10.625" style="462" customWidth="1"/>
    <col min="11777" max="11778" width="7.75" style="462" customWidth="1"/>
    <col min="11779" max="11779" width="18.625" style="462" customWidth="1"/>
    <col min="11780" max="11780" width="1.5" style="462" customWidth="1"/>
    <col min="11781" max="11797" width="0" style="462" hidden="1" customWidth="1"/>
    <col min="11798" max="12026" width="9" style="462"/>
    <col min="12027" max="12027" width="1.5" style="462" customWidth="1"/>
    <col min="12028" max="12028" width="4.625" style="462" customWidth="1"/>
    <col min="12029" max="12029" width="8.625" style="462" customWidth="1"/>
    <col min="12030" max="12030" width="37.25" style="462" customWidth="1"/>
    <col min="12031" max="12031" width="8.625" style="462" customWidth="1"/>
    <col min="12032" max="12032" width="10.625" style="462" customWidth="1"/>
    <col min="12033" max="12034" width="7.75" style="462" customWidth="1"/>
    <col min="12035" max="12035" width="18.625" style="462" customWidth="1"/>
    <col min="12036" max="12036" width="1.5" style="462" customWidth="1"/>
    <col min="12037" max="12053" width="0" style="462" hidden="1" customWidth="1"/>
    <col min="12054" max="12282" width="9" style="462"/>
    <col min="12283" max="12283" width="1.5" style="462" customWidth="1"/>
    <col min="12284" max="12284" width="4.625" style="462" customWidth="1"/>
    <col min="12285" max="12285" width="8.625" style="462" customWidth="1"/>
    <col min="12286" max="12286" width="37.25" style="462" customWidth="1"/>
    <col min="12287" max="12287" width="8.625" style="462" customWidth="1"/>
    <col min="12288" max="12288" width="10.625" style="462" customWidth="1"/>
    <col min="12289" max="12290" width="7.75" style="462" customWidth="1"/>
    <col min="12291" max="12291" width="18.625" style="462" customWidth="1"/>
    <col min="12292" max="12292" width="1.5" style="462" customWidth="1"/>
    <col min="12293" max="12309" width="0" style="462" hidden="1" customWidth="1"/>
    <col min="12310" max="12538" width="9" style="462"/>
    <col min="12539" max="12539" width="1.5" style="462" customWidth="1"/>
    <col min="12540" max="12540" width="4.625" style="462" customWidth="1"/>
    <col min="12541" max="12541" width="8.625" style="462" customWidth="1"/>
    <col min="12542" max="12542" width="37.25" style="462" customWidth="1"/>
    <col min="12543" max="12543" width="8.625" style="462" customWidth="1"/>
    <col min="12544" max="12544" width="10.625" style="462" customWidth="1"/>
    <col min="12545" max="12546" width="7.75" style="462" customWidth="1"/>
    <col min="12547" max="12547" width="18.625" style="462" customWidth="1"/>
    <col min="12548" max="12548" width="1.5" style="462" customWidth="1"/>
    <col min="12549" max="12565" width="0" style="462" hidden="1" customWidth="1"/>
    <col min="12566" max="12794" width="9" style="462"/>
    <col min="12795" max="12795" width="1.5" style="462" customWidth="1"/>
    <col min="12796" max="12796" width="4.625" style="462" customWidth="1"/>
    <col min="12797" max="12797" width="8.625" style="462" customWidth="1"/>
    <col min="12798" max="12798" width="37.25" style="462" customWidth="1"/>
    <col min="12799" max="12799" width="8.625" style="462" customWidth="1"/>
    <col min="12800" max="12800" width="10.625" style="462" customWidth="1"/>
    <col min="12801" max="12802" width="7.75" style="462" customWidth="1"/>
    <col min="12803" max="12803" width="18.625" style="462" customWidth="1"/>
    <col min="12804" max="12804" width="1.5" style="462" customWidth="1"/>
    <col min="12805" max="12821" width="0" style="462" hidden="1" customWidth="1"/>
    <col min="12822" max="13050" width="9" style="462"/>
    <col min="13051" max="13051" width="1.5" style="462" customWidth="1"/>
    <col min="13052" max="13052" width="4.625" style="462" customWidth="1"/>
    <col min="13053" max="13053" width="8.625" style="462" customWidth="1"/>
    <col min="13054" max="13054" width="37.25" style="462" customWidth="1"/>
    <col min="13055" max="13055" width="8.625" style="462" customWidth="1"/>
    <col min="13056" max="13056" width="10.625" style="462" customWidth="1"/>
    <col min="13057" max="13058" width="7.75" style="462" customWidth="1"/>
    <col min="13059" max="13059" width="18.625" style="462" customWidth="1"/>
    <col min="13060" max="13060" width="1.5" style="462" customWidth="1"/>
    <col min="13061" max="13077" width="0" style="462" hidden="1" customWidth="1"/>
    <col min="13078" max="13306" width="9" style="462"/>
    <col min="13307" max="13307" width="1.5" style="462" customWidth="1"/>
    <col min="13308" max="13308" width="4.625" style="462" customWidth="1"/>
    <col min="13309" max="13309" width="8.625" style="462" customWidth="1"/>
    <col min="13310" max="13310" width="37.25" style="462" customWidth="1"/>
    <col min="13311" max="13311" width="8.625" style="462" customWidth="1"/>
    <col min="13312" max="13312" width="10.625" style="462" customWidth="1"/>
    <col min="13313" max="13314" width="7.75" style="462" customWidth="1"/>
    <col min="13315" max="13315" width="18.625" style="462" customWidth="1"/>
    <col min="13316" max="13316" width="1.5" style="462" customWidth="1"/>
    <col min="13317" max="13333" width="0" style="462" hidden="1" customWidth="1"/>
    <col min="13334" max="13562" width="9" style="462"/>
    <col min="13563" max="13563" width="1.5" style="462" customWidth="1"/>
    <col min="13564" max="13564" width="4.625" style="462" customWidth="1"/>
    <col min="13565" max="13565" width="8.625" style="462" customWidth="1"/>
    <col min="13566" max="13566" width="37.25" style="462" customWidth="1"/>
    <col min="13567" max="13567" width="8.625" style="462" customWidth="1"/>
    <col min="13568" max="13568" width="10.625" style="462" customWidth="1"/>
    <col min="13569" max="13570" width="7.75" style="462" customWidth="1"/>
    <col min="13571" max="13571" width="18.625" style="462" customWidth="1"/>
    <col min="13572" max="13572" width="1.5" style="462" customWidth="1"/>
    <col min="13573" max="13589" width="0" style="462" hidden="1" customWidth="1"/>
    <col min="13590" max="13818" width="9" style="462"/>
    <col min="13819" max="13819" width="1.5" style="462" customWidth="1"/>
    <col min="13820" max="13820" width="4.625" style="462" customWidth="1"/>
    <col min="13821" max="13821" width="8.625" style="462" customWidth="1"/>
    <col min="13822" max="13822" width="37.25" style="462" customWidth="1"/>
    <col min="13823" max="13823" width="8.625" style="462" customWidth="1"/>
    <col min="13824" max="13824" width="10.625" style="462" customWidth="1"/>
    <col min="13825" max="13826" width="7.75" style="462" customWidth="1"/>
    <col min="13827" max="13827" width="18.625" style="462" customWidth="1"/>
    <col min="13828" max="13828" width="1.5" style="462" customWidth="1"/>
    <col min="13829" max="13845" width="0" style="462" hidden="1" customWidth="1"/>
    <col min="13846" max="14074" width="9" style="462"/>
    <col min="14075" max="14075" width="1.5" style="462" customWidth="1"/>
    <col min="14076" max="14076" width="4.625" style="462" customWidth="1"/>
    <col min="14077" max="14077" width="8.625" style="462" customWidth="1"/>
    <col min="14078" max="14078" width="37.25" style="462" customWidth="1"/>
    <col min="14079" max="14079" width="8.625" style="462" customWidth="1"/>
    <col min="14080" max="14080" width="10.625" style="462" customWidth="1"/>
    <col min="14081" max="14082" width="7.75" style="462" customWidth="1"/>
    <col min="14083" max="14083" width="18.625" style="462" customWidth="1"/>
    <col min="14084" max="14084" width="1.5" style="462" customWidth="1"/>
    <col min="14085" max="14101" width="0" style="462" hidden="1" customWidth="1"/>
    <col min="14102" max="14330" width="9" style="462"/>
    <col min="14331" max="14331" width="1.5" style="462" customWidth="1"/>
    <col min="14332" max="14332" width="4.625" style="462" customWidth="1"/>
    <col min="14333" max="14333" width="8.625" style="462" customWidth="1"/>
    <col min="14334" max="14334" width="37.25" style="462" customWidth="1"/>
    <col min="14335" max="14335" width="8.625" style="462" customWidth="1"/>
    <col min="14336" max="14336" width="10.625" style="462" customWidth="1"/>
    <col min="14337" max="14338" width="7.75" style="462" customWidth="1"/>
    <col min="14339" max="14339" width="18.625" style="462" customWidth="1"/>
    <col min="14340" max="14340" width="1.5" style="462" customWidth="1"/>
    <col min="14341" max="14357" width="0" style="462" hidden="1" customWidth="1"/>
    <col min="14358" max="14586" width="9" style="462"/>
    <col min="14587" max="14587" width="1.5" style="462" customWidth="1"/>
    <col min="14588" max="14588" width="4.625" style="462" customWidth="1"/>
    <col min="14589" max="14589" width="8.625" style="462" customWidth="1"/>
    <col min="14590" max="14590" width="37.25" style="462" customWidth="1"/>
    <col min="14591" max="14591" width="8.625" style="462" customWidth="1"/>
    <col min="14592" max="14592" width="10.625" style="462" customWidth="1"/>
    <col min="14593" max="14594" width="7.75" style="462" customWidth="1"/>
    <col min="14595" max="14595" width="18.625" style="462" customWidth="1"/>
    <col min="14596" max="14596" width="1.5" style="462" customWidth="1"/>
    <col min="14597" max="14613" width="0" style="462" hidden="1" customWidth="1"/>
    <col min="14614" max="14842" width="9" style="462"/>
    <col min="14843" max="14843" width="1.5" style="462" customWidth="1"/>
    <col min="14844" max="14844" width="4.625" style="462" customWidth="1"/>
    <col min="14845" max="14845" width="8.625" style="462" customWidth="1"/>
    <col min="14846" max="14846" width="37.25" style="462" customWidth="1"/>
    <col min="14847" max="14847" width="8.625" style="462" customWidth="1"/>
    <col min="14848" max="14848" width="10.625" style="462" customWidth="1"/>
    <col min="14849" max="14850" width="7.75" style="462" customWidth="1"/>
    <col min="14851" max="14851" width="18.625" style="462" customWidth="1"/>
    <col min="14852" max="14852" width="1.5" style="462" customWidth="1"/>
    <col min="14853" max="14869" width="0" style="462" hidden="1" customWidth="1"/>
    <col min="14870" max="15098" width="9" style="462"/>
    <col min="15099" max="15099" width="1.5" style="462" customWidth="1"/>
    <col min="15100" max="15100" width="4.625" style="462" customWidth="1"/>
    <col min="15101" max="15101" width="8.625" style="462" customWidth="1"/>
    <col min="15102" max="15102" width="37.25" style="462" customWidth="1"/>
    <col min="15103" max="15103" width="8.625" style="462" customWidth="1"/>
    <col min="15104" max="15104" width="10.625" style="462" customWidth="1"/>
    <col min="15105" max="15106" width="7.75" style="462" customWidth="1"/>
    <col min="15107" max="15107" width="18.625" style="462" customWidth="1"/>
    <col min="15108" max="15108" width="1.5" style="462" customWidth="1"/>
    <col min="15109" max="15125" width="0" style="462" hidden="1" customWidth="1"/>
    <col min="15126" max="15354" width="9" style="462"/>
    <col min="15355" max="15355" width="1.5" style="462" customWidth="1"/>
    <col min="15356" max="15356" width="4.625" style="462" customWidth="1"/>
    <col min="15357" max="15357" width="8.625" style="462" customWidth="1"/>
    <col min="15358" max="15358" width="37.25" style="462" customWidth="1"/>
    <col min="15359" max="15359" width="8.625" style="462" customWidth="1"/>
    <col min="15360" max="15360" width="10.625" style="462" customWidth="1"/>
    <col min="15361" max="15362" width="7.75" style="462" customWidth="1"/>
    <col min="15363" max="15363" width="18.625" style="462" customWidth="1"/>
    <col min="15364" max="15364" width="1.5" style="462" customWidth="1"/>
    <col min="15365" max="15381" width="0" style="462" hidden="1" customWidth="1"/>
    <col min="15382" max="15610" width="9" style="462"/>
    <col min="15611" max="15611" width="1.5" style="462" customWidth="1"/>
    <col min="15612" max="15612" width="4.625" style="462" customWidth="1"/>
    <col min="15613" max="15613" width="8.625" style="462" customWidth="1"/>
    <col min="15614" max="15614" width="37.25" style="462" customWidth="1"/>
    <col min="15615" max="15615" width="8.625" style="462" customWidth="1"/>
    <col min="15616" max="15616" width="10.625" style="462" customWidth="1"/>
    <col min="15617" max="15618" width="7.75" style="462" customWidth="1"/>
    <col min="15619" max="15619" width="18.625" style="462" customWidth="1"/>
    <col min="15620" max="15620" width="1.5" style="462" customWidth="1"/>
    <col min="15621" max="15637" width="0" style="462" hidden="1" customWidth="1"/>
    <col min="15638" max="15866" width="9" style="462"/>
    <col min="15867" max="15867" width="1.5" style="462" customWidth="1"/>
    <col min="15868" max="15868" width="4.625" style="462" customWidth="1"/>
    <col min="15869" max="15869" width="8.625" style="462" customWidth="1"/>
    <col min="15870" max="15870" width="37.25" style="462" customWidth="1"/>
    <col min="15871" max="15871" width="8.625" style="462" customWidth="1"/>
    <col min="15872" max="15872" width="10.625" style="462" customWidth="1"/>
    <col min="15873" max="15874" width="7.75" style="462" customWidth="1"/>
    <col min="15875" max="15875" width="18.625" style="462" customWidth="1"/>
    <col min="15876" max="15876" width="1.5" style="462" customWidth="1"/>
    <col min="15877" max="15893" width="0" style="462" hidden="1" customWidth="1"/>
    <col min="15894" max="16122" width="9" style="462"/>
    <col min="16123" max="16123" width="1.5" style="462" customWidth="1"/>
    <col min="16124" max="16124" width="4.625" style="462" customWidth="1"/>
    <col min="16125" max="16125" width="8.625" style="462" customWidth="1"/>
    <col min="16126" max="16126" width="37.25" style="462" customWidth="1"/>
    <col min="16127" max="16127" width="8.625" style="462" customWidth="1"/>
    <col min="16128" max="16128" width="10.625" style="462" customWidth="1"/>
    <col min="16129" max="16130" width="7.75" style="462" customWidth="1"/>
    <col min="16131" max="16131" width="18.625" style="462" customWidth="1"/>
    <col min="16132" max="16132" width="1.5" style="462" customWidth="1"/>
    <col min="16133" max="16149" width="0" style="462" hidden="1" customWidth="1"/>
    <col min="16150" max="16384" width="9" style="462"/>
  </cols>
  <sheetData>
    <row r="1" spans="1:66" ht="7.5" customHeight="1" x14ac:dyDescent="0.15">
      <c r="A1" s="421"/>
      <c r="B1" s="268"/>
      <c r="C1" s="395"/>
      <c r="D1" s="268"/>
      <c r="E1" s="268"/>
      <c r="F1" s="268"/>
      <c r="G1" s="268"/>
      <c r="H1" s="268"/>
      <c r="I1" s="268"/>
      <c r="J1" s="265"/>
      <c r="K1" s="461"/>
      <c r="M1" s="463"/>
      <c r="N1" s="463"/>
      <c r="O1" s="463"/>
      <c r="P1" s="463"/>
      <c r="Q1" s="463"/>
      <c r="R1" s="463"/>
      <c r="S1" s="463"/>
      <c r="T1" s="463"/>
      <c r="U1" s="463"/>
      <c r="V1" s="463"/>
      <c r="W1" s="463"/>
      <c r="X1" s="463"/>
      <c r="Y1" s="463"/>
      <c r="Z1" s="463"/>
      <c r="AA1" s="463"/>
      <c r="AB1" s="463"/>
      <c r="AC1" s="463"/>
      <c r="AD1" s="463"/>
      <c r="AE1" s="463"/>
      <c r="AF1" s="463"/>
      <c r="AG1" s="463"/>
      <c r="AH1" s="463"/>
    </row>
    <row r="2" spans="1:66" ht="51.75" customHeight="1" x14ac:dyDescent="0.15">
      <c r="A2" s="421"/>
      <c r="B2" s="464"/>
      <c r="C2" s="464"/>
      <c r="D2" s="464"/>
      <c r="E2" s="464"/>
      <c r="F2" s="464"/>
      <c r="G2" s="464"/>
      <c r="H2" s="464"/>
      <c r="I2" s="465"/>
      <c r="J2" s="265"/>
      <c r="K2" s="461"/>
      <c r="L2" s="466"/>
      <c r="M2" s="463"/>
      <c r="N2" s="463"/>
      <c r="O2" s="463"/>
      <c r="P2" s="463"/>
      <c r="Q2" s="463"/>
      <c r="R2" s="463"/>
      <c r="S2" s="463"/>
      <c r="T2" s="463"/>
      <c r="U2" s="463"/>
      <c r="V2" s="463"/>
      <c r="W2" s="463"/>
      <c r="X2" s="463"/>
      <c r="Y2" s="463"/>
      <c r="Z2" s="463"/>
      <c r="AA2" s="463"/>
      <c r="AB2" s="463"/>
      <c r="AC2" s="463"/>
      <c r="AD2" s="463"/>
      <c r="AE2" s="463"/>
      <c r="AF2" s="463"/>
      <c r="AG2" s="463"/>
      <c r="AH2" s="463"/>
      <c r="AI2" s="467"/>
      <c r="AJ2" s="467"/>
      <c r="AK2" s="467"/>
      <c r="AL2" s="467"/>
      <c r="AM2" s="467"/>
      <c r="AN2" s="467"/>
      <c r="AO2" s="467"/>
      <c r="AP2" s="467"/>
      <c r="AQ2" s="467"/>
      <c r="AR2" s="467"/>
      <c r="AS2" s="463"/>
      <c r="AT2" s="468"/>
      <c r="AU2" s="468"/>
      <c r="AV2" s="468"/>
      <c r="AW2" s="468"/>
      <c r="AX2" s="468"/>
      <c r="AY2" s="468"/>
      <c r="AZ2" s="468"/>
      <c r="BA2" s="468"/>
      <c r="BB2" s="468"/>
      <c r="BC2" s="468"/>
      <c r="BD2" s="469"/>
      <c r="BE2" s="468"/>
      <c r="BF2" s="468"/>
      <c r="BG2" s="468"/>
      <c r="BH2" s="468"/>
      <c r="BI2" s="468"/>
      <c r="BJ2" s="468"/>
      <c r="BK2" s="468"/>
      <c r="BL2" s="468"/>
      <c r="BM2" s="468"/>
      <c r="BN2" s="468"/>
    </row>
    <row r="3" spans="1:66" ht="23.25" customHeight="1" x14ac:dyDescent="0.15">
      <c r="A3" s="421"/>
      <c r="B3" s="464" t="s">
        <v>312</v>
      </c>
      <c r="C3" s="464"/>
      <c r="D3" s="464"/>
      <c r="E3" s="464"/>
      <c r="F3" s="464" t="s">
        <v>108</v>
      </c>
      <c r="G3" s="459"/>
      <c r="H3" s="459"/>
      <c r="I3" s="460"/>
      <c r="J3" s="265"/>
      <c r="K3" s="461"/>
      <c r="L3" s="466"/>
      <c r="M3" s="463"/>
      <c r="N3" s="463"/>
      <c r="O3" s="463"/>
      <c r="P3" s="463"/>
      <c r="Q3" s="463"/>
      <c r="R3" s="463"/>
      <c r="S3" s="463"/>
      <c r="T3" s="463"/>
      <c r="U3" s="463"/>
      <c r="V3" s="463"/>
      <c r="W3" s="463"/>
      <c r="X3" s="463"/>
      <c r="Y3" s="463"/>
      <c r="Z3" s="463"/>
      <c r="AA3" s="463"/>
      <c r="AB3" s="463"/>
      <c r="AC3" s="463"/>
      <c r="AD3" s="463"/>
      <c r="AE3" s="463"/>
      <c r="AF3" s="463"/>
      <c r="AG3" s="463"/>
      <c r="AH3" s="463"/>
      <c r="AI3" s="467"/>
      <c r="AJ3" s="467"/>
      <c r="AK3" s="467"/>
      <c r="AL3" s="467"/>
      <c r="AM3" s="467"/>
      <c r="AN3" s="467"/>
      <c r="AO3" s="467"/>
      <c r="AP3" s="467"/>
      <c r="AQ3" s="467"/>
      <c r="AR3" s="467"/>
      <c r="AS3" s="463"/>
      <c r="AT3" s="468"/>
      <c r="AU3" s="468"/>
      <c r="AV3" s="468"/>
      <c r="AW3" s="468"/>
      <c r="AX3" s="468"/>
      <c r="AY3" s="468"/>
      <c r="AZ3" s="468"/>
      <c r="BA3" s="468"/>
      <c r="BB3" s="468"/>
      <c r="BC3" s="468"/>
      <c r="BD3" s="469"/>
      <c r="BE3" s="468"/>
      <c r="BF3" s="468"/>
      <c r="BG3" s="468"/>
      <c r="BH3" s="468"/>
      <c r="BI3" s="468"/>
      <c r="BJ3" s="468"/>
      <c r="BK3" s="468"/>
      <c r="BL3" s="468"/>
      <c r="BM3" s="468"/>
      <c r="BN3" s="468"/>
    </row>
    <row r="4" spans="1:66" ht="26.1" customHeight="1" x14ac:dyDescent="0.15">
      <c r="A4" s="421"/>
      <c r="B4" s="698" t="s">
        <v>316</v>
      </c>
      <c r="C4" s="698"/>
      <c r="D4" s="698"/>
      <c r="E4" s="698"/>
      <c r="F4" s="698"/>
      <c r="G4" s="698"/>
      <c r="H4" s="698"/>
      <c r="I4" s="698"/>
      <c r="J4" s="470"/>
      <c r="K4" s="471"/>
      <c r="L4" s="472"/>
      <c r="M4" s="467" t="s">
        <v>28</v>
      </c>
      <c r="N4" s="467" t="s">
        <v>28</v>
      </c>
      <c r="O4" s="467" t="s">
        <v>28</v>
      </c>
      <c r="P4" s="467" t="s">
        <v>28</v>
      </c>
      <c r="Q4" s="467" t="s">
        <v>28</v>
      </c>
      <c r="R4" s="467" t="s">
        <v>28</v>
      </c>
      <c r="S4" s="467" t="s">
        <v>28</v>
      </c>
      <c r="T4" s="467" t="s">
        <v>28</v>
      </c>
      <c r="U4" s="467" t="s">
        <v>28</v>
      </c>
      <c r="V4" s="467" t="s">
        <v>28</v>
      </c>
      <c r="W4" s="473"/>
      <c r="X4" s="467" t="s">
        <v>24</v>
      </c>
      <c r="Y4" s="467" t="s">
        <v>24</v>
      </c>
      <c r="Z4" s="467" t="s">
        <v>24</v>
      </c>
      <c r="AA4" s="467" t="s">
        <v>24</v>
      </c>
      <c r="AB4" s="467" t="s">
        <v>24</v>
      </c>
      <c r="AC4" s="467" t="s">
        <v>24</v>
      </c>
      <c r="AD4" s="467" t="s">
        <v>24</v>
      </c>
      <c r="AE4" s="467" t="s">
        <v>24</v>
      </c>
      <c r="AF4" s="467" t="s">
        <v>24</v>
      </c>
      <c r="AG4" s="467" t="s">
        <v>24</v>
      </c>
      <c r="AH4" s="473"/>
      <c r="AI4" s="467" t="s">
        <v>254</v>
      </c>
      <c r="AJ4" s="467" t="s">
        <v>255</v>
      </c>
      <c r="AK4" s="467" t="s">
        <v>255</v>
      </c>
      <c r="AL4" s="467" t="s">
        <v>255</v>
      </c>
      <c r="AM4" s="467" t="s">
        <v>255</v>
      </c>
      <c r="AN4" s="467" t="s">
        <v>255</v>
      </c>
      <c r="AO4" s="467" t="s">
        <v>255</v>
      </c>
      <c r="AP4" s="467" t="s">
        <v>255</v>
      </c>
      <c r="AQ4" s="467" t="s">
        <v>255</v>
      </c>
      <c r="AR4" s="467" t="s">
        <v>255</v>
      </c>
      <c r="AS4" s="463"/>
      <c r="AT4" s="467" t="s">
        <v>25</v>
      </c>
      <c r="AU4" s="467" t="s">
        <v>25</v>
      </c>
      <c r="AV4" s="467" t="s">
        <v>25</v>
      </c>
      <c r="AW4" s="467" t="s">
        <v>25</v>
      </c>
      <c r="AX4" s="467" t="s">
        <v>25</v>
      </c>
      <c r="AY4" s="467" t="s">
        <v>25</v>
      </c>
      <c r="AZ4" s="467" t="s">
        <v>25</v>
      </c>
      <c r="BA4" s="467" t="s">
        <v>25</v>
      </c>
      <c r="BB4" s="467" t="s">
        <v>25</v>
      </c>
      <c r="BC4" s="467" t="s">
        <v>25</v>
      </c>
      <c r="BD4" s="469"/>
      <c r="BE4" s="468" t="s">
        <v>48</v>
      </c>
      <c r="BF4" s="468" t="s">
        <v>48</v>
      </c>
      <c r="BG4" s="468" t="s">
        <v>48</v>
      </c>
      <c r="BH4" s="468" t="s">
        <v>48</v>
      </c>
      <c r="BI4" s="468" t="s">
        <v>48</v>
      </c>
      <c r="BJ4" s="468" t="s">
        <v>48</v>
      </c>
      <c r="BK4" s="468" t="s">
        <v>48</v>
      </c>
      <c r="BL4" s="468" t="s">
        <v>48</v>
      </c>
      <c r="BM4" s="468" t="s">
        <v>48</v>
      </c>
      <c r="BN4" s="468" t="s">
        <v>48</v>
      </c>
    </row>
    <row r="5" spans="1:66" ht="15" customHeight="1" x14ac:dyDescent="0.15">
      <c r="A5" s="421"/>
      <c r="B5" s="997" t="s">
        <v>20</v>
      </c>
      <c r="C5" s="997" t="s">
        <v>21</v>
      </c>
      <c r="D5" s="938" t="s">
        <v>103</v>
      </c>
      <c r="E5" s="998"/>
      <c r="F5" s="943" t="s">
        <v>22</v>
      </c>
      <c r="G5" s="1001" t="s">
        <v>104</v>
      </c>
      <c r="H5" s="1002"/>
      <c r="I5" s="1003" t="s">
        <v>105</v>
      </c>
      <c r="J5" s="265"/>
      <c r="K5" s="461"/>
      <c r="L5" s="466"/>
      <c r="M5" s="467"/>
      <c r="N5" s="467"/>
      <c r="O5" s="467"/>
      <c r="P5" s="467"/>
      <c r="Q5" s="467"/>
      <c r="R5" s="467"/>
      <c r="S5" s="467"/>
      <c r="T5" s="467"/>
      <c r="U5" s="467"/>
      <c r="V5" s="467"/>
      <c r="W5" s="473"/>
      <c r="X5" s="467"/>
      <c r="Y5" s="467"/>
      <c r="Z5" s="467"/>
      <c r="AA5" s="467"/>
      <c r="AB5" s="467"/>
      <c r="AC5" s="467"/>
      <c r="AD5" s="467"/>
      <c r="AE5" s="467"/>
      <c r="AF5" s="467"/>
      <c r="AG5" s="467"/>
      <c r="AH5" s="473"/>
      <c r="AI5" s="467"/>
      <c r="AJ5" s="467"/>
      <c r="AK5" s="467"/>
      <c r="AL5" s="467"/>
      <c r="AM5" s="467"/>
      <c r="AN5" s="467"/>
      <c r="AO5" s="467"/>
      <c r="AP5" s="467"/>
      <c r="AQ5" s="467"/>
      <c r="AR5" s="467"/>
      <c r="AS5" s="473"/>
      <c r="AT5" s="468"/>
      <c r="AU5" s="468"/>
      <c r="AV5" s="468"/>
      <c r="AW5" s="468"/>
      <c r="AX5" s="468"/>
      <c r="AY5" s="468"/>
      <c r="AZ5" s="468"/>
      <c r="BA5" s="468"/>
      <c r="BB5" s="468"/>
      <c r="BC5" s="468"/>
      <c r="BD5" s="469"/>
      <c r="BE5" s="468"/>
      <c r="BF5" s="468"/>
      <c r="BG5" s="468"/>
      <c r="BH5" s="468"/>
      <c r="BI5" s="468"/>
      <c r="BJ5" s="468"/>
      <c r="BK5" s="468"/>
      <c r="BL5" s="468"/>
      <c r="BM5" s="468"/>
      <c r="BN5" s="468"/>
    </row>
    <row r="6" spans="1:66" ht="15" customHeight="1" x14ac:dyDescent="0.15">
      <c r="A6" s="421"/>
      <c r="B6" s="997"/>
      <c r="C6" s="997"/>
      <c r="D6" s="999"/>
      <c r="E6" s="1000"/>
      <c r="F6" s="943"/>
      <c r="G6" s="64" t="s">
        <v>106</v>
      </c>
      <c r="H6" s="64" t="s">
        <v>107</v>
      </c>
      <c r="I6" s="970"/>
      <c r="J6" s="265"/>
      <c r="K6" s="461"/>
      <c r="L6" s="466"/>
      <c r="M6" s="474" t="s">
        <v>72</v>
      </c>
      <c r="N6" s="462" t="s">
        <v>246</v>
      </c>
      <c r="O6" s="462" t="s">
        <v>245</v>
      </c>
      <c r="P6" s="462" t="s">
        <v>284</v>
      </c>
      <c r="Q6" s="474" t="s">
        <v>73</v>
      </c>
      <c r="R6" s="474" t="s">
        <v>74</v>
      </c>
      <c r="S6" s="474" t="s">
        <v>75</v>
      </c>
      <c r="T6" s="474" t="s">
        <v>76</v>
      </c>
      <c r="U6" s="474" t="s">
        <v>77</v>
      </c>
      <c r="V6" s="474" t="s">
        <v>78</v>
      </c>
      <c r="W6" s="475"/>
      <c r="X6" s="474" t="s">
        <v>72</v>
      </c>
      <c r="Y6" s="462" t="s">
        <v>247</v>
      </c>
      <c r="Z6" s="462" t="s">
        <v>245</v>
      </c>
      <c r="AA6" s="462" t="s">
        <v>284</v>
      </c>
      <c r="AB6" s="474" t="s">
        <v>73</v>
      </c>
      <c r="AC6" s="474" t="s">
        <v>74</v>
      </c>
      <c r="AD6" s="474" t="s">
        <v>75</v>
      </c>
      <c r="AE6" s="474" t="s">
        <v>76</v>
      </c>
      <c r="AF6" s="474" t="s">
        <v>77</v>
      </c>
      <c r="AG6" s="474" t="s">
        <v>78</v>
      </c>
      <c r="AH6" s="475"/>
      <c r="AI6" s="474" t="s">
        <v>72</v>
      </c>
      <c r="AJ6" s="462" t="s">
        <v>247</v>
      </c>
      <c r="AK6" s="462" t="s">
        <v>245</v>
      </c>
      <c r="AL6" s="462" t="s">
        <v>284</v>
      </c>
      <c r="AM6" s="474" t="s">
        <v>73</v>
      </c>
      <c r="AN6" s="474" t="s">
        <v>74</v>
      </c>
      <c r="AO6" s="474" t="s">
        <v>75</v>
      </c>
      <c r="AP6" s="474" t="s">
        <v>76</v>
      </c>
      <c r="AQ6" s="474" t="s">
        <v>77</v>
      </c>
      <c r="AR6" s="474" t="s">
        <v>78</v>
      </c>
      <c r="AS6" s="475"/>
      <c r="AT6" s="474" t="s">
        <v>72</v>
      </c>
      <c r="AU6" s="462" t="s">
        <v>247</v>
      </c>
      <c r="AV6" s="462" t="s">
        <v>245</v>
      </c>
      <c r="AW6" s="462" t="s">
        <v>284</v>
      </c>
      <c r="AX6" s="474" t="s">
        <v>73</v>
      </c>
      <c r="AY6" s="474" t="s">
        <v>74</v>
      </c>
      <c r="AZ6" s="474" t="s">
        <v>75</v>
      </c>
      <c r="BA6" s="474" t="s">
        <v>76</v>
      </c>
      <c r="BB6" s="474" t="s">
        <v>77</v>
      </c>
      <c r="BC6" s="474" t="s">
        <v>78</v>
      </c>
      <c r="BD6" s="476"/>
      <c r="BE6" s="474" t="s">
        <v>72</v>
      </c>
      <c r="BF6" s="462" t="s">
        <v>247</v>
      </c>
      <c r="BG6" s="462" t="s">
        <v>245</v>
      </c>
      <c r="BH6" s="462" t="s">
        <v>284</v>
      </c>
      <c r="BI6" s="474" t="s">
        <v>73</v>
      </c>
      <c r="BJ6" s="474" t="s">
        <v>74</v>
      </c>
      <c r="BK6" s="474" t="s">
        <v>75</v>
      </c>
      <c r="BL6" s="474" t="s">
        <v>76</v>
      </c>
      <c r="BM6" s="474" t="s">
        <v>77</v>
      </c>
      <c r="BN6" s="474" t="s">
        <v>78</v>
      </c>
    </row>
    <row r="7" spans="1:66" ht="21.95" customHeight="1" x14ac:dyDescent="0.15">
      <c r="A7" s="421"/>
      <c r="B7" s="477">
        <v>12</v>
      </c>
      <c r="C7" s="29"/>
      <c r="D7" s="1004"/>
      <c r="E7" s="1005"/>
      <c r="F7" s="30"/>
      <c r="G7" s="31"/>
      <c r="H7" s="31"/>
      <c r="I7" s="32"/>
      <c r="J7" s="265"/>
      <c r="K7" s="478" t="str">
        <f t="shared" ref="K7:K31" si="0">IF(F7=$M$4,$M$4&amp;G7,IF(F7=$X$4,$X$4&amp;G7,IF(F7=$AI$4,$AI$4&amp;G7,IF(F7=$AT$4,$AT$4&amp;G7,IF(F7="","",$BE$4&amp;G7)))))</f>
        <v/>
      </c>
      <c r="M7" s="462">
        <f>COUNTIF($K7,M$4&amp;M$6)*$H7</f>
        <v>0</v>
      </c>
      <c r="N7" s="462">
        <f t="shared" ref="N7:V22" si="1">COUNTIF($K7,N$4&amp;N$6)*$H7</f>
        <v>0</v>
      </c>
      <c r="O7" s="462">
        <f t="shared" si="1"/>
        <v>0</v>
      </c>
      <c r="P7" s="462">
        <f t="shared" si="1"/>
        <v>0</v>
      </c>
      <c r="Q7" s="462">
        <f>COUNTIF($K7,Q$4&amp;Q$6)*$H7</f>
        <v>0</v>
      </c>
      <c r="R7" s="462">
        <f t="shared" si="1"/>
        <v>0</v>
      </c>
      <c r="S7" s="462">
        <f t="shared" si="1"/>
        <v>0</v>
      </c>
      <c r="T7" s="462">
        <f t="shared" si="1"/>
        <v>0</v>
      </c>
      <c r="U7" s="462">
        <f t="shared" si="1"/>
        <v>0</v>
      </c>
      <c r="V7" s="462">
        <f t="shared" si="1"/>
        <v>0</v>
      </c>
      <c r="X7" s="462">
        <f>COUNTIF($K7,X$4&amp;X$6)*$H7</f>
        <v>0</v>
      </c>
      <c r="Y7" s="462">
        <f t="shared" ref="Y7:AG22" si="2">COUNTIF($K7,Y$4&amp;Y$6)*$H7</f>
        <v>0</v>
      </c>
      <c r="Z7" s="462">
        <f t="shared" si="2"/>
        <v>0</v>
      </c>
      <c r="AA7" s="462">
        <f t="shared" si="2"/>
        <v>0</v>
      </c>
      <c r="AB7" s="462">
        <f t="shared" si="2"/>
        <v>0</v>
      </c>
      <c r="AC7" s="462">
        <f t="shared" si="2"/>
        <v>0</v>
      </c>
      <c r="AD7" s="462">
        <f t="shared" si="2"/>
        <v>0</v>
      </c>
      <c r="AE7" s="462">
        <f t="shared" si="2"/>
        <v>0</v>
      </c>
      <c r="AF7" s="462">
        <f t="shared" si="2"/>
        <v>0</v>
      </c>
      <c r="AG7" s="462">
        <f t="shared" si="2"/>
        <v>0</v>
      </c>
      <c r="AI7" s="462">
        <f t="shared" ref="AI7:AR22" si="3">COUNTIF($K7,AI$4&amp;AI$6)*$H7</f>
        <v>0</v>
      </c>
      <c r="AJ7" s="462">
        <f t="shared" si="3"/>
        <v>0</v>
      </c>
      <c r="AK7" s="462">
        <f t="shared" si="3"/>
        <v>0</v>
      </c>
      <c r="AL7" s="462">
        <f t="shared" si="3"/>
        <v>0</v>
      </c>
      <c r="AM7" s="462">
        <f t="shared" si="3"/>
        <v>0</v>
      </c>
      <c r="AN7" s="462">
        <f t="shared" si="3"/>
        <v>0</v>
      </c>
      <c r="AO7" s="462">
        <f t="shared" si="3"/>
        <v>0</v>
      </c>
      <c r="AP7" s="462">
        <f t="shared" si="3"/>
        <v>0</v>
      </c>
      <c r="AQ7" s="462">
        <f t="shared" si="3"/>
        <v>0</v>
      </c>
      <c r="AR7" s="462">
        <f t="shared" si="3"/>
        <v>0</v>
      </c>
      <c r="AT7" s="462">
        <f>COUNTIF($K7,AT$4&amp;AT$6)*$H7</f>
        <v>0</v>
      </c>
      <c r="AU7" s="462">
        <f t="shared" ref="AU7:BC22" si="4">COUNTIF($K7,AU$4&amp;AU$6)*$H7</f>
        <v>0</v>
      </c>
      <c r="AV7" s="462">
        <f t="shared" si="4"/>
        <v>0</v>
      </c>
      <c r="AW7" s="462">
        <f t="shared" si="4"/>
        <v>0</v>
      </c>
      <c r="AX7" s="462">
        <f t="shared" si="4"/>
        <v>0</v>
      </c>
      <c r="AY7" s="462">
        <f t="shared" si="4"/>
        <v>0</v>
      </c>
      <c r="AZ7" s="462">
        <f t="shared" si="4"/>
        <v>0</v>
      </c>
      <c r="BA7" s="462">
        <f t="shared" si="4"/>
        <v>0</v>
      </c>
      <c r="BB7" s="462">
        <f t="shared" si="4"/>
        <v>0</v>
      </c>
      <c r="BC7" s="462">
        <f t="shared" si="4"/>
        <v>0</v>
      </c>
      <c r="BE7" s="462">
        <f t="shared" ref="BE7:BN22" si="5">COUNTIF($K7,BE$4&amp;BE$6)*$H7</f>
        <v>0</v>
      </c>
      <c r="BF7" s="462">
        <f t="shared" si="5"/>
        <v>0</v>
      </c>
      <c r="BG7" s="462">
        <f t="shared" si="5"/>
        <v>0</v>
      </c>
      <c r="BH7" s="462">
        <f t="shared" si="5"/>
        <v>0</v>
      </c>
      <c r="BI7" s="462">
        <f t="shared" si="5"/>
        <v>0</v>
      </c>
      <c r="BJ7" s="462">
        <f t="shared" si="5"/>
        <v>0</v>
      </c>
      <c r="BK7" s="462">
        <f t="shared" si="5"/>
        <v>0</v>
      </c>
      <c r="BL7" s="462">
        <f t="shared" si="5"/>
        <v>0</v>
      </c>
      <c r="BM7" s="462">
        <f t="shared" si="5"/>
        <v>0</v>
      </c>
      <c r="BN7" s="462">
        <f t="shared" si="5"/>
        <v>0</v>
      </c>
    </row>
    <row r="8" spans="1:66" ht="21.75" customHeight="1" x14ac:dyDescent="0.15">
      <c r="A8" s="421"/>
      <c r="B8" s="479"/>
      <c r="C8" s="29"/>
      <c r="D8" s="992"/>
      <c r="E8" s="993"/>
      <c r="F8" s="34"/>
      <c r="G8" s="29"/>
      <c r="H8" s="29"/>
      <c r="I8" s="35"/>
      <c r="J8" s="265"/>
      <c r="K8" s="478" t="str">
        <f t="shared" si="0"/>
        <v/>
      </c>
      <c r="M8" s="462">
        <f t="shared" ref="M8:AD31" si="6">COUNTIF($K8,M$4&amp;M$6)*$H8</f>
        <v>0</v>
      </c>
      <c r="N8" s="462">
        <f t="shared" si="1"/>
        <v>0</v>
      </c>
      <c r="O8" s="462">
        <f t="shared" si="1"/>
        <v>0</v>
      </c>
      <c r="P8" s="462">
        <f t="shared" si="1"/>
        <v>0</v>
      </c>
      <c r="Q8" s="462">
        <f t="shared" si="1"/>
        <v>0</v>
      </c>
      <c r="R8" s="462">
        <f t="shared" si="1"/>
        <v>0</v>
      </c>
      <c r="S8" s="462">
        <f t="shared" si="1"/>
        <v>0</v>
      </c>
      <c r="T8" s="462">
        <f t="shared" si="1"/>
        <v>0</v>
      </c>
      <c r="U8" s="462">
        <f t="shared" si="1"/>
        <v>0</v>
      </c>
      <c r="V8" s="462">
        <f t="shared" si="1"/>
        <v>0</v>
      </c>
      <c r="X8" s="462">
        <f t="shared" si="6"/>
        <v>0</v>
      </c>
      <c r="Y8" s="462">
        <f t="shared" si="2"/>
        <v>0</v>
      </c>
      <c r="Z8" s="462">
        <f t="shared" si="2"/>
        <v>0</v>
      </c>
      <c r="AA8" s="462">
        <f t="shared" si="2"/>
        <v>0</v>
      </c>
      <c r="AB8" s="462">
        <f t="shared" si="2"/>
        <v>0</v>
      </c>
      <c r="AC8" s="462">
        <f t="shared" si="2"/>
        <v>0</v>
      </c>
      <c r="AD8" s="462">
        <f t="shared" si="2"/>
        <v>0</v>
      </c>
      <c r="AE8" s="462">
        <f t="shared" si="2"/>
        <v>0</v>
      </c>
      <c r="AF8" s="462">
        <f t="shared" si="2"/>
        <v>0</v>
      </c>
      <c r="AG8" s="462">
        <f t="shared" si="2"/>
        <v>0</v>
      </c>
      <c r="AI8" s="462">
        <f t="shared" si="3"/>
        <v>0</v>
      </c>
      <c r="AJ8" s="462">
        <f t="shared" si="3"/>
        <v>0</v>
      </c>
      <c r="AK8" s="462">
        <f t="shared" si="3"/>
        <v>0</v>
      </c>
      <c r="AL8" s="462">
        <f t="shared" si="3"/>
        <v>0</v>
      </c>
      <c r="AM8" s="462">
        <f t="shared" si="3"/>
        <v>0</v>
      </c>
      <c r="AN8" s="462">
        <f t="shared" si="3"/>
        <v>0</v>
      </c>
      <c r="AO8" s="462">
        <f t="shared" si="3"/>
        <v>0</v>
      </c>
      <c r="AP8" s="462">
        <f t="shared" si="3"/>
        <v>0</v>
      </c>
      <c r="AQ8" s="462">
        <f t="shared" si="3"/>
        <v>0</v>
      </c>
      <c r="AR8" s="462">
        <f t="shared" si="3"/>
        <v>0</v>
      </c>
      <c r="AT8" s="462">
        <f t="shared" ref="AT8:BC31" si="7">COUNTIF($K8,AT$4&amp;AT$6)*$H8</f>
        <v>0</v>
      </c>
      <c r="AU8" s="462">
        <f t="shared" si="4"/>
        <v>0</v>
      </c>
      <c r="AV8" s="462">
        <f t="shared" si="4"/>
        <v>0</v>
      </c>
      <c r="AW8" s="462">
        <f t="shared" si="4"/>
        <v>0</v>
      </c>
      <c r="AX8" s="462">
        <f t="shared" si="4"/>
        <v>0</v>
      </c>
      <c r="AY8" s="462">
        <f t="shared" si="4"/>
        <v>0</v>
      </c>
      <c r="AZ8" s="462">
        <f t="shared" si="4"/>
        <v>0</v>
      </c>
      <c r="BA8" s="462">
        <f t="shared" si="4"/>
        <v>0</v>
      </c>
      <c r="BB8" s="462">
        <f t="shared" si="4"/>
        <v>0</v>
      </c>
      <c r="BC8" s="462">
        <f t="shared" si="4"/>
        <v>0</v>
      </c>
      <c r="BE8" s="462">
        <f t="shared" si="5"/>
        <v>0</v>
      </c>
      <c r="BF8" s="462">
        <f t="shared" si="5"/>
        <v>0</v>
      </c>
      <c r="BG8" s="462">
        <f t="shared" si="5"/>
        <v>0</v>
      </c>
      <c r="BH8" s="462">
        <f t="shared" si="5"/>
        <v>0</v>
      </c>
      <c r="BI8" s="462">
        <f t="shared" si="5"/>
        <v>0</v>
      </c>
      <c r="BJ8" s="462">
        <f t="shared" si="5"/>
        <v>0</v>
      </c>
      <c r="BK8" s="462">
        <f t="shared" si="5"/>
        <v>0</v>
      </c>
      <c r="BL8" s="462">
        <f t="shared" si="5"/>
        <v>0</v>
      </c>
      <c r="BM8" s="462">
        <f t="shared" si="5"/>
        <v>0</v>
      </c>
      <c r="BN8" s="462">
        <f t="shared" si="5"/>
        <v>0</v>
      </c>
    </row>
    <row r="9" spans="1:66" ht="21.95" customHeight="1" x14ac:dyDescent="0.15">
      <c r="A9" s="421"/>
      <c r="B9" s="479"/>
      <c r="C9" s="29"/>
      <c r="D9" s="992"/>
      <c r="E9" s="993"/>
      <c r="F9" s="34"/>
      <c r="G9" s="29"/>
      <c r="H9" s="39"/>
      <c r="I9" s="37"/>
      <c r="J9" s="265"/>
      <c r="K9" s="478" t="str">
        <f t="shared" si="0"/>
        <v/>
      </c>
      <c r="M9" s="462">
        <f t="shared" si="6"/>
        <v>0</v>
      </c>
      <c r="N9" s="462">
        <f t="shared" si="1"/>
        <v>0</v>
      </c>
      <c r="O9" s="462">
        <f t="shared" si="1"/>
        <v>0</v>
      </c>
      <c r="P9" s="462">
        <f t="shared" si="1"/>
        <v>0</v>
      </c>
      <c r="Q9" s="462">
        <f t="shared" si="1"/>
        <v>0</v>
      </c>
      <c r="R9" s="462">
        <f t="shared" si="1"/>
        <v>0</v>
      </c>
      <c r="S9" s="462">
        <f t="shared" si="1"/>
        <v>0</v>
      </c>
      <c r="T9" s="462">
        <f t="shared" si="1"/>
        <v>0</v>
      </c>
      <c r="U9" s="462">
        <f t="shared" si="1"/>
        <v>0</v>
      </c>
      <c r="V9" s="462">
        <f t="shared" si="1"/>
        <v>0</v>
      </c>
      <c r="X9" s="462">
        <f t="shared" si="6"/>
        <v>0</v>
      </c>
      <c r="Y9" s="462">
        <f t="shared" si="2"/>
        <v>0</v>
      </c>
      <c r="Z9" s="462">
        <f t="shared" si="2"/>
        <v>0</v>
      </c>
      <c r="AA9" s="462">
        <f t="shared" si="2"/>
        <v>0</v>
      </c>
      <c r="AB9" s="462">
        <f t="shared" si="2"/>
        <v>0</v>
      </c>
      <c r="AC9" s="462">
        <f t="shared" si="2"/>
        <v>0</v>
      </c>
      <c r="AD9" s="462">
        <f t="shared" si="2"/>
        <v>0</v>
      </c>
      <c r="AE9" s="462">
        <f t="shared" si="2"/>
        <v>0</v>
      </c>
      <c r="AF9" s="462">
        <f t="shared" si="2"/>
        <v>0</v>
      </c>
      <c r="AG9" s="462">
        <f t="shared" si="2"/>
        <v>0</v>
      </c>
      <c r="AI9" s="462">
        <f t="shared" si="3"/>
        <v>0</v>
      </c>
      <c r="AJ9" s="462">
        <f t="shared" si="3"/>
        <v>0</v>
      </c>
      <c r="AK9" s="462">
        <f t="shared" si="3"/>
        <v>0</v>
      </c>
      <c r="AL9" s="462">
        <f t="shared" si="3"/>
        <v>0</v>
      </c>
      <c r="AM9" s="462">
        <f t="shared" si="3"/>
        <v>0</v>
      </c>
      <c r="AN9" s="462">
        <f t="shared" si="3"/>
        <v>0</v>
      </c>
      <c r="AO9" s="462">
        <f t="shared" si="3"/>
        <v>0</v>
      </c>
      <c r="AP9" s="462">
        <f t="shared" si="3"/>
        <v>0</v>
      </c>
      <c r="AQ9" s="462">
        <f t="shared" si="3"/>
        <v>0</v>
      </c>
      <c r="AR9" s="462">
        <f t="shared" si="3"/>
        <v>0</v>
      </c>
      <c r="AT9" s="462">
        <f t="shared" si="7"/>
        <v>0</v>
      </c>
      <c r="AU9" s="462">
        <f t="shared" si="4"/>
        <v>0</v>
      </c>
      <c r="AV9" s="462">
        <f t="shared" si="4"/>
        <v>0</v>
      </c>
      <c r="AW9" s="462">
        <f t="shared" si="4"/>
        <v>0</v>
      </c>
      <c r="AX9" s="462">
        <f t="shared" si="4"/>
        <v>0</v>
      </c>
      <c r="AY9" s="462">
        <f t="shared" si="4"/>
        <v>0</v>
      </c>
      <c r="AZ9" s="462">
        <f t="shared" si="4"/>
        <v>0</v>
      </c>
      <c r="BA9" s="462">
        <f t="shared" si="4"/>
        <v>0</v>
      </c>
      <c r="BB9" s="462">
        <f t="shared" si="4"/>
        <v>0</v>
      </c>
      <c r="BC9" s="462">
        <f t="shared" si="4"/>
        <v>0</v>
      </c>
      <c r="BE9" s="462">
        <f t="shared" si="5"/>
        <v>0</v>
      </c>
      <c r="BF9" s="462">
        <f t="shared" si="5"/>
        <v>0</v>
      </c>
      <c r="BG9" s="462">
        <f t="shared" si="5"/>
        <v>0</v>
      </c>
      <c r="BH9" s="462">
        <f t="shared" si="5"/>
        <v>0</v>
      </c>
      <c r="BI9" s="462">
        <f t="shared" si="5"/>
        <v>0</v>
      </c>
      <c r="BJ9" s="462">
        <f t="shared" si="5"/>
        <v>0</v>
      </c>
      <c r="BK9" s="462">
        <f t="shared" si="5"/>
        <v>0</v>
      </c>
      <c r="BL9" s="462">
        <f t="shared" si="5"/>
        <v>0</v>
      </c>
      <c r="BM9" s="462">
        <f t="shared" si="5"/>
        <v>0</v>
      </c>
      <c r="BN9" s="462">
        <f t="shared" si="5"/>
        <v>0</v>
      </c>
    </row>
    <row r="10" spans="1:66" ht="21.95" customHeight="1" x14ac:dyDescent="0.15">
      <c r="A10" s="421"/>
      <c r="B10" s="479"/>
      <c r="C10" s="29"/>
      <c r="D10" s="992"/>
      <c r="E10" s="993"/>
      <c r="F10" s="34"/>
      <c r="G10" s="29"/>
      <c r="H10" s="39"/>
      <c r="I10" s="40"/>
      <c r="J10" s="265"/>
      <c r="K10" s="478" t="str">
        <f t="shared" si="0"/>
        <v/>
      </c>
      <c r="M10" s="462">
        <f t="shared" si="6"/>
        <v>0</v>
      </c>
      <c r="N10" s="462">
        <f t="shared" si="1"/>
        <v>0</v>
      </c>
      <c r="O10" s="462">
        <f t="shared" si="1"/>
        <v>0</v>
      </c>
      <c r="P10" s="462">
        <f t="shared" si="1"/>
        <v>0</v>
      </c>
      <c r="Q10" s="462">
        <f t="shared" si="1"/>
        <v>0</v>
      </c>
      <c r="R10" s="462">
        <f t="shared" si="1"/>
        <v>0</v>
      </c>
      <c r="S10" s="462">
        <f t="shared" si="1"/>
        <v>0</v>
      </c>
      <c r="T10" s="462">
        <f t="shared" si="1"/>
        <v>0</v>
      </c>
      <c r="U10" s="462">
        <f t="shared" si="1"/>
        <v>0</v>
      </c>
      <c r="V10" s="462">
        <f t="shared" si="1"/>
        <v>0</v>
      </c>
      <c r="X10" s="462">
        <f t="shared" si="6"/>
        <v>0</v>
      </c>
      <c r="Y10" s="462">
        <f t="shared" si="2"/>
        <v>0</v>
      </c>
      <c r="Z10" s="462">
        <f t="shared" si="2"/>
        <v>0</v>
      </c>
      <c r="AA10" s="462">
        <f t="shared" si="2"/>
        <v>0</v>
      </c>
      <c r="AB10" s="462">
        <f t="shared" si="2"/>
        <v>0</v>
      </c>
      <c r="AC10" s="462">
        <f t="shared" si="2"/>
        <v>0</v>
      </c>
      <c r="AD10" s="462">
        <f t="shared" si="2"/>
        <v>0</v>
      </c>
      <c r="AE10" s="462">
        <f t="shared" si="2"/>
        <v>0</v>
      </c>
      <c r="AF10" s="462">
        <f t="shared" si="2"/>
        <v>0</v>
      </c>
      <c r="AG10" s="462">
        <f t="shared" si="2"/>
        <v>0</v>
      </c>
      <c r="AI10" s="462">
        <f t="shared" si="3"/>
        <v>0</v>
      </c>
      <c r="AJ10" s="462">
        <f t="shared" si="3"/>
        <v>0</v>
      </c>
      <c r="AK10" s="462">
        <f t="shared" si="3"/>
        <v>0</v>
      </c>
      <c r="AL10" s="462">
        <f t="shared" si="3"/>
        <v>0</v>
      </c>
      <c r="AM10" s="462">
        <f t="shared" si="3"/>
        <v>0</v>
      </c>
      <c r="AN10" s="462">
        <f t="shared" si="3"/>
        <v>0</v>
      </c>
      <c r="AO10" s="462">
        <f t="shared" si="3"/>
        <v>0</v>
      </c>
      <c r="AP10" s="462">
        <f t="shared" si="3"/>
        <v>0</v>
      </c>
      <c r="AQ10" s="462">
        <f t="shared" si="3"/>
        <v>0</v>
      </c>
      <c r="AR10" s="462">
        <f t="shared" si="3"/>
        <v>0</v>
      </c>
      <c r="AT10" s="462">
        <f t="shared" si="7"/>
        <v>0</v>
      </c>
      <c r="AU10" s="462">
        <f t="shared" si="4"/>
        <v>0</v>
      </c>
      <c r="AV10" s="462">
        <f t="shared" si="4"/>
        <v>0</v>
      </c>
      <c r="AW10" s="462">
        <f t="shared" si="4"/>
        <v>0</v>
      </c>
      <c r="AX10" s="462">
        <f t="shared" si="4"/>
        <v>0</v>
      </c>
      <c r="AY10" s="462">
        <f t="shared" si="4"/>
        <v>0</v>
      </c>
      <c r="AZ10" s="462">
        <f t="shared" si="4"/>
        <v>0</v>
      </c>
      <c r="BA10" s="462">
        <f t="shared" si="4"/>
        <v>0</v>
      </c>
      <c r="BB10" s="462">
        <f t="shared" si="4"/>
        <v>0</v>
      </c>
      <c r="BC10" s="462">
        <f t="shared" si="4"/>
        <v>0</v>
      </c>
      <c r="BE10" s="462">
        <f t="shared" si="5"/>
        <v>0</v>
      </c>
      <c r="BF10" s="462">
        <f t="shared" si="5"/>
        <v>0</v>
      </c>
      <c r="BG10" s="462">
        <f t="shared" si="5"/>
        <v>0</v>
      </c>
      <c r="BH10" s="462">
        <f t="shared" si="5"/>
        <v>0</v>
      </c>
      <c r="BI10" s="462">
        <f t="shared" si="5"/>
        <v>0</v>
      </c>
      <c r="BJ10" s="462">
        <f t="shared" si="5"/>
        <v>0</v>
      </c>
      <c r="BK10" s="462">
        <f t="shared" si="5"/>
        <v>0</v>
      </c>
      <c r="BL10" s="462">
        <f t="shared" si="5"/>
        <v>0</v>
      </c>
      <c r="BM10" s="462">
        <f t="shared" si="5"/>
        <v>0</v>
      </c>
      <c r="BN10" s="462">
        <f t="shared" si="5"/>
        <v>0</v>
      </c>
    </row>
    <row r="11" spans="1:66" ht="21.95" customHeight="1" x14ac:dyDescent="0.15">
      <c r="A11" s="421"/>
      <c r="B11" s="479"/>
      <c r="C11" s="29"/>
      <c r="D11" s="992"/>
      <c r="E11" s="993"/>
      <c r="F11" s="34"/>
      <c r="G11" s="29"/>
      <c r="H11" s="39"/>
      <c r="I11" s="35"/>
      <c r="J11" s="265"/>
      <c r="K11" s="478" t="str">
        <f t="shared" si="0"/>
        <v/>
      </c>
      <c r="M11" s="462">
        <f t="shared" si="6"/>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X11" s="462">
        <f t="shared" si="6"/>
        <v>0</v>
      </c>
      <c r="Y11" s="462">
        <f t="shared" si="2"/>
        <v>0</v>
      </c>
      <c r="Z11" s="462">
        <f t="shared" si="2"/>
        <v>0</v>
      </c>
      <c r="AA11" s="462">
        <f t="shared" si="2"/>
        <v>0</v>
      </c>
      <c r="AB11" s="462">
        <f t="shared" si="2"/>
        <v>0</v>
      </c>
      <c r="AC11" s="462">
        <f t="shared" si="2"/>
        <v>0</v>
      </c>
      <c r="AD11" s="462">
        <f t="shared" si="2"/>
        <v>0</v>
      </c>
      <c r="AE11" s="462">
        <f t="shared" si="2"/>
        <v>0</v>
      </c>
      <c r="AF11" s="462">
        <f t="shared" si="2"/>
        <v>0</v>
      </c>
      <c r="AG11" s="462">
        <f t="shared" si="2"/>
        <v>0</v>
      </c>
      <c r="AI11" s="462">
        <f t="shared" si="3"/>
        <v>0</v>
      </c>
      <c r="AJ11" s="462">
        <f t="shared" si="3"/>
        <v>0</v>
      </c>
      <c r="AK11" s="462">
        <f t="shared" si="3"/>
        <v>0</v>
      </c>
      <c r="AL11" s="462">
        <f t="shared" si="3"/>
        <v>0</v>
      </c>
      <c r="AM11" s="462">
        <f t="shared" si="3"/>
        <v>0</v>
      </c>
      <c r="AN11" s="462">
        <f t="shared" si="3"/>
        <v>0</v>
      </c>
      <c r="AO11" s="462">
        <f t="shared" si="3"/>
        <v>0</v>
      </c>
      <c r="AP11" s="462">
        <f t="shared" si="3"/>
        <v>0</v>
      </c>
      <c r="AQ11" s="462">
        <f t="shared" si="3"/>
        <v>0</v>
      </c>
      <c r="AR11" s="462">
        <f t="shared" si="3"/>
        <v>0</v>
      </c>
      <c r="AT11" s="462">
        <f t="shared" si="7"/>
        <v>0</v>
      </c>
      <c r="AU11" s="462">
        <f t="shared" si="4"/>
        <v>0</v>
      </c>
      <c r="AV11" s="462">
        <f t="shared" si="4"/>
        <v>0</v>
      </c>
      <c r="AW11" s="462">
        <f t="shared" si="4"/>
        <v>0</v>
      </c>
      <c r="AX11" s="462">
        <f t="shared" si="4"/>
        <v>0</v>
      </c>
      <c r="AY11" s="462">
        <f t="shared" si="4"/>
        <v>0</v>
      </c>
      <c r="AZ11" s="462">
        <f t="shared" si="4"/>
        <v>0</v>
      </c>
      <c r="BA11" s="462">
        <f t="shared" si="4"/>
        <v>0</v>
      </c>
      <c r="BB11" s="462">
        <f t="shared" si="4"/>
        <v>0</v>
      </c>
      <c r="BC11" s="462">
        <f t="shared" si="4"/>
        <v>0</v>
      </c>
      <c r="BE11" s="462">
        <f t="shared" si="5"/>
        <v>0</v>
      </c>
      <c r="BF11" s="462">
        <f t="shared" si="5"/>
        <v>0</v>
      </c>
      <c r="BG11" s="462">
        <f t="shared" si="5"/>
        <v>0</v>
      </c>
      <c r="BH11" s="462">
        <f t="shared" si="5"/>
        <v>0</v>
      </c>
      <c r="BI11" s="462">
        <f t="shared" si="5"/>
        <v>0</v>
      </c>
      <c r="BJ11" s="462">
        <f t="shared" si="5"/>
        <v>0</v>
      </c>
      <c r="BK11" s="462">
        <f t="shared" si="5"/>
        <v>0</v>
      </c>
      <c r="BL11" s="462">
        <f t="shared" si="5"/>
        <v>0</v>
      </c>
      <c r="BM11" s="462">
        <f t="shared" si="5"/>
        <v>0</v>
      </c>
      <c r="BN11" s="462">
        <f t="shared" si="5"/>
        <v>0</v>
      </c>
    </row>
    <row r="12" spans="1:66" ht="21.95" customHeight="1" x14ac:dyDescent="0.15">
      <c r="A12" s="421"/>
      <c r="B12" s="479"/>
      <c r="C12" s="29"/>
      <c r="D12" s="992"/>
      <c r="E12" s="993"/>
      <c r="F12" s="34"/>
      <c r="G12" s="29"/>
      <c r="H12" s="39"/>
      <c r="I12" s="37"/>
      <c r="J12" s="480"/>
      <c r="K12" s="478" t="str">
        <f t="shared" si="0"/>
        <v/>
      </c>
      <c r="M12" s="462">
        <f t="shared" si="6"/>
        <v>0</v>
      </c>
      <c r="N12" s="462">
        <f t="shared" si="1"/>
        <v>0</v>
      </c>
      <c r="O12" s="462">
        <f t="shared" si="1"/>
        <v>0</v>
      </c>
      <c r="P12" s="462">
        <f t="shared" si="1"/>
        <v>0</v>
      </c>
      <c r="Q12" s="462">
        <f t="shared" si="1"/>
        <v>0</v>
      </c>
      <c r="R12" s="462">
        <f t="shared" si="1"/>
        <v>0</v>
      </c>
      <c r="S12" s="462">
        <f t="shared" si="1"/>
        <v>0</v>
      </c>
      <c r="T12" s="462">
        <f t="shared" si="1"/>
        <v>0</v>
      </c>
      <c r="U12" s="462">
        <f t="shared" si="1"/>
        <v>0</v>
      </c>
      <c r="V12" s="462">
        <f t="shared" si="1"/>
        <v>0</v>
      </c>
      <c r="X12" s="462">
        <f t="shared" si="6"/>
        <v>0</v>
      </c>
      <c r="Y12" s="462">
        <f t="shared" si="2"/>
        <v>0</v>
      </c>
      <c r="Z12" s="462">
        <f t="shared" si="2"/>
        <v>0</v>
      </c>
      <c r="AA12" s="462">
        <f t="shared" si="2"/>
        <v>0</v>
      </c>
      <c r="AB12" s="462">
        <f t="shared" si="2"/>
        <v>0</v>
      </c>
      <c r="AC12" s="462">
        <f t="shared" si="2"/>
        <v>0</v>
      </c>
      <c r="AD12" s="462">
        <f t="shared" si="2"/>
        <v>0</v>
      </c>
      <c r="AE12" s="462">
        <f t="shared" si="2"/>
        <v>0</v>
      </c>
      <c r="AF12" s="462">
        <f t="shared" si="2"/>
        <v>0</v>
      </c>
      <c r="AG12" s="462">
        <f t="shared" si="2"/>
        <v>0</v>
      </c>
      <c r="AI12" s="462">
        <f t="shared" si="3"/>
        <v>0</v>
      </c>
      <c r="AJ12" s="462">
        <f t="shared" si="3"/>
        <v>0</v>
      </c>
      <c r="AK12" s="462">
        <f t="shared" si="3"/>
        <v>0</v>
      </c>
      <c r="AL12" s="462">
        <f t="shared" si="3"/>
        <v>0</v>
      </c>
      <c r="AM12" s="462">
        <f t="shared" si="3"/>
        <v>0</v>
      </c>
      <c r="AN12" s="462">
        <f t="shared" si="3"/>
        <v>0</v>
      </c>
      <c r="AO12" s="462">
        <f t="shared" si="3"/>
        <v>0</v>
      </c>
      <c r="AP12" s="462">
        <f t="shared" si="3"/>
        <v>0</v>
      </c>
      <c r="AQ12" s="462">
        <f t="shared" si="3"/>
        <v>0</v>
      </c>
      <c r="AR12" s="462">
        <f t="shared" si="3"/>
        <v>0</v>
      </c>
      <c r="AT12" s="462">
        <f t="shared" si="7"/>
        <v>0</v>
      </c>
      <c r="AU12" s="462">
        <f t="shared" si="4"/>
        <v>0</v>
      </c>
      <c r="AV12" s="462">
        <f t="shared" si="4"/>
        <v>0</v>
      </c>
      <c r="AW12" s="462">
        <f t="shared" si="4"/>
        <v>0</v>
      </c>
      <c r="AX12" s="462">
        <f t="shared" si="4"/>
        <v>0</v>
      </c>
      <c r="AY12" s="462">
        <f t="shared" si="4"/>
        <v>0</v>
      </c>
      <c r="AZ12" s="462">
        <f t="shared" si="4"/>
        <v>0</v>
      </c>
      <c r="BA12" s="462">
        <f t="shared" si="4"/>
        <v>0</v>
      </c>
      <c r="BB12" s="462">
        <f t="shared" si="4"/>
        <v>0</v>
      </c>
      <c r="BC12" s="462">
        <f t="shared" si="4"/>
        <v>0</v>
      </c>
      <c r="BE12" s="462">
        <f t="shared" si="5"/>
        <v>0</v>
      </c>
      <c r="BF12" s="462">
        <f t="shared" si="5"/>
        <v>0</v>
      </c>
      <c r="BG12" s="462">
        <f t="shared" si="5"/>
        <v>0</v>
      </c>
      <c r="BH12" s="462">
        <f t="shared" si="5"/>
        <v>0</v>
      </c>
      <c r="BI12" s="462">
        <f t="shared" si="5"/>
        <v>0</v>
      </c>
      <c r="BJ12" s="462">
        <f t="shared" si="5"/>
        <v>0</v>
      </c>
      <c r="BK12" s="462">
        <f t="shared" si="5"/>
        <v>0</v>
      </c>
      <c r="BL12" s="462">
        <f t="shared" si="5"/>
        <v>0</v>
      </c>
      <c r="BM12" s="462">
        <f t="shared" si="5"/>
        <v>0</v>
      </c>
      <c r="BN12" s="462">
        <f t="shared" si="5"/>
        <v>0</v>
      </c>
    </row>
    <row r="13" spans="1:66" s="483" customFormat="1" ht="21.95" customHeight="1" x14ac:dyDescent="0.15">
      <c r="A13" s="481"/>
      <c r="B13" s="482"/>
      <c r="C13" s="29"/>
      <c r="D13" s="992"/>
      <c r="E13" s="993"/>
      <c r="F13" s="34"/>
      <c r="G13" s="29"/>
      <c r="H13" s="29"/>
      <c r="I13" s="40"/>
      <c r="J13" s="437"/>
      <c r="K13" s="478" t="str">
        <f t="shared" si="0"/>
        <v/>
      </c>
      <c r="M13" s="462">
        <f t="shared" si="6"/>
        <v>0</v>
      </c>
      <c r="N13" s="462">
        <f t="shared" si="1"/>
        <v>0</v>
      </c>
      <c r="O13" s="462">
        <f t="shared" si="1"/>
        <v>0</v>
      </c>
      <c r="P13" s="462">
        <f t="shared" si="1"/>
        <v>0</v>
      </c>
      <c r="Q13" s="462">
        <f t="shared" si="1"/>
        <v>0</v>
      </c>
      <c r="R13" s="462">
        <f t="shared" si="1"/>
        <v>0</v>
      </c>
      <c r="S13" s="462">
        <f t="shared" si="1"/>
        <v>0</v>
      </c>
      <c r="T13" s="462">
        <f t="shared" si="1"/>
        <v>0</v>
      </c>
      <c r="U13" s="462">
        <f t="shared" si="1"/>
        <v>0</v>
      </c>
      <c r="V13" s="462">
        <f t="shared" si="1"/>
        <v>0</v>
      </c>
      <c r="X13" s="462">
        <f t="shared" si="6"/>
        <v>0</v>
      </c>
      <c r="Y13" s="462">
        <f t="shared" si="2"/>
        <v>0</v>
      </c>
      <c r="Z13" s="462">
        <f t="shared" si="2"/>
        <v>0</v>
      </c>
      <c r="AA13" s="462">
        <f t="shared" si="2"/>
        <v>0</v>
      </c>
      <c r="AB13" s="462">
        <f t="shared" si="2"/>
        <v>0</v>
      </c>
      <c r="AC13" s="462">
        <f t="shared" si="2"/>
        <v>0</v>
      </c>
      <c r="AD13" s="462">
        <f t="shared" si="2"/>
        <v>0</v>
      </c>
      <c r="AE13" s="462">
        <f t="shared" si="2"/>
        <v>0</v>
      </c>
      <c r="AF13" s="462">
        <f t="shared" si="2"/>
        <v>0</v>
      </c>
      <c r="AG13" s="462">
        <f t="shared" si="2"/>
        <v>0</v>
      </c>
      <c r="AI13" s="462">
        <f t="shared" si="3"/>
        <v>0</v>
      </c>
      <c r="AJ13" s="462">
        <f t="shared" si="3"/>
        <v>0</v>
      </c>
      <c r="AK13" s="462">
        <f t="shared" si="3"/>
        <v>0</v>
      </c>
      <c r="AL13" s="462">
        <f t="shared" si="3"/>
        <v>0</v>
      </c>
      <c r="AM13" s="462">
        <f t="shared" si="3"/>
        <v>0</v>
      </c>
      <c r="AN13" s="462">
        <f t="shared" si="3"/>
        <v>0</v>
      </c>
      <c r="AO13" s="462">
        <f t="shared" si="3"/>
        <v>0</v>
      </c>
      <c r="AP13" s="462">
        <f t="shared" si="3"/>
        <v>0</v>
      </c>
      <c r="AQ13" s="462">
        <f t="shared" si="3"/>
        <v>0</v>
      </c>
      <c r="AR13" s="462">
        <f t="shared" si="3"/>
        <v>0</v>
      </c>
      <c r="AT13" s="462">
        <f t="shared" si="7"/>
        <v>0</v>
      </c>
      <c r="AU13" s="462">
        <f t="shared" si="4"/>
        <v>0</v>
      </c>
      <c r="AV13" s="462">
        <f t="shared" si="4"/>
        <v>0</v>
      </c>
      <c r="AW13" s="462">
        <f t="shared" si="4"/>
        <v>0</v>
      </c>
      <c r="AX13" s="462">
        <f t="shared" si="4"/>
        <v>0</v>
      </c>
      <c r="AY13" s="462">
        <f t="shared" si="4"/>
        <v>0</v>
      </c>
      <c r="AZ13" s="462">
        <f t="shared" si="4"/>
        <v>0</v>
      </c>
      <c r="BA13" s="462">
        <f t="shared" si="4"/>
        <v>0</v>
      </c>
      <c r="BB13" s="462">
        <f t="shared" si="4"/>
        <v>0</v>
      </c>
      <c r="BC13" s="462">
        <f t="shared" si="4"/>
        <v>0</v>
      </c>
      <c r="BE13" s="462">
        <f t="shared" si="5"/>
        <v>0</v>
      </c>
      <c r="BF13" s="462">
        <f t="shared" si="5"/>
        <v>0</v>
      </c>
      <c r="BG13" s="462">
        <f t="shared" si="5"/>
        <v>0</v>
      </c>
      <c r="BH13" s="462">
        <f t="shared" si="5"/>
        <v>0</v>
      </c>
      <c r="BI13" s="462">
        <f t="shared" si="5"/>
        <v>0</v>
      </c>
      <c r="BJ13" s="462">
        <f t="shared" si="5"/>
        <v>0</v>
      </c>
      <c r="BK13" s="462">
        <f t="shared" si="5"/>
        <v>0</v>
      </c>
      <c r="BL13" s="462">
        <f t="shared" si="5"/>
        <v>0</v>
      </c>
      <c r="BM13" s="462">
        <f t="shared" si="5"/>
        <v>0</v>
      </c>
      <c r="BN13" s="462">
        <f t="shared" si="5"/>
        <v>0</v>
      </c>
    </row>
    <row r="14" spans="1:66" s="483" customFormat="1" ht="21.95" customHeight="1" x14ac:dyDescent="0.15">
      <c r="A14" s="481"/>
      <c r="B14" s="479"/>
      <c r="C14" s="29"/>
      <c r="D14" s="992"/>
      <c r="E14" s="993"/>
      <c r="F14" s="34"/>
      <c r="G14" s="29"/>
      <c r="H14" s="39"/>
      <c r="I14" s="35"/>
      <c r="J14" s="437"/>
      <c r="K14" s="478" t="str">
        <f t="shared" si="0"/>
        <v/>
      </c>
      <c r="M14" s="462">
        <f t="shared" si="6"/>
        <v>0</v>
      </c>
      <c r="N14" s="462">
        <f t="shared" si="1"/>
        <v>0</v>
      </c>
      <c r="O14" s="462">
        <f t="shared" si="1"/>
        <v>0</v>
      </c>
      <c r="P14" s="462">
        <f t="shared" si="1"/>
        <v>0</v>
      </c>
      <c r="Q14" s="462">
        <f t="shared" si="1"/>
        <v>0</v>
      </c>
      <c r="R14" s="462">
        <f t="shared" si="1"/>
        <v>0</v>
      </c>
      <c r="S14" s="462">
        <f t="shared" si="1"/>
        <v>0</v>
      </c>
      <c r="T14" s="462">
        <f t="shared" si="1"/>
        <v>0</v>
      </c>
      <c r="U14" s="462">
        <f t="shared" si="1"/>
        <v>0</v>
      </c>
      <c r="V14" s="462">
        <f t="shared" si="1"/>
        <v>0</v>
      </c>
      <c r="X14" s="462">
        <f t="shared" si="6"/>
        <v>0</v>
      </c>
      <c r="Y14" s="462">
        <f t="shared" si="2"/>
        <v>0</v>
      </c>
      <c r="Z14" s="462">
        <f t="shared" si="2"/>
        <v>0</v>
      </c>
      <c r="AA14" s="462">
        <f t="shared" si="2"/>
        <v>0</v>
      </c>
      <c r="AB14" s="462">
        <f t="shared" si="2"/>
        <v>0</v>
      </c>
      <c r="AC14" s="462">
        <f t="shared" si="2"/>
        <v>0</v>
      </c>
      <c r="AD14" s="462">
        <f t="shared" si="2"/>
        <v>0</v>
      </c>
      <c r="AE14" s="462">
        <f t="shared" si="2"/>
        <v>0</v>
      </c>
      <c r="AF14" s="462">
        <f t="shared" si="2"/>
        <v>0</v>
      </c>
      <c r="AG14" s="462">
        <f t="shared" si="2"/>
        <v>0</v>
      </c>
      <c r="AI14" s="462">
        <f t="shared" si="3"/>
        <v>0</v>
      </c>
      <c r="AJ14" s="462">
        <f t="shared" si="3"/>
        <v>0</v>
      </c>
      <c r="AK14" s="462">
        <f t="shared" si="3"/>
        <v>0</v>
      </c>
      <c r="AL14" s="462">
        <f t="shared" si="3"/>
        <v>0</v>
      </c>
      <c r="AM14" s="462">
        <f t="shared" si="3"/>
        <v>0</v>
      </c>
      <c r="AN14" s="462">
        <f t="shared" si="3"/>
        <v>0</v>
      </c>
      <c r="AO14" s="462">
        <f t="shared" si="3"/>
        <v>0</v>
      </c>
      <c r="AP14" s="462">
        <f t="shared" si="3"/>
        <v>0</v>
      </c>
      <c r="AQ14" s="462">
        <f t="shared" si="3"/>
        <v>0</v>
      </c>
      <c r="AR14" s="462">
        <f t="shared" si="3"/>
        <v>0</v>
      </c>
      <c r="AT14" s="462">
        <f t="shared" si="7"/>
        <v>0</v>
      </c>
      <c r="AU14" s="462">
        <f t="shared" si="4"/>
        <v>0</v>
      </c>
      <c r="AV14" s="462">
        <f t="shared" si="4"/>
        <v>0</v>
      </c>
      <c r="AW14" s="462">
        <f t="shared" si="4"/>
        <v>0</v>
      </c>
      <c r="AX14" s="462">
        <f t="shared" si="4"/>
        <v>0</v>
      </c>
      <c r="AY14" s="462">
        <f t="shared" si="4"/>
        <v>0</v>
      </c>
      <c r="AZ14" s="462">
        <f t="shared" si="4"/>
        <v>0</v>
      </c>
      <c r="BA14" s="462">
        <f t="shared" si="4"/>
        <v>0</v>
      </c>
      <c r="BB14" s="462">
        <f t="shared" si="4"/>
        <v>0</v>
      </c>
      <c r="BC14" s="462">
        <f t="shared" si="4"/>
        <v>0</v>
      </c>
      <c r="BE14" s="462">
        <f t="shared" si="5"/>
        <v>0</v>
      </c>
      <c r="BF14" s="462">
        <f t="shared" si="5"/>
        <v>0</v>
      </c>
      <c r="BG14" s="462">
        <f t="shared" si="5"/>
        <v>0</v>
      </c>
      <c r="BH14" s="462">
        <f t="shared" si="5"/>
        <v>0</v>
      </c>
      <c r="BI14" s="462">
        <f t="shared" si="5"/>
        <v>0</v>
      </c>
      <c r="BJ14" s="462">
        <f t="shared" si="5"/>
        <v>0</v>
      </c>
      <c r="BK14" s="462">
        <f t="shared" si="5"/>
        <v>0</v>
      </c>
      <c r="BL14" s="462">
        <f t="shared" si="5"/>
        <v>0</v>
      </c>
      <c r="BM14" s="462">
        <f t="shared" si="5"/>
        <v>0</v>
      </c>
      <c r="BN14" s="462">
        <f t="shared" si="5"/>
        <v>0</v>
      </c>
    </row>
    <row r="15" spans="1:66" s="483" customFormat="1" ht="21.95" customHeight="1" x14ac:dyDescent="0.15">
      <c r="A15" s="481"/>
      <c r="B15" s="484"/>
      <c r="C15" s="29"/>
      <c r="D15" s="992"/>
      <c r="E15" s="993"/>
      <c r="F15" s="34"/>
      <c r="G15" s="29"/>
      <c r="H15" s="39"/>
      <c r="I15" s="35"/>
      <c r="J15" s="437"/>
      <c r="K15" s="478" t="str">
        <f t="shared" si="0"/>
        <v/>
      </c>
      <c r="M15" s="462">
        <f t="shared" si="6"/>
        <v>0</v>
      </c>
      <c r="N15" s="462">
        <f t="shared" si="1"/>
        <v>0</v>
      </c>
      <c r="O15" s="462">
        <f t="shared" si="1"/>
        <v>0</v>
      </c>
      <c r="P15" s="462">
        <f t="shared" si="1"/>
        <v>0</v>
      </c>
      <c r="Q15" s="462">
        <f t="shared" si="1"/>
        <v>0</v>
      </c>
      <c r="R15" s="462">
        <f t="shared" si="1"/>
        <v>0</v>
      </c>
      <c r="S15" s="462">
        <f t="shared" si="1"/>
        <v>0</v>
      </c>
      <c r="T15" s="462">
        <f t="shared" si="1"/>
        <v>0</v>
      </c>
      <c r="U15" s="462">
        <f t="shared" si="1"/>
        <v>0</v>
      </c>
      <c r="V15" s="462">
        <f t="shared" si="1"/>
        <v>0</v>
      </c>
      <c r="X15" s="462">
        <f t="shared" si="6"/>
        <v>0</v>
      </c>
      <c r="Y15" s="462">
        <f t="shared" si="2"/>
        <v>0</v>
      </c>
      <c r="Z15" s="462">
        <f t="shared" si="2"/>
        <v>0</v>
      </c>
      <c r="AA15" s="462">
        <f t="shared" si="2"/>
        <v>0</v>
      </c>
      <c r="AB15" s="462">
        <f t="shared" si="2"/>
        <v>0</v>
      </c>
      <c r="AC15" s="462">
        <f t="shared" si="2"/>
        <v>0</v>
      </c>
      <c r="AD15" s="462">
        <f t="shared" si="2"/>
        <v>0</v>
      </c>
      <c r="AE15" s="462">
        <f t="shared" si="2"/>
        <v>0</v>
      </c>
      <c r="AF15" s="462">
        <f t="shared" si="2"/>
        <v>0</v>
      </c>
      <c r="AG15" s="462">
        <f t="shared" si="2"/>
        <v>0</v>
      </c>
      <c r="AI15" s="462">
        <f t="shared" si="3"/>
        <v>0</v>
      </c>
      <c r="AJ15" s="462">
        <f t="shared" si="3"/>
        <v>0</v>
      </c>
      <c r="AK15" s="462">
        <f t="shared" si="3"/>
        <v>0</v>
      </c>
      <c r="AL15" s="462">
        <f t="shared" si="3"/>
        <v>0</v>
      </c>
      <c r="AM15" s="462">
        <f t="shared" si="3"/>
        <v>0</v>
      </c>
      <c r="AN15" s="462">
        <f t="shared" si="3"/>
        <v>0</v>
      </c>
      <c r="AO15" s="462">
        <f t="shared" si="3"/>
        <v>0</v>
      </c>
      <c r="AP15" s="462">
        <f t="shared" si="3"/>
        <v>0</v>
      </c>
      <c r="AQ15" s="462">
        <f t="shared" si="3"/>
        <v>0</v>
      </c>
      <c r="AR15" s="462">
        <f t="shared" si="3"/>
        <v>0</v>
      </c>
      <c r="AT15" s="462">
        <f t="shared" si="7"/>
        <v>0</v>
      </c>
      <c r="AU15" s="462">
        <f t="shared" si="4"/>
        <v>0</v>
      </c>
      <c r="AV15" s="462">
        <f t="shared" si="4"/>
        <v>0</v>
      </c>
      <c r="AW15" s="462">
        <f t="shared" si="4"/>
        <v>0</v>
      </c>
      <c r="AX15" s="462">
        <f t="shared" si="4"/>
        <v>0</v>
      </c>
      <c r="AY15" s="462">
        <f t="shared" si="4"/>
        <v>0</v>
      </c>
      <c r="AZ15" s="462">
        <f t="shared" si="4"/>
        <v>0</v>
      </c>
      <c r="BA15" s="462">
        <f t="shared" si="4"/>
        <v>0</v>
      </c>
      <c r="BB15" s="462">
        <f t="shared" si="4"/>
        <v>0</v>
      </c>
      <c r="BC15" s="462">
        <f t="shared" si="4"/>
        <v>0</v>
      </c>
      <c r="BE15" s="462">
        <f t="shared" si="5"/>
        <v>0</v>
      </c>
      <c r="BF15" s="462">
        <f t="shared" si="5"/>
        <v>0</v>
      </c>
      <c r="BG15" s="462">
        <f t="shared" si="5"/>
        <v>0</v>
      </c>
      <c r="BH15" s="462">
        <f t="shared" si="5"/>
        <v>0</v>
      </c>
      <c r="BI15" s="462">
        <f t="shared" si="5"/>
        <v>0</v>
      </c>
      <c r="BJ15" s="462">
        <f t="shared" si="5"/>
        <v>0</v>
      </c>
      <c r="BK15" s="462">
        <f t="shared" si="5"/>
        <v>0</v>
      </c>
      <c r="BL15" s="462">
        <f t="shared" si="5"/>
        <v>0</v>
      </c>
      <c r="BM15" s="462">
        <f t="shared" si="5"/>
        <v>0</v>
      </c>
      <c r="BN15" s="462">
        <f t="shared" si="5"/>
        <v>0</v>
      </c>
    </row>
    <row r="16" spans="1:66" s="483" customFormat="1" ht="21.95" customHeight="1" x14ac:dyDescent="0.15">
      <c r="A16" s="481"/>
      <c r="B16" s="484"/>
      <c r="C16" s="29"/>
      <c r="D16" s="992"/>
      <c r="E16" s="993"/>
      <c r="F16" s="34"/>
      <c r="G16" s="29"/>
      <c r="H16" s="29"/>
      <c r="I16" s="37"/>
      <c r="J16" s="437"/>
      <c r="K16" s="478" t="str">
        <f t="shared" si="0"/>
        <v/>
      </c>
      <c r="M16" s="462">
        <f t="shared" si="6"/>
        <v>0</v>
      </c>
      <c r="N16" s="462">
        <f t="shared" si="1"/>
        <v>0</v>
      </c>
      <c r="O16" s="462">
        <f t="shared" si="1"/>
        <v>0</v>
      </c>
      <c r="P16" s="462">
        <f t="shared" si="1"/>
        <v>0</v>
      </c>
      <c r="Q16" s="462">
        <f t="shared" si="1"/>
        <v>0</v>
      </c>
      <c r="R16" s="462">
        <f t="shared" si="1"/>
        <v>0</v>
      </c>
      <c r="S16" s="462">
        <f t="shared" si="1"/>
        <v>0</v>
      </c>
      <c r="T16" s="462">
        <f t="shared" si="1"/>
        <v>0</v>
      </c>
      <c r="U16" s="462">
        <f t="shared" si="1"/>
        <v>0</v>
      </c>
      <c r="V16" s="462">
        <f t="shared" si="1"/>
        <v>0</v>
      </c>
      <c r="X16" s="462">
        <f t="shared" si="6"/>
        <v>0</v>
      </c>
      <c r="Y16" s="462">
        <f t="shared" si="2"/>
        <v>0</v>
      </c>
      <c r="Z16" s="462">
        <f t="shared" si="2"/>
        <v>0</v>
      </c>
      <c r="AA16" s="462">
        <f t="shared" si="2"/>
        <v>0</v>
      </c>
      <c r="AB16" s="462">
        <f t="shared" si="2"/>
        <v>0</v>
      </c>
      <c r="AC16" s="462">
        <f t="shared" si="2"/>
        <v>0</v>
      </c>
      <c r="AD16" s="462">
        <f t="shared" si="2"/>
        <v>0</v>
      </c>
      <c r="AE16" s="462">
        <f t="shared" si="2"/>
        <v>0</v>
      </c>
      <c r="AF16" s="462">
        <f t="shared" si="2"/>
        <v>0</v>
      </c>
      <c r="AG16" s="462">
        <f t="shared" si="2"/>
        <v>0</v>
      </c>
      <c r="AI16" s="462">
        <f t="shared" si="3"/>
        <v>0</v>
      </c>
      <c r="AJ16" s="462">
        <f t="shared" si="3"/>
        <v>0</v>
      </c>
      <c r="AK16" s="462">
        <f t="shared" si="3"/>
        <v>0</v>
      </c>
      <c r="AL16" s="462">
        <f t="shared" si="3"/>
        <v>0</v>
      </c>
      <c r="AM16" s="462">
        <f t="shared" si="3"/>
        <v>0</v>
      </c>
      <c r="AN16" s="462">
        <f t="shared" si="3"/>
        <v>0</v>
      </c>
      <c r="AO16" s="462">
        <f t="shared" si="3"/>
        <v>0</v>
      </c>
      <c r="AP16" s="462">
        <f t="shared" si="3"/>
        <v>0</v>
      </c>
      <c r="AQ16" s="462">
        <f t="shared" si="3"/>
        <v>0</v>
      </c>
      <c r="AR16" s="462">
        <f t="shared" si="3"/>
        <v>0</v>
      </c>
      <c r="AT16" s="462">
        <f t="shared" si="7"/>
        <v>0</v>
      </c>
      <c r="AU16" s="462">
        <f t="shared" si="4"/>
        <v>0</v>
      </c>
      <c r="AV16" s="462">
        <f t="shared" si="4"/>
        <v>0</v>
      </c>
      <c r="AW16" s="462">
        <f t="shared" si="4"/>
        <v>0</v>
      </c>
      <c r="AX16" s="462">
        <f t="shared" si="4"/>
        <v>0</v>
      </c>
      <c r="AY16" s="462">
        <f t="shared" si="4"/>
        <v>0</v>
      </c>
      <c r="AZ16" s="462">
        <f t="shared" si="4"/>
        <v>0</v>
      </c>
      <c r="BA16" s="462">
        <f t="shared" si="4"/>
        <v>0</v>
      </c>
      <c r="BB16" s="462">
        <f t="shared" si="4"/>
        <v>0</v>
      </c>
      <c r="BC16" s="462">
        <f t="shared" si="4"/>
        <v>0</v>
      </c>
      <c r="BE16" s="462">
        <f t="shared" si="5"/>
        <v>0</v>
      </c>
      <c r="BF16" s="462">
        <f t="shared" si="5"/>
        <v>0</v>
      </c>
      <c r="BG16" s="462">
        <f t="shared" si="5"/>
        <v>0</v>
      </c>
      <c r="BH16" s="462">
        <f t="shared" si="5"/>
        <v>0</v>
      </c>
      <c r="BI16" s="462">
        <f t="shared" si="5"/>
        <v>0</v>
      </c>
      <c r="BJ16" s="462">
        <f t="shared" si="5"/>
        <v>0</v>
      </c>
      <c r="BK16" s="462">
        <f t="shared" si="5"/>
        <v>0</v>
      </c>
      <c r="BL16" s="462">
        <f t="shared" si="5"/>
        <v>0</v>
      </c>
      <c r="BM16" s="462">
        <f t="shared" si="5"/>
        <v>0</v>
      </c>
      <c r="BN16" s="462">
        <f t="shared" si="5"/>
        <v>0</v>
      </c>
    </row>
    <row r="17" spans="1:66" s="483" customFormat="1" ht="21.95" customHeight="1" x14ac:dyDescent="0.15">
      <c r="A17" s="481"/>
      <c r="B17" s="484"/>
      <c r="C17" s="29"/>
      <c r="D17" s="992"/>
      <c r="E17" s="993"/>
      <c r="F17" s="34"/>
      <c r="G17" s="29"/>
      <c r="H17" s="29"/>
      <c r="I17" s="49"/>
      <c r="J17" s="437"/>
      <c r="K17" s="478" t="str">
        <f t="shared" si="0"/>
        <v/>
      </c>
      <c r="M17" s="462">
        <f t="shared" si="6"/>
        <v>0</v>
      </c>
      <c r="N17" s="462">
        <f t="shared" si="1"/>
        <v>0</v>
      </c>
      <c r="O17" s="462">
        <f t="shared" si="1"/>
        <v>0</v>
      </c>
      <c r="P17" s="462">
        <f t="shared" si="1"/>
        <v>0</v>
      </c>
      <c r="Q17" s="462">
        <f t="shared" si="1"/>
        <v>0</v>
      </c>
      <c r="R17" s="462">
        <f t="shared" si="1"/>
        <v>0</v>
      </c>
      <c r="S17" s="462">
        <f t="shared" si="1"/>
        <v>0</v>
      </c>
      <c r="T17" s="462">
        <f t="shared" si="1"/>
        <v>0</v>
      </c>
      <c r="U17" s="462">
        <f t="shared" si="1"/>
        <v>0</v>
      </c>
      <c r="V17" s="462">
        <f t="shared" si="1"/>
        <v>0</v>
      </c>
      <c r="X17" s="462">
        <f t="shared" si="6"/>
        <v>0</v>
      </c>
      <c r="Y17" s="462">
        <f t="shared" si="2"/>
        <v>0</v>
      </c>
      <c r="Z17" s="462">
        <f t="shared" si="2"/>
        <v>0</v>
      </c>
      <c r="AA17" s="462">
        <f t="shared" si="2"/>
        <v>0</v>
      </c>
      <c r="AB17" s="462">
        <f t="shared" si="2"/>
        <v>0</v>
      </c>
      <c r="AC17" s="462">
        <f t="shared" si="2"/>
        <v>0</v>
      </c>
      <c r="AD17" s="462">
        <f t="shared" si="2"/>
        <v>0</v>
      </c>
      <c r="AE17" s="462">
        <f t="shared" si="2"/>
        <v>0</v>
      </c>
      <c r="AF17" s="462">
        <f t="shared" si="2"/>
        <v>0</v>
      </c>
      <c r="AG17" s="462">
        <f t="shared" si="2"/>
        <v>0</v>
      </c>
      <c r="AI17" s="462">
        <f t="shared" si="3"/>
        <v>0</v>
      </c>
      <c r="AJ17" s="462">
        <f t="shared" si="3"/>
        <v>0</v>
      </c>
      <c r="AK17" s="462">
        <f t="shared" si="3"/>
        <v>0</v>
      </c>
      <c r="AL17" s="462">
        <f t="shared" si="3"/>
        <v>0</v>
      </c>
      <c r="AM17" s="462">
        <f t="shared" si="3"/>
        <v>0</v>
      </c>
      <c r="AN17" s="462">
        <f t="shared" si="3"/>
        <v>0</v>
      </c>
      <c r="AO17" s="462">
        <f t="shared" si="3"/>
        <v>0</v>
      </c>
      <c r="AP17" s="462">
        <f t="shared" si="3"/>
        <v>0</v>
      </c>
      <c r="AQ17" s="462">
        <f t="shared" si="3"/>
        <v>0</v>
      </c>
      <c r="AR17" s="462">
        <f t="shared" si="3"/>
        <v>0</v>
      </c>
      <c r="AT17" s="462">
        <f t="shared" si="7"/>
        <v>0</v>
      </c>
      <c r="AU17" s="462">
        <f t="shared" si="4"/>
        <v>0</v>
      </c>
      <c r="AV17" s="462">
        <f t="shared" si="4"/>
        <v>0</v>
      </c>
      <c r="AW17" s="462">
        <f t="shared" si="4"/>
        <v>0</v>
      </c>
      <c r="AX17" s="462">
        <f t="shared" si="4"/>
        <v>0</v>
      </c>
      <c r="AY17" s="462">
        <f t="shared" si="4"/>
        <v>0</v>
      </c>
      <c r="AZ17" s="462">
        <f t="shared" si="4"/>
        <v>0</v>
      </c>
      <c r="BA17" s="462">
        <f t="shared" si="4"/>
        <v>0</v>
      </c>
      <c r="BB17" s="462">
        <f t="shared" si="4"/>
        <v>0</v>
      </c>
      <c r="BC17" s="462">
        <f t="shared" si="4"/>
        <v>0</v>
      </c>
      <c r="BE17" s="462">
        <f t="shared" si="5"/>
        <v>0</v>
      </c>
      <c r="BF17" s="462">
        <f t="shared" si="5"/>
        <v>0</v>
      </c>
      <c r="BG17" s="462">
        <f t="shared" si="5"/>
        <v>0</v>
      </c>
      <c r="BH17" s="462">
        <f t="shared" si="5"/>
        <v>0</v>
      </c>
      <c r="BI17" s="462">
        <f t="shared" si="5"/>
        <v>0</v>
      </c>
      <c r="BJ17" s="462">
        <f t="shared" si="5"/>
        <v>0</v>
      </c>
      <c r="BK17" s="462">
        <f t="shared" si="5"/>
        <v>0</v>
      </c>
      <c r="BL17" s="462">
        <f t="shared" si="5"/>
        <v>0</v>
      </c>
      <c r="BM17" s="462">
        <f t="shared" si="5"/>
        <v>0</v>
      </c>
      <c r="BN17" s="462">
        <f t="shared" si="5"/>
        <v>0</v>
      </c>
    </row>
    <row r="18" spans="1:66" s="483" customFormat="1" ht="21.95" customHeight="1" x14ac:dyDescent="0.15">
      <c r="A18" s="481"/>
      <c r="B18" s="484"/>
      <c r="C18" s="29"/>
      <c r="D18" s="992"/>
      <c r="E18" s="993"/>
      <c r="F18" s="34"/>
      <c r="G18" s="29"/>
      <c r="H18" s="29"/>
      <c r="I18" s="35"/>
      <c r="J18" s="485"/>
      <c r="K18" s="478" t="str">
        <f t="shared" si="0"/>
        <v/>
      </c>
      <c r="M18" s="462">
        <f t="shared" si="6"/>
        <v>0</v>
      </c>
      <c r="N18" s="462">
        <f t="shared" si="1"/>
        <v>0</v>
      </c>
      <c r="O18" s="462">
        <f t="shared" si="1"/>
        <v>0</v>
      </c>
      <c r="P18" s="462">
        <f t="shared" si="1"/>
        <v>0</v>
      </c>
      <c r="Q18" s="462">
        <f t="shared" si="1"/>
        <v>0</v>
      </c>
      <c r="R18" s="462">
        <f t="shared" si="1"/>
        <v>0</v>
      </c>
      <c r="S18" s="462">
        <f t="shared" si="1"/>
        <v>0</v>
      </c>
      <c r="T18" s="462">
        <f t="shared" si="1"/>
        <v>0</v>
      </c>
      <c r="U18" s="462">
        <f t="shared" si="1"/>
        <v>0</v>
      </c>
      <c r="V18" s="462">
        <f t="shared" si="1"/>
        <v>0</v>
      </c>
      <c r="X18" s="462">
        <f t="shared" si="6"/>
        <v>0</v>
      </c>
      <c r="Y18" s="462">
        <f t="shared" si="2"/>
        <v>0</v>
      </c>
      <c r="Z18" s="462">
        <f t="shared" si="2"/>
        <v>0</v>
      </c>
      <c r="AA18" s="462">
        <f t="shared" si="2"/>
        <v>0</v>
      </c>
      <c r="AB18" s="462">
        <f t="shared" si="2"/>
        <v>0</v>
      </c>
      <c r="AC18" s="462">
        <f t="shared" si="2"/>
        <v>0</v>
      </c>
      <c r="AD18" s="462">
        <f t="shared" si="2"/>
        <v>0</v>
      </c>
      <c r="AE18" s="462">
        <f t="shared" si="2"/>
        <v>0</v>
      </c>
      <c r="AF18" s="462">
        <f t="shared" si="2"/>
        <v>0</v>
      </c>
      <c r="AG18" s="462">
        <f t="shared" si="2"/>
        <v>0</v>
      </c>
      <c r="AI18" s="462">
        <f t="shared" si="3"/>
        <v>0</v>
      </c>
      <c r="AJ18" s="462">
        <f t="shared" si="3"/>
        <v>0</v>
      </c>
      <c r="AK18" s="462">
        <f t="shared" si="3"/>
        <v>0</v>
      </c>
      <c r="AL18" s="462">
        <f t="shared" si="3"/>
        <v>0</v>
      </c>
      <c r="AM18" s="462">
        <f t="shared" si="3"/>
        <v>0</v>
      </c>
      <c r="AN18" s="462">
        <f t="shared" si="3"/>
        <v>0</v>
      </c>
      <c r="AO18" s="462">
        <f t="shared" si="3"/>
        <v>0</v>
      </c>
      <c r="AP18" s="462">
        <f t="shared" si="3"/>
        <v>0</v>
      </c>
      <c r="AQ18" s="462">
        <f t="shared" si="3"/>
        <v>0</v>
      </c>
      <c r="AR18" s="462">
        <f t="shared" si="3"/>
        <v>0</v>
      </c>
      <c r="AT18" s="462">
        <f t="shared" si="7"/>
        <v>0</v>
      </c>
      <c r="AU18" s="462">
        <f t="shared" si="4"/>
        <v>0</v>
      </c>
      <c r="AV18" s="462">
        <f t="shared" si="4"/>
        <v>0</v>
      </c>
      <c r="AW18" s="462">
        <f t="shared" si="4"/>
        <v>0</v>
      </c>
      <c r="AX18" s="462">
        <f t="shared" si="4"/>
        <v>0</v>
      </c>
      <c r="AY18" s="462">
        <f t="shared" si="4"/>
        <v>0</v>
      </c>
      <c r="AZ18" s="462">
        <f t="shared" si="4"/>
        <v>0</v>
      </c>
      <c r="BA18" s="462">
        <f t="shared" si="4"/>
        <v>0</v>
      </c>
      <c r="BB18" s="462">
        <f t="shared" si="4"/>
        <v>0</v>
      </c>
      <c r="BC18" s="462">
        <f t="shared" si="4"/>
        <v>0</v>
      </c>
      <c r="BE18" s="462">
        <f t="shared" si="5"/>
        <v>0</v>
      </c>
      <c r="BF18" s="462">
        <f t="shared" si="5"/>
        <v>0</v>
      </c>
      <c r="BG18" s="462">
        <f t="shared" si="5"/>
        <v>0</v>
      </c>
      <c r="BH18" s="462">
        <f t="shared" si="5"/>
        <v>0</v>
      </c>
      <c r="BI18" s="462">
        <f t="shared" si="5"/>
        <v>0</v>
      </c>
      <c r="BJ18" s="462">
        <f t="shared" si="5"/>
        <v>0</v>
      </c>
      <c r="BK18" s="462">
        <f t="shared" si="5"/>
        <v>0</v>
      </c>
      <c r="BL18" s="462">
        <f t="shared" si="5"/>
        <v>0</v>
      </c>
      <c r="BM18" s="462">
        <f t="shared" si="5"/>
        <v>0</v>
      </c>
      <c r="BN18" s="462">
        <f t="shared" si="5"/>
        <v>0</v>
      </c>
    </row>
    <row r="19" spans="1:66" s="483" customFormat="1" ht="21.95" customHeight="1" x14ac:dyDescent="0.15">
      <c r="A19" s="481"/>
      <c r="B19" s="484"/>
      <c r="C19" s="29"/>
      <c r="D19" s="992"/>
      <c r="E19" s="993"/>
      <c r="F19" s="34"/>
      <c r="G19" s="29"/>
      <c r="H19" s="29"/>
      <c r="I19" s="35"/>
      <c r="J19" s="486"/>
      <c r="K19" s="478" t="str">
        <f t="shared" si="0"/>
        <v/>
      </c>
      <c r="M19" s="462">
        <f t="shared" si="6"/>
        <v>0</v>
      </c>
      <c r="N19" s="462">
        <f t="shared" si="1"/>
        <v>0</v>
      </c>
      <c r="O19" s="462">
        <f t="shared" si="1"/>
        <v>0</v>
      </c>
      <c r="P19" s="462">
        <f t="shared" si="1"/>
        <v>0</v>
      </c>
      <c r="Q19" s="462">
        <f t="shared" si="1"/>
        <v>0</v>
      </c>
      <c r="R19" s="462">
        <f t="shared" si="1"/>
        <v>0</v>
      </c>
      <c r="S19" s="462">
        <f t="shared" si="1"/>
        <v>0</v>
      </c>
      <c r="T19" s="462">
        <f t="shared" si="1"/>
        <v>0</v>
      </c>
      <c r="U19" s="462">
        <f t="shared" si="1"/>
        <v>0</v>
      </c>
      <c r="V19" s="462">
        <f t="shared" si="1"/>
        <v>0</v>
      </c>
      <c r="X19" s="462">
        <f t="shared" si="6"/>
        <v>0</v>
      </c>
      <c r="Y19" s="462">
        <f t="shared" si="2"/>
        <v>0</v>
      </c>
      <c r="Z19" s="462">
        <f t="shared" si="2"/>
        <v>0</v>
      </c>
      <c r="AA19" s="462">
        <f t="shared" si="2"/>
        <v>0</v>
      </c>
      <c r="AB19" s="462">
        <f t="shared" si="2"/>
        <v>0</v>
      </c>
      <c r="AC19" s="462">
        <f t="shared" si="2"/>
        <v>0</v>
      </c>
      <c r="AD19" s="462">
        <f t="shared" si="2"/>
        <v>0</v>
      </c>
      <c r="AE19" s="462">
        <f t="shared" si="2"/>
        <v>0</v>
      </c>
      <c r="AF19" s="462">
        <f t="shared" si="2"/>
        <v>0</v>
      </c>
      <c r="AG19" s="462">
        <f t="shared" si="2"/>
        <v>0</v>
      </c>
      <c r="AI19" s="462">
        <f t="shared" si="3"/>
        <v>0</v>
      </c>
      <c r="AJ19" s="462">
        <f t="shared" si="3"/>
        <v>0</v>
      </c>
      <c r="AK19" s="462">
        <f t="shared" si="3"/>
        <v>0</v>
      </c>
      <c r="AL19" s="462">
        <f t="shared" si="3"/>
        <v>0</v>
      </c>
      <c r="AM19" s="462">
        <f t="shared" si="3"/>
        <v>0</v>
      </c>
      <c r="AN19" s="462">
        <f t="shared" si="3"/>
        <v>0</v>
      </c>
      <c r="AO19" s="462">
        <f t="shared" si="3"/>
        <v>0</v>
      </c>
      <c r="AP19" s="462">
        <f t="shared" si="3"/>
        <v>0</v>
      </c>
      <c r="AQ19" s="462">
        <f t="shared" si="3"/>
        <v>0</v>
      </c>
      <c r="AR19" s="462">
        <f t="shared" si="3"/>
        <v>0</v>
      </c>
      <c r="AT19" s="462">
        <f t="shared" si="7"/>
        <v>0</v>
      </c>
      <c r="AU19" s="462">
        <f t="shared" si="4"/>
        <v>0</v>
      </c>
      <c r="AV19" s="462">
        <f t="shared" si="4"/>
        <v>0</v>
      </c>
      <c r="AW19" s="462">
        <f t="shared" si="4"/>
        <v>0</v>
      </c>
      <c r="AX19" s="462">
        <f t="shared" si="4"/>
        <v>0</v>
      </c>
      <c r="AY19" s="462">
        <f t="shared" si="4"/>
        <v>0</v>
      </c>
      <c r="AZ19" s="462">
        <f t="shared" si="4"/>
        <v>0</v>
      </c>
      <c r="BA19" s="462">
        <f t="shared" si="4"/>
        <v>0</v>
      </c>
      <c r="BB19" s="462">
        <f t="shared" si="4"/>
        <v>0</v>
      </c>
      <c r="BC19" s="462">
        <f t="shared" si="4"/>
        <v>0</v>
      </c>
      <c r="BE19" s="462">
        <f t="shared" si="5"/>
        <v>0</v>
      </c>
      <c r="BF19" s="462">
        <f t="shared" si="5"/>
        <v>0</v>
      </c>
      <c r="BG19" s="462">
        <f t="shared" si="5"/>
        <v>0</v>
      </c>
      <c r="BH19" s="462">
        <f t="shared" si="5"/>
        <v>0</v>
      </c>
      <c r="BI19" s="462">
        <f t="shared" si="5"/>
        <v>0</v>
      </c>
      <c r="BJ19" s="462">
        <f t="shared" si="5"/>
        <v>0</v>
      </c>
      <c r="BK19" s="462">
        <f t="shared" si="5"/>
        <v>0</v>
      </c>
      <c r="BL19" s="462">
        <f t="shared" si="5"/>
        <v>0</v>
      </c>
      <c r="BM19" s="462">
        <f t="shared" si="5"/>
        <v>0</v>
      </c>
      <c r="BN19" s="462">
        <f t="shared" si="5"/>
        <v>0</v>
      </c>
    </row>
    <row r="20" spans="1:66" s="483" customFormat="1" ht="21.95" customHeight="1" x14ac:dyDescent="0.15">
      <c r="A20" s="481"/>
      <c r="B20" s="484"/>
      <c r="C20" s="29"/>
      <c r="D20" s="992"/>
      <c r="E20" s="993"/>
      <c r="F20" s="34"/>
      <c r="G20" s="29"/>
      <c r="H20" s="29"/>
      <c r="I20" s="47"/>
      <c r="J20" s="485"/>
      <c r="K20" s="478" t="str">
        <f t="shared" si="0"/>
        <v/>
      </c>
      <c r="M20" s="462">
        <f t="shared" si="6"/>
        <v>0</v>
      </c>
      <c r="N20" s="462">
        <f t="shared" si="1"/>
        <v>0</v>
      </c>
      <c r="O20" s="462">
        <f t="shared" si="1"/>
        <v>0</v>
      </c>
      <c r="P20" s="462">
        <f t="shared" si="1"/>
        <v>0</v>
      </c>
      <c r="Q20" s="462">
        <f t="shared" si="1"/>
        <v>0</v>
      </c>
      <c r="R20" s="462">
        <f t="shared" si="1"/>
        <v>0</v>
      </c>
      <c r="S20" s="462">
        <f t="shared" si="1"/>
        <v>0</v>
      </c>
      <c r="T20" s="462">
        <f t="shared" si="1"/>
        <v>0</v>
      </c>
      <c r="U20" s="462">
        <f t="shared" si="1"/>
        <v>0</v>
      </c>
      <c r="V20" s="462">
        <f t="shared" si="1"/>
        <v>0</v>
      </c>
      <c r="X20" s="462">
        <f t="shared" si="6"/>
        <v>0</v>
      </c>
      <c r="Y20" s="462">
        <f t="shared" si="2"/>
        <v>0</v>
      </c>
      <c r="Z20" s="462">
        <f t="shared" si="2"/>
        <v>0</v>
      </c>
      <c r="AA20" s="462">
        <f t="shared" si="2"/>
        <v>0</v>
      </c>
      <c r="AB20" s="462">
        <f t="shared" si="2"/>
        <v>0</v>
      </c>
      <c r="AC20" s="462">
        <f t="shared" si="2"/>
        <v>0</v>
      </c>
      <c r="AD20" s="462">
        <f t="shared" si="2"/>
        <v>0</v>
      </c>
      <c r="AE20" s="462">
        <f t="shared" si="2"/>
        <v>0</v>
      </c>
      <c r="AF20" s="462">
        <f t="shared" si="2"/>
        <v>0</v>
      </c>
      <c r="AG20" s="462">
        <f t="shared" si="2"/>
        <v>0</v>
      </c>
      <c r="AI20" s="462">
        <f t="shared" si="3"/>
        <v>0</v>
      </c>
      <c r="AJ20" s="462">
        <f t="shared" si="3"/>
        <v>0</v>
      </c>
      <c r="AK20" s="462">
        <f t="shared" si="3"/>
        <v>0</v>
      </c>
      <c r="AL20" s="462">
        <f t="shared" si="3"/>
        <v>0</v>
      </c>
      <c r="AM20" s="462">
        <f t="shared" si="3"/>
        <v>0</v>
      </c>
      <c r="AN20" s="462">
        <f t="shared" si="3"/>
        <v>0</v>
      </c>
      <c r="AO20" s="462">
        <f t="shared" si="3"/>
        <v>0</v>
      </c>
      <c r="AP20" s="462">
        <f t="shared" si="3"/>
        <v>0</v>
      </c>
      <c r="AQ20" s="462">
        <f t="shared" si="3"/>
        <v>0</v>
      </c>
      <c r="AR20" s="462">
        <f t="shared" si="3"/>
        <v>0</v>
      </c>
      <c r="AT20" s="462">
        <f t="shared" si="7"/>
        <v>0</v>
      </c>
      <c r="AU20" s="462">
        <f t="shared" si="4"/>
        <v>0</v>
      </c>
      <c r="AV20" s="462">
        <f t="shared" si="4"/>
        <v>0</v>
      </c>
      <c r="AW20" s="462">
        <f t="shared" si="4"/>
        <v>0</v>
      </c>
      <c r="AX20" s="462">
        <f t="shared" si="4"/>
        <v>0</v>
      </c>
      <c r="AY20" s="462">
        <f t="shared" si="4"/>
        <v>0</v>
      </c>
      <c r="AZ20" s="462">
        <f t="shared" si="4"/>
        <v>0</v>
      </c>
      <c r="BA20" s="462">
        <f t="shared" si="4"/>
        <v>0</v>
      </c>
      <c r="BB20" s="462">
        <f t="shared" si="4"/>
        <v>0</v>
      </c>
      <c r="BC20" s="462">
        <f t="shared" si="4"/>
        <v>0</v>
      </c>
      <c r="BE20" s="462">
        <f t="shared" si="5"/>
        <v>0</v>
      </c>
      <c r="BF20" s="462">
        <f t="shared" si="5"/>
        <v>0</v>
      </c>
      <c r="BG20" s="462">
        <f t="shared" si="5"/>
        <v>0</v>
      </c>
      <c r="BH20" s="462">
        <f t="shared" si="5"/>
        <v>0</v>
      </c>
      <c r="BI20" s="462">
        <f t="shared" si="5"/>
        <v>0</v>
      </c>
      <c r="BJ20" s="462">
        <f t="shared" si="5"/>
        <v>0</v>
      </c>
      <c r="BK20" s="462">
        <f t="shared" si="5"/>
        <v>0</v>
      </c>
      <c r="BL20" s="462">
        <f t="shared" si="5"/>
        <v>0</v>
      </c>
      <c r="BM20" s="462">
        <f t="shared" si="5"/>
        <v>0</v>
      </c>
      <c r="BN20" s="462">
        <f t="shared" si="5"/>
        <v>0</v>
      </c>
    </row>
    <row r="21" spans="1:66" s="483" customFormat="1" ht="21.95" customHeight="1" x14ac:dyDescent="0.15">
      <c r="A21" s="481"/>
      <c r="B21" s="484"/>
      <c r="C21" s="29"/>
      <c r="D21" s="992"/>
      <c r="E21" s="993"/>
      <c r="F21" s="34"/>
      <c r="G21" s="29"/>
      <c r="H21" s="29"/>
      <c r="I21" s="47"/>
      <c r="J21" s="487"/>
      <c r="K21" s="478" t="str">
        <f t="shared" si="0"/>
        <v/>
      </c>
      <c r="M21" s="462">
        <f t="shared" si="6"/>
        <v>0</v>
      </c>
      <c r="N21" s="462">
        <f t="shared" si="1"/>
        <v>0</v>
      </c>
      <c r="O21" s="462">
        <f t="shared" si="1"/>
        <v>0</v>
      </c>
      <c r="P21" s="462">
        <f t="shared" si="1"/>
        <v>0</v>
      </c>
      <c r="Q21" s="462">
        <f t="shared" si="1"/>
        <v>0</v>
      </c>
      <c r="R21" s="462">
        <f t="shared" si="1"/>
        <v>0</v>
      </c>
      <c r="S21" s="462">
        <f t="shared" si="1"/>
        <v>0</v>
      </c>
      <c r="T21" s="462">
        <f t="shared" si="1"/>
        <v>0</v>
      </c>
      <c r="U21" s="462">
        <f t="shared" si="1"/>
        <v>0</v>
      </c>
      <c r="V21" s="462">
        <f t="shared" si="1"/>
        <v>0</v>
      </c>
      <c r="X21" s="462">
        <f t="shared" si="6"/>
        <v>0</v>
      </c>
      <c r="Y21" s="462">
        <f t="shared" si="2"/>
        <v>0</v>
      </c>
      <c r="Z21" s="462">
        <f t="shared" si="2"/>
        <v>0</v>
      </c>
      <c r="AA21" s="462">
        <f t="shared" si="2"/>
        <v>0</v>
      </c>
      <c r="AB21" s="462">
        <f t="shared" si="2"/>
        <v>0</v>
      </c>
      <c r="AC21" s="462">
        <f t="shared" si="2"/>
        <v>0</v>
      </c>
      <c r="AD21" s="462">
        <f t="shared" si="2"/>
        <v>0</v>
      </c>
      <c r="AE21" s="462">
        <f t="shared" si="2"/>
        <v>0</v>
      </c>
      <c r="AF21" s="462">
        <f t="shared" si="2"/>
        <v>0</v>
      </c>
      <c r="AG21" s="462">
        <f t="shared" si="2"/>
        <v>0</v>
      </c>
      <c r="AI21" s="462">
        <f t="shared" si="3"/>
        <v>0</v>
      </c>
      <c r="AJ21" s="462">
        <f t="shared" si="3"/>
        <v>0</v>
      </c>
      <c r="AK21" s="462">
        <f t="shared" si="3"/>
        <v>0</v>
      </c>
      <c r="AL21" s="462">
        <f t="shared" si="3"/>
        <v>0</v>
      </c>
      <c r="AM21" s="462">
        <f t="shared" si="3"/>
        <v>0</v>
      </c>
      <c r="AN21" s="462">
        <f t="shared" si="3"/>
        <v>0</v>
      </c>
      <c r="AO21" s="462">
        <f t="shared" si="3"/>
        <v>0</v>
      </c>
      <c r="AP21" s="462">
        <f t="shared" si="3"/>
        <v>0</v>
      </c>
      <c r="AQ21" s="462">
        <f t="shared" si="3"/>
        <v>0</v>
      </c>
      <c r="AR21" s="462">
        <f t="shared" si="3"/>
        <v>0</v>
      </c>
      <c r="AT21" s="462">
        <f t="shared" si="7"/>
        <v>0</v>
      </c>
      <c r="AU21" s="462">
        <f t="shared" si="4"/>
        <v>0</v>
      </c>
      <c r="AV21" s="462">
        <f t="shared" si="4"/>
        <v>0</v>
      </c>
      <c r="AW21" s="462">
        <f t="shared" si="4"/>
        <v>0</v>
      </c>
      <c r="AX21" s="462">
        <f t="shared" si="4"/>
        <v>0</v>
      </c>
      <c r="AY21" s="462">
        <f t="shared" si="4"/>
        <v>0</v>
      </c>
      <c r="AZ21" s="462">
        <f t="shared" si="4"/>
        <v>0</v>
      </c>
      <c r="BA21" s="462">
        <f t="shared" si="4"/>
        <v>0</v>
      </c>
      <c r="BB21" s="462">
        <f t="shared" si="4"/>
        <v>0</v>
      </c>
      <c r="BC21" s="462">
        <f t="shared" si="4"/>
        <v>0</v>
      </c>
      <c r="BE21" s="462">
        <f t="shared" si="5"/>
        <v>0</v>
      </c>
      <c r="BF21" s="462">
        <f t="shared" si="5"/>
        <v>0</v>
      </c>
      <c r="BG21" s="462">
        <f t="shared" si="5"/>
        <v>0</v>
      </c>
      <c r="BH21" s="462">
        <f t="shared" si="5"/>
        <v>0</v>
      </c>
      <c r="BI21" s="462">
        <f t="shared" si="5"/>
        <v>0</v>
      </c>
      <c r="BJ21" s="462">
        <f t="shared" si="5"/>
        <v>0</v>
      </c>
      <c r="BK21" s="462">
        <f t="shared" si="5"/>
        <v>0</v>
      </c>
      <c r="BL21" s="462">
        <f t="shared" si="5"/>
        <v>0</v>
      </c>
      <c r="BM21" s="462">
        <f t="shared" si="5"/>
        <v>0</v>
      </c>
      <c r="BN21" s="462">
        <f t="shared" si="5"/>
        <v>0</v>
      </c>
    </row>
    <row r="22" spans="1:66" s="483" customFormat="1" ht="21.95" customHeight="1" x14ac:dyDescent="0.15">
      <c r="A22" s="481"/>
      <c r="B22" s="484"/>
      <c r="C22" s="29"/>
      <c r="D22" s="992"/>
      <c r="E22" s="993"/>
      <c r="F22" s="34"/>
      <c r="G22" s="29"/>
      <c r="H22" s="29"/>
      <c r="I22" s="47"/>
      <c r="J22" s="487"/>
      <c r="K22" s="478" t="str">
        <f t="shared" si="0"/>
        <v/>
      </c>
      <c r="M22" s="462">
        <f t="shared" si="6"/>
        <v>0</v>
      </c>
      <c r="N22" s="462">
        <f t="shared" si="1"/>
        <v>0</v>
      </c>
      <c r="O22" s="462">
        <f t="shared" si="1"/>
        <v>0</v>
      </c>
      <c r="P22" s="462">
        <f t="shared" si="1"/>
        <v>0</v>
      </c>
      <c r="Q22" s="462">
        <f t="shared" si="1"/>
        <v>0</v>
      </c>
      <c r="R22" s="462">
        <f t="shared" si="1"/>
        <v>0</v>
      </c>
      <c r="S22" s="462">
        <f t="shared" si="1"/>
        <v>0</v>
      </c>
      <c r="T22" s="462">
        <f t="shared" si="1"/>
        <v>0</v>
      </c>
      <c r="U22" s="462">
        <f t="shared" si="1"/>
        <v>0</v>
      </c>
      <c r="V22" s="462">
        <f t="shared" si="1"/>
        <v>0</v>
      </c>
      <c r="X22" s="462">
        <f t="shared" si="6"/>
        <v>0</v>
      </c>
      <c r="Y22" s="462">
        <f t="shared" si="2"/>
        <v>0</v>
      </c>
      <c r="Z22" s="462">
        <f t="shared" si="2"/>
        <v>0</v>
      </c>
      <c r="AA22" s="462">
        <f t="shared" si="2"/>
        <v>0</v>
      </c>
      <c r="AB22" s="462">
        <f t="shared" si="2"/>
        <v>0</v>
      </c>
      <c r="AC22" s="462">
        <f t="shared" si="2"/>
        <v>0</v>
      </c>
      <c r="AD22" s="462">
        <f t="shared" si="2"/>
        <v>0</v>
      </c>
      <c r="AE22" s="462">
        <f t="shared" si="2"/>
        <v>0</v>
      </c>
      <c r="AF22" s="462">
        <f t="shared" si="2"/>
        <v>0</v>
      </c>
      <c r="AG22" s="462">
        <f t="shared" si="2"/>
        <v>0</v>
      </c>
      <c r="AI22" s="462">
        <f t="shared" si="3"/>
        <v>0</v>
      </c>
      <c r="AJ22" s="462">
        <f t="shared" si="3"/>
        <v>0</v>
      </c>
      <c r="AK22" s="462">
        <f t="shared" si="3"/>
        <v>0</v>
      </c>
      <c r="AL22" s="462">
        <f t="shared" si="3"/>
        <v>0</v>
      </c>
      <c r="AM22" s="462">
        <f t="shared" si="3"/>
        <v>0</v>
      </c>
      <c r="AN22" s="462">
        <f t="shared" si="3"/>
        <v>0</v>
      </c>
      <c r="AO22" s="462">
        <f t="shared" si="3"/>
        <v>0</v>
      </c>
      <c r="AP22" s="462">
        <f t="shared" si="3"/>
        <v>0</v>
      </c>
      <c r="AQ22" s="462">
        <f t="shared" si="3"/>
        <v>0</v>
      </c>
      <c r="AR22" s="462">
        <f t="shared" si="3"/>
        <v>0</v>
      </c>
      <c r="AT22" s="462">
        <f t="shared" si="7"/>
        <v>0</v>
      </c>
      <c r="AU22" s="462">
        <f t="shared" si="4"/>
        <v>0</v>
      </c>
      <c r="AV22" s="462">
        <f t="shared" si="4"/>
        <v>0</v>
      </c>
      <c r="AW22" s="462">
        <f t="shared" si="4"/>
        <v>0</v>
      </c>
      <c r="AX22" s="462">
        <f t="shared" si="4"/>
        <v>0</v>
      </c>
      <c r="AY22" s="462">
        <f t="shared" si="4"/>
        <v>0</v>
      </c>
      <c r="AZ22" s="462">
        <f t="shared" si="4"/>
        <v>0</v>
      </c>
      <c r="BA22" s="462">
        <f t="shared" si="4"/>
        <v>0</v>
      </c>
      <c r="BB22" s="462">
        <f t="shared" si="4"/>
        <v>0</v>
      </c>
      <c r="BC22" s="462">
        <f t="shared" si="4"/>
        <v>0</v>
      </c>
      <c r="BE22" s="462">
        <f t="shared" si="5"/>
        <v>0</v>
      </c>
      <c r="BF22" s="462">
        <f t="shared" si="5"/>
        <v>0</v>
      </c>
      <c r="BG22" s="462">
        <f t="shared" si="5"/>
        <v>0</v>
      </c>
      <c r="BH22" s="462">
        <f t="shared" si="5"/>
        <v>0</v>
      </c>
      <c r="BI22" s="462">
        <f t="shared" si="5"/>
        <v>0</v>
      </c>
      <c r="BJ22" s="462">
        <f t="shared" si="5"/>
        <v>0</v>
      </c>
      <c r="BK22" s="462">
        <f t="shared" si="5"/>
        <v>0</v>
      </c>
      <c r="BL22" s="462">
        <f t="shared" si="5"/>
        <v>0</v>
      </c>
      <c r="BM22" s="462">
        <f t="shared" si="5"/>
        <v>0</v>
      </c>
      <c r="BN22" s="462">
        <f t="shared" si="5"/>
        <v>0</v>
      </c>
    </row>
    <row r="23" spans="1:66" s="483" customFormat="1" ht="21.95" customHeight="1" x14ac:dyDescent="0.15">
      <c r="A23" s="481"/>
      <c r="B23" s="484"/>
      <c r="C23" s="29"/>
      <c r="D23" s="992"/>
      <c r="E23" s="993"/>
      <c r="F23" s="34"/>
      <c r="G23" s="29"/>
      <c r="H23" s="29"/>
      <c r="I23" s="47"/>
      <c r="J23" s="437"/>
      <c r="K23" s="478" t="str">
        <f t="shared" si="0"/>
        <v/>
      </c>
      <c r="M23" s="462">
        <f t="shared" si="6"/>
        <v>0</v>
      </c>
      <c r="N23" s="462">
        <f t="shared" si="6"/>
        <v>0</v>
      </c>
      <c r="O23" s="462">
        <f t="shared" si="6"/>
        <v>0</v>
      </c>
      <c r="P23" s="462">
        <f t="shared" si="6"/>
        <v>0</v>
      </c>
      <c r="Q23" s="462">
        <f t="shared" si="6"/>
        <v>0</v>
      </c>
      <c r="R23" s="462">
        <f t="shared" si="6"/>
        <v>0</v>
      </c>
      <c r="S23" s="462">
        <f t="shared" si="6"/>
        <v>0</v>
      </c>
      <c r="T23" s="462">
        <f t="shared" si="6"/>
        <v>0</v>
      </c>
      <c r="U23" s="462">
        <f t="shared" si="6"/>
        <v>0</v>
      </c>
      <c r="V23" s="462">
        <f t="shared" si="6"/>
        <v>0</v>
      </c>
      <c r="X23" s="462">
        <f t="shared" si="6"/>
        <v>0</v>
      </c>
      <c r="Y23" s="462">
        <f t="shared" si="6"/>
        <v>0</v>
      </c>
      <c r="Z23" s="462">
        <f t="shared" si="6"/>
        <v>0</v>
      </c>
      <c r="AA23" s="462">
        <f t="shared" si="6"/>
        <v>0</v>
      </c>
      <c r="AB23" s="462">
        <f t="shared" si="6"/>
        <v>0</v>
      </c>
      <c r="AC23" s="462">
        <f t="shared" si="6"/>
        <v>0</v>
      </c>
      <c r="AD23" s="462">
        <f t="shared" si="6"/>
        <v>0</v>
      </c>
      <c r="AE23" s="462">
        <f t="shared" ref="AE23:AG31" si="8">COUNTIF($K23,AE$4&amp;AE$6)*$H23</f>
        <v>0</v>
      </c>
      <c r="AF23" s="462">
        <f t="shared" si="8"/>
        <v>0</v>
      </c>
      <c r="AG23" s="462">
        <f t="shared" si="8"/>
        <v>0</v>
      </c>
      <c r="AI23" s="462">
        <f t="shared" ref="AI23:AR31" si="9">COUNTIF($K23,AI$4&amp;AI$6)*$H23</f>
        <v>0</v>
      </c>
      <c r="AJ23" s="462">
        <f t="shared" si="9"/>
        <v>0</v>
      </c>
      <c r="AK23" s="462">
        <f t="shared" si="9"/>
        <v>0</v>
      </c>
      <c r="AL23" s="462">
        <f t="shared" si="9"/>
        <v>0</v>
      </c>
      <c r="AM23" s="462">
        <f t="shared" si="9"/>
        <v>0</v>
      </c>
      <c r="AN23" s="462">
        <f t="shared" si="9"/>
        <v>0</v>
      </c>
      <c r="AO23" s="462">
        <f t="shared" si="9"/>
        <v>0</v>
      </c>
      <c r="AP23" s="462">
        <f t="shared" si="9"/>
        <v>0</v>
      </c>
      <c r="AQ23" s="462">
        <f t="shared" si="9"/>
        <v>0</v>
      </c>
      <c r="AR23" s="462">
        <f t="shared" si="9"/>
        <v>0</v>
      </c>
      <c r="AT23" s="462">
        <f t="shared" si="7"/>
        <v>0</v>
      </c>
      <c r="AU23" s="462">
        <f t="shared" si="7"/>
        <v>0</v>
      </c>
      <c r="AV23" s="462">
        <f t="shared" si="7"/>
        <v>0</v>
      </c>
      <c r="AW23" s="462">
        <f t="shared" si="7"/>
        <v>0</v>
      </c>
      <c r="AX23" s="462">
        <f t="shared" si="7"/>
        <v>0</v>
      </c>
      <c r="AY23" s="462">
        <f t="shared" si="7"/>
        <v>0</v>
      </c>
      <c r="AZ23" s="462">
        <f t="shared" si="7"/>
        <v>0</v>
      </c>
      <c r="BA23" s="462">
        <f t="shared" si="7"/>
        <v>0</v>
      </c>
      <c r="BB23" s="462">
        <f t="shared" si="7"/>
        <v>0</v>
      </c>
      <c r="BC23" s="462">
        <f t="shared" si="7"/>
        <v>0</v>
      </c>
      <c r="BE23" s="462">
        <f t="shared" ref="BE23:BN31" si="10">COUNTIF($K23,BE$4&amp;BE$6)*$H23</f>
        <v>0</v>
      </c>
      <c r="BF23" s="462">
        <f t="shared" si="10"/>
        <v>0</v>
      </c>
      <c r="BG23" s="462">
        <f t="shared" si="10"/>
        <v>0</v>
      </c>
      <c r="BH23" s="462">
        <f t="shared" si="10"/>
        <v>0</v>
      </c>
      <c r="BI23" s="462">
        <f t="shared" si="10"/>
        <v>0</v>
      </c>
      <c r="BJ23" s="462">
        <f t="shared" si="10"/>
        <v>0</v>
      </c>
      <c r="BK23" s="462">
        <f t="shared" si="10"/>
        <v>0</v>
      </c>
      <c r="BL23" s="462">
        <f t="shared" si="10"/>
        <v>0</v>
      </c>
      <c r="BM23" s="462">
        <f t="shared" si="10"/>
        <v>0</v>
      </c>
      <c r="BN23" s="462">
        <f t="shared" si="10"/>
        <v>0</v>
      </c>
    </row>
    <row r="24" spans="1:66" s="483" customFormat="1" ht="21.95" customHeight="1" x14ac:dyDescent="0.15">
      <c r="A24" s="481"/>
      <c r="B24" s="484"/>
      <c r="C24" s="29"/>
      <c r="D24" s="992"/>
      <c r="E24" s="993"/>
      <c r="F24" s="34"/>
      <c r="G24" s="29"/>
      <c r="H24" s="29"/>
      <c r="I24" s="47"/>
      <c r="J24" s="437"/>
      <c r="K24" s="478" t="str">
        <f t="shared" si="0"/>
        <v/>
      </c>
      <c r="M24" s="462">
        <f t="shared" si="6"/>
        <v>0</v>
      </c>
      <c r="N24" s="462">
        <f t="shared" si="6"/>
        <v>0</v>
      </c>
      <c r="O24" s="462">
        <f t="shared" si="6"/>
        <v>0</v>
      </c>
      <c r="P24" s="462">
        <f t="shared" si="6"/>
        <v>0</v>
      </c>
      <c r="Q24" s="462">
        <f t="shared" si="6"/>
        <v>0</v>
      </c>
      <c r="R24" s="462">
        <f t="shared" si="6"/>
        <v>0</v>
      </c>
      <c r="S24" s="462">
        <f t="shared" si="6"/>
        <v>0</v>
      </c>
      <c r="T24" s="462">
        <f t="shared" si="6"/>
        <v>0</v>
      </c>
      <c r="U24" s="462">
        <f t="shared" si="6"/>
        <v>0</v>
      </c>
      <c r="V24" s="462">
        <f t="shared" si="6"/>
        <v>0</v>
      </c>
      <c r="X24" s="462">
        <f t="shared" si="6"/>
        <v>0</v>
      </c>
      <c r="Y24" s="462">
        <f t="shared" si="6"/>
        <v>0</v>
      </c>
      <c r="Z24" s="462">
        <f t="shared" si="6"/>
        <v>0</v>
      </c>
      <c r="AA24" s="462">
        <f t="shared" si="6"/>
        <v>0</v>
      </c>
      <c r="AB24" s="462">
        <f t="shared" si="6"/>
        <v>0</v>
      </c>
      <c r="AC24" s="462">
        <f t="shared" si="6"/>
        <v>0</v>
      </c>
      <c r="AD24" s="462">
        <f t="shared" si="6"/>
        <v>0</v>
      </c>
      <c r="AE24" s="462">
        <f t="shared" si="8"/>
        <v>0</v>
      </c>
      <c r="AF24" s="462">
        <f t="shared" si="8"/>
        <v>0</v>
      </c>
      <c r="AG24" s="462">
        <f t="shared" si="8"/>
        <v>0</v>
      </c>
      <c r="AI24" s="462">
        <f t="shared" si="9"/>
        <v>0</v>
      </c>
      <c r="AJ24" s="462">
        <f t="shared" si="9"/>
        <v>0</v>
      </c>
      <c r="AK24" s="462">
        <f t="shared" si="9"/>
        <v>0</v>
      </c>
      <c r="AL24" s="462">
        <f t="shared" si="9"/>
        <v>0</v>
      </c>
      <c r="AM24" s="462">
        <f t="shared" si="9"/>
        <v>0</v>
      </c>
      <c r="AN24" s="462">
        <f t="shared" si="9"/>
        <v>0</v>
      </c>
      <c r="AO24" s="462">
        <f t="shared" si="9"/>
        <v>0</v>
      </c>
      <c r="AP24" s="462">
        <f t="shared" si="9"/>
        <v>0</v>
      </c>
      <c r="AQ24" s="462">
        <f t="shared" si="9"/>
        <v>0</v>
      </c>
      <c r="AR24" s="462">
        <f t="shared" si="9"/>
        <v>0</v>
      </c>
      <c r="AT24" s="462">
        <f t="shared" si="7"/>
        <v>0</v>
      </c>
      <c r="AU24" s="462">
        <f t="shared" si="7"/>
        <v>0</v>
      </c>
      <c r="AV24" s="462">
        <f t="shared" si="7"/>
        <v>0</v>
      </c>
      <c r="AW24" s="462">
        <f t="shared" si="7"/>
        <v>0</v>
      </c>
      <c r="AX24" s="462">
        <f t="shared" si="7"/>
        <v>0</v>
      </c>
      <c r="AY24" s="462">
        <f t="shared" si="7"/>
        <v>0</v>
      </c>
      <c r="AZ24" s="462">
        <f t="shared" si="7"/>
        <v>0</v>
      </c>
      <c r="BA24" s="462">
        <f t="shared" si="7"/>
        <v>0</v>
      </c>
      <c r="BB24" s="462">
        <f t="shared" si="7"/>
        <v>0</v>
      </c>
      <c r="BC24" s="462">
        <f t="shared" si="7"/>
        <v>0</v>
      </c>
      <c r="BE24" s="462">
        <f t="shared" si="10"/>
        <v>0</v>
      </c>
      <c r="BF24" s="462">
        <f t="shared" si="10"/>
        <v>0</v>
      </c>
      <c r="BG24" s="462">
        <f t="shared" si="10"/>
        <v>0</v>
      </c>
      <c r="BH24" s="462">
        <f t="shared" si="10"/>
        <v>0</v>
      </c>
      <c r="BI24" s="462">
        <f t="shared" si="10"/>
        <v>0</v>
      </c>
      <c r="BJ24" s="462">
        <f t="shared" si="10"/>
        <v>0</v>
      </c>
      <c r="BK24" s="462">
        <f t="shared" si="10"/>
        <v>0</v>
      </c>
      <c r="BL24" s="462">
        <f t="shared" si="10"/>
        <v>0</v>
      </c>
      <c r="BM24" s="462">
        <f t="shared" si="10"/>
        <v>0</v>
      </c>
      <c r="BN24" s="462">
        <f t="shared" si="10"/>
        <v>0</v>
      </c>
    </row>
    <row r="25" spans="1:66" s="483" customFormat="1" ht="21.95" customHeight="1" x14ac:dyDescent="0.15">
      <c r="A25" s="481"/>
      <c r="B25" s="484"/>
      <c r="C25" s="29"/>
      <c r="D25" s="992"/>
      <c r="E25" s="993"/>
      <c r="F25" s="34"/>
      <c r="G25" s="29"/>
      <c r="H25" s="29"/>
      <c r="I25" s="47"/>
      <c r="J25" s="487"/>
      <c r="K25" s="478" t="str">
        <f t="shared" si="0"/>
        <v/>
      </c>
      <c r="M25" s="462">
        <f t="shared" si="6"/>
        <v>0</v>
      </c>
      <c r="N25" s="462">
        <f t="shared" si="6"/>
        <v>0</v>
      </c>
      <c r="O25" s="462">
        <f t="shared" si="6"/>
        <v>0</v>
      </c>
      <c r="P25" s="462">
        <f t="shared" si="6"/>
        <v>0</v>
      </c>
      <c r="Q25" s="462">
        <f t="shared" si="6"/>
        <v>0</v>
      </c>
      <c r="R25" s="462">
        <f t="shared" si="6"/>
        <v>0</v>
      </c>
      <c r="S25" s="462">
        <f t="shared" si="6"/>
        <v>0</v>
      </c>
      <c r="T25" s="462">
        <f t="shared" si="6"/>
        <v>0</v>
      </c>
      <c r="U25" s="462">
        <f t="shared" si="6"/>
        <v>0</v>
      </c>
      <c r="V25" s="462">
        <f t="shared" si="6"/>
        <v>0</v>
      </c>
      <c r="X25" s="462">
        <f t="shared" si="6"/>
        <v>0</v>
      </c>
      <c r="Y25" s="462">
        <f t="shared" si="6"/>
        <v>0</v>
      </c>
      <c r="Z25" s="462">
        <f t="shared" si="6"/>
        <v>0</v>
      </c>
      <c r="AA25" s="462">
        <f t="shared" si="6"/>
        <v>0</v>
      </c>
      <c r="AB25" s="462">
        <f t="shared" si="6"/>
        <v>0</v>
      </c>
      <c r="AC25" s="462">
        <f t="shared" si="6"/>
        <v>0</v>
      </c>
      <c r="AD25" s="462">
        <f t="shared" si="6"/>
        <v>0</v>
      </c>
      <c r="AE25" s="462">
        <f t="shared" si="8"/>
        <v>0</v>
      </c>
      <c r="AF25" s="462">
        <f t="shared" si="8"/>
        <v>0</v>
      </c>
      <c r="AG25" s="462">
        <f t="shared" si="8"/>
        <v>0</v>
      </c>
      <c r="AI25" s="462">
        <f t="shared" si="9"/>
        <v>0</v>
      </c>
      <c r="AJ25" s="462">
        <f t="shared" si="9"/>
        <v>0</v>
      </c>
      <c r="AK25" s="462">
        <f t="shared" si="9"/>
        <v>0</v>
      </c>
      <c r="AL25" s="462">
        <f t="shared" si="9"/>
        <v>0</v>
      </c>
      <c r="AM25" s="462">
        <f t="shared" si="9"/>
        <v>0</v>
      </c>
      <c r="AN25" s="462">
        <f t="shared" si="9"/>
        <v>0</v>
      </c>
      <c r="AO25" s="462">
        <f t="shared" si="9"/>
        <v>0</v>
      </c>
      <c r="AP25" s="462">
        <f t="shared" si="9"/>
        <v>0</v>
      </c>
      <c r="AQ25" s="462">
        <f t="shared" si="9"/>
        <v>0</v>
      </c>
      <c r="AR25" s="462">
        <f t="shared" si="9"/>
        <v>0</v>
      </c>
      <c r="AT25" s="462">
        <f t="shared" si="7"/>
        <v>0</v>
      </c>
      <c r="AU25" s="462">
        <f t="shared" si="7"/>
        <v>0</v>
      </c>
      <c r="AV25" s="462">
        <f t="shared" si="7"/>
        <v>0</v>
      </c>
      <c r="AW25" s="462">
        <f t="shared" si="7"/>
        <v>0</v>
      </c>
      <c r="AX25" s="462">
        <f t="shared" si="7"/>
        <v>0</v>
      </c>
      <c r="AY25" s="462">
        <f t="shared" si="7"/>
        <v>0</v>
      </c>
      <c r="AZ25" s="462">
        <f t="shared" si="7"/>
        <v>0</v>
      </c>
      <c r="BA25" s="462">
        <f t="shared" si="7"/>
        <v>0</v>
      </c>
      <c r="BB25" s="462">
        <f t="shared" si="7"/>
        <v>0</v>
      </c>
      <c r="BC25" s="462">
        <f t="shared" si="7"/>
        <v>0</v>
      </c>
      <c r="BE25" s="462">
        <f t="shared" si="10"/>
        <v>0</v>
      </c>
      <c r="BF25" s="462">
        <f t="shared" si="10"/>
        <v>0</v>
      </c>
      <c r="BG25" s="462">
        <f t="shared" si="10"/>
        <v>0</v>
      </c>
      <c r="BH25" s="462">
        <f t="shared" si="10"/>
        <v>0</v>
      </c>
      <c r="BI25" s="462">
        <f t="shared" si="10"/>
        <v>0</v>
      </c>
      <c r="BJ25" s="462">
        <f t="shared" si="10"/>
        <v>0</v>
      </c>
      <c r="BK25" s="462">
        <f t="shared" si="10"/>
        <v>0</v>
      </c>
      <c r="BL25" s="462">
        <f t="shared" si="10"/>
        <v>0</v>
      </c>
      <c r="BM25" s="462">
        <f t="shared" si="10"/>
        <v>0</v>
      </c>
      <c r="BN25" s="462">
        <f t="shared" si="10"/>
        <v>0</v>
      </c>
    </row>
    <row r="26" spans="1:66" s="483" customFormat="1" ht="21.95" customHeight="1" x14ac:dyDescent="0.15">
      <c r="A26" s="481"/>
      <c r="B26" s="484"/>
      <c r="C26" s="29"/>
      <c r="D26" s="992"/>
      <c r="E26" s="993"/>
      <c r="F26" s="34"/>
      <c r="G26" s="29"/>
      <c r="H26" s="29"/>
      <c r="I26" s="47"/>
      <c r="J26" s="487"/>
      <c r="K26" s="478" t="str">
        <f t="shared" si="0"/>
        <v/>
      </c>
      <c r="M26" s="462">
        <f t="shared" si="6"/>
        <v>0</v>
      </c>
      <c r="N26" s="462">
        <f t="shared" si="6"/>
        <v>0</v>
      </c>
      <c r="O26" s="462">
        <f t="shared" si="6"/>
        <v>0</v>
      </c>
      <c r="P26" s="462">
        <f t="shared" si="6"/>
        <v>0</v>
      </c>
      <c r="Q26" s="462">
        <f t="shared" si="6"/>
        <v>0</v>
      </c>
      <c r="R26" s="462">
        <f t="shared" si="6"/>
        <v>0</v>
      </c>
      <c r="S26" s="462">
        <f t="shared" si="6"/>
        <v>0</v>
      </c>
      <c r="T26" s="462">
        <f t="shared" si="6"/>
        <v>0</v>
      </c>
      <c r="U26" s="462">
        <f t="shared" si="6"/>
        <v>0</v>
      </c>
      <c r="V26" s="462">
        <f t="shared" si="6"/>
        <v>0</v>
      </c>
      <c r="X26" s="462">
        <f t="shared" si="6"/>
        <v>0</v>
      </c>
      <c r="Y26" s="462">
        <f t="shared" si="6"/>
        <v>0</v>
      </c>
      <c r="Z26" s="462">
        <f t="shared" si="6"/>
        <v>0</v>
      </c>
      <c r="AA26" s="462">
        <f t="shared" si="6"/>
        <v>0</v>
      </c>
      <c r="AB26" s="462">
        <f t="shared" si="6"/>
        <v>0</v>
      </c>
      <c r="AC26" s="462">
        <f t="shared" si="6"/>
        <v>0</v>
      </c>
      <c r="AD26" s="462">
        <f t="shared" si="6"/>
        <v>0</v>
      </c>
      <c r="AE26" s="462">
        <f t="shared" si="8"/>
        <v>0</v>
      </c>
      <c r="AF26" s="462">
        <f t="shared" si="8"/>
        <v>0</v>
      </c>
      <c r="AG26" s="462">
        <f t="shared" si="8"/>
        <v>0</v>
      </c>
      <c r="AI26" s="462">
        <f t="shared" si="9"/>
        <v>0</v>
      </c>
      <c r="AJ26" s="462">
        <f t="shared" si="9"/>
        <v>0</v>
      </c>
      <c r="AK26" s="462">
        <f t="shared" si="9"/>
        <v>0</v>
      </c>
      <c r="AL26" s="462">
        <f t="shared" si="9"/>
        <v>0</v>
      </c>
      <c r="AM26" s="462">
        <f t="shared" si="9"/>
        <v>0</v>
      </c>
      <c r="AN26" s="462">
        <f t="shared" si="9"/>
        <v>0</v>
      </c>
      <c r="AO26" s="462">
        <f t="shared" si="9"/>
        <v>0</v>
      </c>
      <c r="AP26" s="462">
        <f t="shared" si="9"/>
        <v>0</v>
      </c>
      <c r="AQ26" s="462">
        <f t="shared" si="9"/>
        <v>0</v>
      </c>
      <c r="AR26" s="462">
        <f t="shared" si="9"/>
        <v>0</v>
      </c>
      <c r="AT26" s="462">
        <f t="shared" si="7"/>
        <v>0</v>
      </c>
      <c r="AU26" s="462">
        <f t="shared" si="7"/>
        <v>0</v>
      </c>
      <c r="AV26" s="462">
        <f t="shared" si="7"/>
        <v>0</v>
      </c>
      <c r="AW26" s="462">
        <f t="shared" si="7"/>
        <v>0</v>
      </c>
      <c r="AX26" s="462">
        <f t="shared" si="7"/>
        <v>0</v>
      </c>
      <c r="AY26" s="462">
        <f t="shared" si="7"/>
        <v>0</v>
      </c>
      <c r="AZ26" s="462">
        <f t="shared" si="7"/>
        <v>0</v>
      </c>
      <c r="BA26" s="462">
        <f t="shared" si="7"/>
        <v>0</v>
      </c>
      <c r="BB26" s="462">
        <f t="shared" si="7"/>
        <v>0</v>
      </c>
      <c r="BC26" s="462">
        <f t="shared" si="7"/>
        <v>0</v>
      </c>
      <c r="BE26" s="462">
        <f t="shared" si="10"/>
        <v>0</v>
      </c>
      <c r="BF26" s="462">
        <f t="shared" si="10"/>
        <v>0</v>
      </c>
      <c r="BG26" s="462">
        <f t="shared" si="10"/>
        <v>0</v>
      </c>
      <c r="BH26" s="462">
        <f t="shared" si="10"/>
        <v>0</v>
      </c>
      <c r="BI26" s="462">
        <f t="shared" si="10"/>
        <v>0</v>
      </c>
      <c r="BJ26" s="462">
        <f t="shared" si="10"/>
        <v>0</v>
      </c>
      <c r="BK26" s="462">
        <f t="shared" si="10"/>
        <v>0</v>
      </c>
      <c r="BL26" s="462">
        <f t="shared" si="10"/>
        <v>0</v>
      </c>
      <c r="BM26" s="462">
        <f t="shared" si="10"/>
        <v>0</v>
      </c>
      <c r="BN26" s="462">
        <f t="shared" si="10"/>
        <v>0</v>
      </c>
    </row>
    <row r="27" spans="1:66" s="483" customFormat="1" ht="21.95" customHeight="1" x14ac:dyDescent="0.15">
      <c r="A27" s="481"/>
      <c r="B27" s="484"/>
      <c r="C27" s="29"/>
      <c r="D27" s="992"/>
      <c r="E27" s="993"/>
      <c r="F27" s="34"/>
      <c r="G27" s="29"/>
      <c r="H27" s="29"/>
      <c r="I27" s="47"/>
      <c r="J27" s="487"/>
      <c r="K27" s="478" t="str">
        <f t="shared" si="0"/>
        <v/>
      </c>
      <c r="M27" s="462">
        <f t="shared" si="6"/>
        <v>0</v>
      </c>
      <c r="N27" s="462">
        <f t="shared" si="6"/>
        <v>0</v>
      </c>
      <c r="O27" s="462">
        <f t="shared" si="6"/>
        <v>0</v>
      </c>
      <c r="P27" s="462">
        <f t="shared" si="6"/>
        <v>0</v>
      </c>
      <c r="Q27" s="462">
        <f t="shared" si="6"/>
        <v>0</v>
      </c>
      <c r="R27" s="462">
        <f t="shared" si="6"/>
        <v>0</v>
      </c>
      <c r="S27" s="462">
        <f t="shared" si="6"/>
        <v>0</v>
      </c>
      <c r="T27" s="462">
        <f t="shared" si="6"/>
        <v>0</v>
      </c>
      <c r="U27" s="462">
        <f t="shared" si="6"/>
        <v>0</v>
      </c>
      <c r="V27" s="462">
        <f t="shared" si="6"/>
        <v>0</v>
      </c>
      <c r="X27" s="462">
        <f t="shared" si="6"/>
        <v>0</v>
      </c>
      <c r="Y27" s="462">
        <f t="shared" si="6"/>
        <v>0</v>
      </c>
      <c r="Z27" s="462">
        <f t="shared" si="6"/>
        <v>0</v>
      </c>
      <c r="AA27" s="462">
        <f t="shared" si="6"/>
        <v>0</v>
      </c>
      <c r="AB27" s="462">
        <f t="shared" si="6"/>
        <v>0</v>
      </c>
      <c r="AC27" s="462">
        <f t="shared" si="6"/>
        <v>0</v>
      </c>
      <c r="AD27" s="462">
        <f t="shared" si="6"/>
        <v>0</v>
      </c>
      <c r="AE27" s="462">
        <f t="shared" si="8"/>
        <v>0</v>
      </c>
      <c r="AF27" s="462">
        <f t="shared" si="8"/>
        <v>0</v>
      </c>
      <c r="AG27" s="462">
        <f t="shared" si="8"/>
        <v>0</v>
      </c>
      <c r="AI27" s="462">
        <f t="shared" si="9"/>
        <v>0</v>
      </c>
      <c r="AJ27" s="462">
        <f t="shared" si="9"/>
        <v>0</v>
      </c>
      <c r="AK27" s="462">
        <f t="shared" si="9"/>
        <v>0</v>
      </c>
      <c r="AL27" s="462">
        <f t="shared" si="9"/>
        <v>0</v>
      </c>
      <c r="AM27" s="462">
        <f t="shared" si="9"/>
        <v>0</v>
      </c>
      <c r="AN27" s="462">
        <f t="shared" si="9"/>
        <v>0</v>
      </c>
      <c r="AO27" s="462">
        <f t="shared" si="9"/>
        <v>0</v>
      </c>
      <c r="AP27" s="462">
        <f t="shared" si="9"/>
        <v>0</v>
      </c>
      <c r="AQ27" s="462">
        <f t="shared" si="9"/>
        <v>0</v>
      </c>
      <c r="AR27" s="462">
        <f t="shared" si="9"/>
        <v>0</v>
      </c>
      <c r="AT27" s="462">
        <f t="shared" si="7"/>
        <v>0</v>
      </c>
      <c r="AU27" s="462">
        <f t="shared" si="7"/>
        <v>0</v>
      </c>
      <c r="AV27" s="462">
        <f t="shared" si="7"/>
        <v>0</v>
      </c>
      <c r="AW27" s="462">
        <f t="shared" si="7"/>
        <v>0</v>
      </c>
      <c r="AX27" s="462">
        <f t="shared" si="7"/>
        <v>0</v>
      </c>
      <c r="AY27" s="462">
        <f t="shared" si="7"/>
        <v>0</v>
      </c>
      <c r="AZ27" s="462">
        <f t="shared" si="7"/>
        <v>0</v>
      </c>
      <c r="BA27" s="462">
        <f t="shared" si="7"/>
        <v>0</v>
      </c>
      <c r="BB27" s="462">
        <f t="shared" si="7"/>
        <v>0</v>
      </c>
      <c r="BC27" s="462">
        <f t="shared" si="7"/>
        <v>0</v>
      </c>
      <c r="BE27" s="462">
        <f t="shared" si="10"/>
        <v>0</v>
      </c>
      <c r="BF27" s="462">
        <f t="shared" si="10"/>
        <v>0</v>
      </c>
      <c r="BG27" s="462">
        <f t="shared" si="10"/>
        <v>0</v>
      </c>
      <c r="BH27" s="462">
        <f t="shared" si="10"/>
        <v>0</v>
      </c>
      <c r="BI27" s="462">
        <f t="shared" si="10"/>
        <v>0</v>
      </c>
      <c r="BJ27" s="462">
        <f t="shared" si="10"/>
        <v>0</v>
      </c>
      <c r="BK27" s="462">
        <f t="shared" si="10"/>
        <v>0</v>
      </c>
      <c r="BL27" s="462">
        <f t="shared" si="10"/>
        <v>0</v>
      </c>
      <c r="BM27" s="462">
        <f t="shared" si="10"/>
        <v>0</v>
      </c>
      <c r="BN27" s="462">
        <f t="shared" si="10"/>
        <v>0</v>
      </c>
    </row>
    <row r="28" spans="1:66" s="483" customFormat="1" ht="21.95" customHeight="1" x14ac:dyDescent="0.15">
      <c r="A28" s="481"/>
      <c r="B28" s="484"/>
      <c r="C28" s="29"/>
      <c r="D28" s="992"/>
      <c r="E28" s="993"/>
      <c r="F28" s="34"/>
      <c r="G28" s="29"/>
      <c r="H28" s="29"/>
      <c r="I28" s="47"/>
      <c r="J28" s="487"/>
      <c r="K28" s="478" t="str">
        <f t="shared" si="0"/>
        <v/>
      </c>
      <c r="M28" s="462">
        <f t="shared" si="6"/>
        <v>0</v>
      </c>
      <c r="N28" s="462">
        <f t="shared" si="6"/>
        <v>0</v>
      </c>
      <c r="O28" s="462">
        <f t="shared" si="6"/>
        <v>0</v>
      </c>
      <c r="P28" s="462">
        <f t="shared" si="6"/>
        <v>0</v>
      </c>
      <c r="Q28" s="462">
        <f t="shared" si="6"/>
        <v>0</v>
      </c>
      <c r="R28" s="462">
        <f t="shared" si="6"/>
        <v>0</v>
      </c>
      <c r="S28" s="462">
        <f t="shared" si="6"/>
        <v>0</v>
      </c>
      <c r="T28" s="462">
        <f t="shared" si="6"/>
        <v>0</v>
      </c>
      <c r="U28" s="462">
        <f t="shared" si="6"/>
        <v>0</v>
      </c>
      <c r="V28" s="462">
        <f t="shared" si="6"/>
        <v>0</v>
      </c>
      <c r="X28" s="462">
        <f t="shared" si="6"/>
        <v>0</v>
      </c>
      <c r="Y28" s="462">
        <f t="shared" si="6"/>
        <v>0</v>
      </c>
      <c r="Z28" s="462">
        <f t="shared" si="6"/>
        <v>0</v>
      </c>
      <c r="AA28" s="462">
        <f t="shared" si="6"/>
        <v>0</v>
      </c>
      <c r="AB28" s="462">
        <f t="shared" si="6"/>
        <v>0</v>
      </c>
      <c r="AC28" s="462">
        <f t="shared" si="6"/>
        <v>0</v>
      </c>
      <c r="AD28" s="462">
        <f t="shared" si="6"/>
        <v>0</v>
      </c>
      <c r="AE28" s="462">
        <f t="shared" si="8"/>
        <v>0</v>
      </c>
      <c r="AF28" s="462">
        <f t="shared" si="8"/>
        <v>0</v>
      </c>
      <c r="AG28" s="462">
        <f t="shared" si="8"/>
        <v>0</v>
      </c>
      <c r="AI28" s="462">
        <f t="shared" si="9"/>
        <v>0</v>
      </c>
      <c r="AJ28" s="462">
        <f t="shared" si="9"/>
        <v>0</v>
      </c>
      <c r="AK28" s="462">
        <f t="shared" si="9"/>
        <v>0</v>
      </c>
      <c r="AL28" s="462">
        <f t="shared" si="9"/>
        <v>0</v>
      </c>
      <c r="AM28" s="462">
        <f t="shared" si="9"/>
        <v>0</v>
      </c>
      <c r="AN28" s="462">
        <f t="shared" si="9"/>
        <v>0</v>
      </c>
      <c r="AO28" s="462">
        <f t="shared" si="9"/>
        <v>0</v>
      </c>
      <c r="AP28" s="462">
        <f t="shared" si="9"/>
        <v>0</v>
      </c>
      <c r="AQ28" s="462">
        <f t="shared" si="9"/>
        <v>0</v>
      </c>
      <c r="AR28" s="462">
        <f t="shared" si="9"/>
        <v>0</v>
      </c>
      <c r="AT28" s="462">
        <f t="shared" si="7"/>
        <v>0</v>
      </c>
      <c r="AU28" s="462">
        <f t="shared" si="7"/>
        <v>0</v>
      </c>
      <c r="AV28" s="462">
        <f t="shared" si="7"/>
        <v>0</v>
      </c>
      <c r="AW28" s="462">
        <f t="shared" si="7"/>
        <v>0</v>
      </c>
      <c r="AX28" s="462">
        <f t="shared" si="7"/>
        <v>0</v>
      </c>
      <c r="AY28" s="462">
        <f t="shared" si="7"/>
        <v>0</v>
      </c>
      <c r="AZ28" s="462">
        <f t="shared" si="7"/>
        <v>0</v>
      </c>
      <c r="BA28" s="462">
        <f t="shared" si="7"/>
        <v>0</v>
      </c>
      <c r="BB28" s="462">
        <f t="shared" si="7"/>
        <v>0</v>
      </c>
      <c r="BC28" s="462">
        <f t="shared" si="7"/>
        <v>0</v>
      </c>
      <c r="BE28" s="462">
        <f t="shared" si="10"/>
        <v>0</v>
      </c>
      <c r="BF28" s="462">
        <f t="shared" si="10"/>
        <v>0</v>
      </c>
      <c r="BG28" s="462">
        <f t="shared" si="10"/>
        <v>0</v>
      </c>
      <c r="BH28" s="462">
        <f t="shared" si="10"/>
        <v>0</v>
      </c>
      <c r="BI28" s="462">
        <f t="shared" si="10"/>
        <v>0</v>
      </c>
      <c r="BJ28" s="462">
        <f t="shared" si="10"/>
        <v>0</v>
      </c>
      <c r="BK28" s="462">
        <f t="shared" si="10"/>
        <v>0</v>
      </c>
      <c r="BL28" s="462">
        <f t="shared" si="10"/>
        <v>0</v>
      </c>
      <c r="BM28" s="462">
        <f t="shared" si="10"/>
        <v>0</v>
      </c>
      <c r="BN28" s="462">
        <f t="shared" si="10"/>
        <v>0</v>
      </c>
    </row>
    <row r="29" spans="1:66" s="483" customFormat="1" ht="21.95" customHeight="1" x14ac:dyDescent="0.15">
      <c r="A29" s="481"/>
      <c r="B29" s="484"/>
      <c r="C29" s="29"/>
      <c r="D29" s="992"/>
      <c r="E29" s="993"/>
      <c r="F29" s="34"/>
      <c r="G29" s="29"/>
      <c r="H29" s="29"/>
      <c r="I29" s="47"/>
      <c r="J29" s="487"/>
      <c r="K29" s="478" t="str">
        <f t="shared" si="0"/>
        <v/>
      </c>
      <c r="M29" s="462">
        <f t="shared" si="6"/>
        <v>0</v>
      </c>
      <c r="N29" s="462">
        <f t="shared" si="6"/>
        <v>0</v>
      </c>
      <c r="O29" s="462">
        <f t="shared" si="6"/>
        <v>0</v>
      </c>
      <c r="P29" s="462">
        <f t="shared" si="6"/>
        <v>0</v>
      </c>
      <c r="Q29" s="462">
        <f t="shared" si="6"/>
        <v>0</v>
      </c>
      <c r="R29" s="462">
        <f t="shared" si="6"/>
        <v>0</v>
      </c>
      <c r="S29" s="462">
        <f t="shared" si="6"/>
        <v>0</v>
      </c>
      <c r="T29" s="462">
        <f t="shared" si="6"/>
        <v>0</v>
      </c>
      <c r="U29" s="462">
        <f t="shared" si="6"/>
        <v>0</v>
      </c>
      <c r="V29" s="462">
        <f t="shared" si="6"/>
        <v>0</v>
      </c>
      <c r="X29" s="462">
        <f t="shared" si="6"/>
        <v>0</v>
      </c>
      <c r="Y29" s="462">
        <f t="shared" si="6"/>
        <v>0</v>
      </c>
      <c r="Z29" s="462">
        <f t="shared" si="6"/>
        <v>0</v>
      </c>
      <c r="AA29" s="462">
        <f t="shared" si="6"/>
        <v>0</v>
      </c>
      <c r="AB29" s="462">
        <f t="shared" si="6"/>
        <v>0</v>
      </c>
      <c r="AC29" s="462">
        <f t="shared" si="6"/>
        <v>0</v>
      </c>
      <c r="AD29" s="462">
        <f t="shared" si="6"/>
        <v>0</v>
      </c>
      <c r="AE29" s="462">
        <f t="shared" si="8"/>
        <v>0</v>
      </c>
      <c r="AF29" s="462">
        <f t="shared" si="8"/>
        <v>0</v>
      </c>
      <c r="AG29" s="462">
        <f t="shared" si="8"/>
        <v>0</v>
      </c>
      <c r="AI29" s="462">
        <f t="shared" si="9"/>
        <v>0</v>
      </c>
      <c r="AJ29" s="462">
        <f t="shared" si="9"/>
        <v>0</v>
      </c>
      <c r="AK29" s="462">
        <f t="shared" si="9"/>
        <v>0</v>
      </c>
      <c r="AL29" s="462">
        <f t="shared" si="9"/>
        <v>0</v>
      </c>
      <c r="AM29" s="462">
        <f t="shared" si="9"/>
        <v>0</v>
      </c>
      <c r="AN29" s="462">
        <f t="shared" si="9"/>
        <v>0</v>
      </c>
      <c r="AO29" s="462">
        <f t="shared" si="9"/>
        <v>0</v>
      </c>
      <c r="AP29" s="462">
        <f t="shared" si="9"/>
        <v>0</v>
      </c>
      <c r="AQ29" s="462">
        <f t="shared" si="9"/>
        <v>0</v>
      </c>
      <c r="AR29" s="462">
        <f t="shared" si="9"/>
        <v>0</v>
      </c>
      <c r="AT29" s="462">
        <f t="shared" si="7"/>
        <v>0</v>
      </c>
      <c r="AU29" s="462">
        <f t="shared" si="7"/>
        <v>0</v>
      </c>
      <c r="AV29" s="462">
        <f t="shared" si="7"/>
        <v>0</v>
      </c>
      <c r="AW29" s="462">
        <f t="shared" si="7"/>
        <v>0</v>
      </c>
      <c r="AX29" s="462">
        <f t="shared" si="7"/>
        <v>0</v>
      </c>
      <c r="AY29" s="462">
        <f t="shared" si="7"/>
        <v>0</v>
      </c>
      <c r="AZ29" s="462">
        <f t="shared" si="7"/>
        <v>0</v>
      </c>
      <c r="BA29" s="462">
        <f t="shared" si="7"/>
        <v>0</v>
      </c>
      <c r="BB29" s="462">
        <f t="shared" si="7"/>
        <v>0</v>
      </c>
      <c r="BC29" s="462">
        <f t="shared" si="7"/>
        <v>0</v>
      </c>
      <c r="BE29" s="462">
        <f t="shared" si="10"/>
        <v>0</v>
      </c>
      <c r="BF29" s="462">
        <f t="shared" si="10"/>
        <v>0</v>
      </c>
      <c r="BG29" s="462">
        <f t="shared" si="10"/>
        <v>0</v>
      </c>
      <c r="BH29" s="462">
        <f t="shared" si="10"/>
        <v>0</v>
      </c>
      <c r="BI29" s="462">
        <f t="shared" si="10"/>
        <v>0</v>
      </c>
      <c r="BJ29" s="462">
        <f t="shared" si="10"/>
        <v>0</v>
      </c>
      <c r="BK29" s="462">
        <f t="shared" si="10"/>
        <v>0</v>
      </c>
      <c r="BL29" s="462">
        <f t="shared" si="10"/>
        <v>0</v>
      </c>
      <c r="BM29" s="462">
        <f t="shared" si="10"/>
        <v>0</v>
      </c>
      <c r="BN29" s="462">
        <f t="shared" si="10"/>
        <v>0</v>
      </c>
    </row>
    <row r="30" spans="1:66" s="483" customFormat="1" ht="21.95" customHeight="1" x14ac:dyDescent="0.15">
      <c r="A30" s="481"/>
      <c r="B30" s="484"/>
      <c r="C30" s="29"/>
      <c r="D30" s="992"/>
      <c r="E30" s="993"/>
      <c r="F30" s="34"/>
      <c r="G30" s="29"/>
      <c r="H30" s="29"/>
      <c r="I30" s="47"/>
      <c r="J30" s="487"/>
      <c r="K30" s="478" t="str">
        <f t="shared" si="0"/>
        <v/>
      </c>
      <c r="M30" s="462">
        <f t="shared" si="6"/>
        <v>0</v>
      </c>
      <c r="N30" s="462">
        <f t="shared" si="6"/>
        <v>0</v>
      </c>
      <c r="O30" s="462">
        <f t="shared" si="6"/>
        <v>0</v>
      </c>
      <c r="P30" s="462">
        <f t="shared" si="6"/>
        <v>0</v>
      </c>
      <c r="Q30" s="462">
        <f t="shared" si="6"/>
        <v>0</v>
      </c>
      <c r="R30" s="462">
        <f t="shared" si="6"/>
        <v>0</v>
      </c>
      <c r="S30" s="462">
        <f t="shared" si="6"/>
        <v>0</v>
      </c>
      <c r="T30" s="462">
        <f t="shared" si="6"/>
        <v>0</v>
      </c>
      <c r="U30" s="462">
        <f t="shared" si="6"/>
        <v>0</v>
      </c>
      <c r="V30" s="462">
        <f t="shared" si="6"/>
        <v>0</v>
      </c>
      <c r="X30" s="462">
        <f t="shared" si="6"/>
        <v>0</v>
      </c>
      <c r="Y30" s="462">
        <f t="shared" si="6"/>
        <v>0</v>
      </c>
      <c r="Z30" s="462">
        <f t="shared" si="6"/>
        <v>0</v>
      </c>
      <c r="AA30" s="462">
        <f t="shared" si="6"/>
        <v>0</v>
      </c>
      <c r="AB30" s="462">
        <f t="shared" si="6"/>
        <v>0</v>
      </c>
      <c r="AC30" s="462">
        <f t="shared" si="6"/>
        <v>0</v>
      </c>
      <c r="AD30" s="462">
        <f t="shared" si="6"/>
        <v>0</v>
      </c>
      <c r="AE30" s="462">
        <f t="shared" si="8"/>
        <v>0</v>
      </c>
      <c r="AF30" s="462">
        <f t="shared" si="8"/>
        <v>0</v>
      </c>
      <c r="AG30" s="462">
        <f t="shared" si="8"/>
        <v>0</v>
      </c>
      <c r="AI30" s="462">
        <f t="shared" si="9"/>
        <v>0</v>
      </c>
      <c r="AJ30" s="462">
        <f t="shared" si="9"/>
        <v>0</v>
      </c>
      <c r="AK30" s="462">
        <f t="shared" si="9"/>
        <v>0</v>
      </c>
      <c r="AL30" s="462">
        <f t="shared" si="9"/>
        <v>0</v>
      </c>
      <c r="AM30" s="462">
        <f t="shared" si="9"/>
        <v>0</v>
      </c>
      <c r="AN30" s="462">
        <f t="shared" si="9"/>
        <v>0</v>
      </c>
      <c r="AO30" s="462">
        <f t="shared" si="9"/>
        <v>0</v>
      </c>
      <c r="AP30" s="462">
        <f t="shared" si="9"/>
        <v>0</v>
      </c>
      <c r="AQ30" s="462">
        <f t="shared" si="9"/>
        <v>0</v>
      </c>
      <c r="AR30" s="462">
        <f t="shared" si="9"/>
        <v>0</v>
      </c>
      <c r="AT30" s="462">
        <f t="shared" si="7"/>
        <v>0</v>
      </c>
      <c r="AU30" s="462">
        <f t="shared" si="7"/>
        <v>0</v>
      </c>
      <c r="AV30" s="462">
        <f t="shared" si="7"/>
        <v>0</v>
      </c>
      <c r="AW30" s="462">
        <f t="shared" si="7"/>
        <v>0</v>
      </c>
      <c r="AX30" s="462">
        <f t="shared" si="7"/>
        <v>0</v>
      </c>
      <c r="AY30" s="462">
        <f t="shared" si="7"/>
        <v>0</v>
      </c>
      <c r="AZ30" s="462">
        <f t="shared" si="7"/>
        <v>0</v>
      </c>
      <c r="BA30" s="462">
        <f t="shared" si="7"/>
        <v>0</v>
      </c>
      <c r="BB30" s="462">
        <f t="shared" si="7"/>
        <v>0</v>
      </c>
      <c r="BC30" s="462">
        <f t="shared" si="7"/>
        <v>0</v>
      </c>
      <c r="BE30" s="462">
        <f t="shared" si="10"/>
        <v>0</v>
      </c>
      <c r="BF30" s="462">
        <f t="shared" si="10"/>
        <v>0</v>
      </c>
      <c r="BG30" s="462">
        <f t="shared" si="10"/>
        <v>0</v>
      </c>
      <c r="BH30" s="462">
        <f t="shared" si="10"/>
        <v>0</v>
      </c>
      <c r="BI30" s="462">
        <f t="shared" si="10"/>
        <v>0</v>
      </c>
      <c r="BJ30" s="462">
        <f t="shared" si="10"/>
        <v>0</v>
      </c>
      <c r="BK30" s="462">
        <f t="shared" si="10"/>
        <v>0</v>
      </c>
      <c r="BL30" s="462">
        <f t="shared" si="10"/>
        <v>0</v>
      </c>
      <c r="BM30" s="462">
        <f t="shared" si="10"/>
        <v>0</v>
      </c>
      <c r="BN30" s="462">
        <f t="shared" si="10"/>
        <v>0</v>
      </c>
    </row>
    <row r="31" spans="1:66" s="483" customFormat="1" ht="21.95" customHeight="1" x14ac:dyDescent="0.15">
      <c r="A31" s="481"/>
      <c r="B31" s="484"/>
      <c r="C31" s="45"/>
      <c r="D31" s="994"/>
      <c r="E31" s="995"/>
      <c r="F31" s="205"/>
      <c r="G31" s="206"/>
      <c r="H31" s="206"/>
      <c r="I31" s="47"/>
      <c r="J31" s="487"/>
      <c r="K31" s="478" t="str">
        <f t="shared" si="0"/>
        <v/>
      </c>
      <c r="M31" s="462">
        <f t="shared" si="6"/>
        <v>0</v>
      </c>
      <c r="N31" s="462">
        <f t="shared" si="6"/>
        <v>0</v>
      </c>
      <c r="O31" s="462">
        <f t="shared" si="6"/>
        <v>0</v>
      </c>
      <c r="P31" s="462">
        <f t="shared" si="6"/>
        <v>0</v>
      </c>
      <c r="Q31" s="462">
        <f t="shared" si="6"/>
        <v>0</v>
      </c>
      <c r="R31" s="462">
        <f t="shared" si="6"/>
        <v>0</v>
      </c>
      <c r="S31" s="462">
        <f t="shared" si="6"/>
        <v>0</v>
      </c>
      <c r="T31" s="462">
        <f t="shared" si="6"/>
        <v>0</v>
      </c>
      <c r="U31" s="462">
        <f t="shared" si="6"/>
        <v>0</v>
      </c>
      <c r="V31" s="462">
        <f t="shared" si="6"/>
        <v>0</v>
      </c>
      <c r="X31" s="462">
        <f t="shared" si="6"/>
        <v>0</v>
      </c>
      <c r="Y31" s="462">
        <f t="shared" si="6"/>
        <v>0</v>
      </c>
      <c r="Z31" s="462">
        <f t="shared" si="6"/>
        <v>0</v>
      </c>
      <c r="AA31" s="462">
        <f t="shared" si="6"/>
        <v>0</v>
      </c>
      <c r="AB31" s="462">
        <f t="shared" si="6"/>
        <v>0</v>
      </c>
      <c r="AC31" s="462">
        <f t="shared" si="6"/>
        <v>0</v>
      </c>
      <c r="AD31" s="462">
        <f t="shared" si="6"/>
        <v>0</v>
      </c>
      <c r="AE31" s="462">
        <f t="shared" si="8"/>
        <v>0</v>
      </c>
      <c r="AF31" s="462">
        <f t="shared" si="8"/>
        <v>0</v>
      </c>
      <c r="AG31" s="462">
        <f t="shared" si="8"/>
        <v>0</v>
      </c>
      <c r="AI31" s="462">
        <f t="shared" si="9"/>
        <v>0</v>
      </c>
      <c r="AJ31" s="462">
        <f t="shared" si="9"/>
        <v>0</v>
      </c>
      <c r="AK31" s="462">
        <f t="shared" si="9"/>
        <v>0</v>
      </c>
      <c r="AL31" s="462">
        <f t="shared" si="9"/>
        <v>0</v>
      </c>
      <c r="AM31" s="462">
        <f t="shared" si="9"/>
        <v>0</v>
      </c>
      <c r="AN31" s="462">
        <f t="shared" si="9"/>
        <v>0</v>
      </c>
      <c r="AO31" s="462">
        <f t="shared" si="9"/>
        <v>0</v>
      </c>
      <c r="AP31" s="462">
        <f t="shared" si="9"/>
        <v>0</v>
      </c>
      <c r="AQ31" s="462">
        <f t="shared" si="9"/>
        <v>0</v>
      </c>
      <c r="AR31" s="462">
        <f t="shared" si="9"/>
        <v>0</v>
      </c>
      <c r="AT31" s="462">
        <f t="shared" si="7"/>
        <v>0</v>
      </c>
      <c r="AU31" s="462">
        <f t="shared" si="7"/>
        <v>0</v>
      </c>
      <c r="AV31" s="462">
        <f t="shared" si="7"/>
        <v>0</v>
      </c>
      <c r="AW31" s="462">
        <f t="shared" si="7"/>
        <v>0</v>
      </c>
      <c r="AX31" s="462">
        <f t="shared" si="7"/>
        <v>0</v>
      </c>
      <c r="AY31" s="462">
        <f t="shared" si="7"/>
        <v>0</v>
      </c>
      <c r="AZ31" s="462">
        <f t="shared" si="7"/>
        <v>0</v>
      </c>
      <c r="BA31" s="462">
        <f t="shared" si="7"/>
        <v>0</v>
      </c>
      <c r="BB31" s="462">
        <f t="shared" si="7"/>
        <v>0</v>
      </c>
      <c r="BC31" s="462">
        <f t="shared" si="7"/>
        <v>0</v>
      </c>
      <c r="BE31" s="462">
        <f t="shared" si="10"/>
        <v>0</v>
      </c>
      <c r="BF31" s="462">
        <f t="shared" si="10"/>
        <v>0</v>
      </c>
      <c r="BG31" s="462">
        <f t="shared" si="10"/>
        <v>0</v>
      </c>
      <c r="BH31" s="462">
        <f t="shared" si="10"/>
        <v>0</v>
      </c>
      <c r="BI31" s="462">
        <f t="shared" si="10"/>
        <v>0</v>
      </c>
      <c r="BJ31" s="462">
        <f t="shared" si="10"/>
        <v>0</v>
      </c>
      <c r="BK31" s="462">
        <f t="shared" si="10"/>
        <v>0</v>
      </c>
      <c r="BL31" s="462">
        <f t="shared" si="10"/>
        <v>0</v>
      </c>
      <c r="BM31" s="462">
        <f t="shared" si="10"/>
        <v>0</v>
      </c>
      <c r="BN31" s="462">
        <f t="shared" si="10"/>
        <v>0</v>
      </c>
    </row>
    <row r="32" spans="1:66" s="483" customFormat="1" ht="21.95" customHeight="1" x14ac:dyDescent="0.15">
      <c r="A32" s="481"/>
      <c r="B32" s="488"/>
      <c r="C32" s="488"/>
      <c r="D32" s="488"/>
      <c r="E32" s="488"/>
      <c r="F32" s="488"/>
      <c r="G32" s="488"/>
      <c r="H32" s="488"/>
      <c r="I32" s="488"/>
      <c r="J32" s="487"/>
      <c r="K32" s="996" t="s">
        <v>220</v>
      </c>
      <c r="L32" s="996"/>
      <c r="M32" s="489">
        <f>SUM(M7:M31)</f>
        <v>0</v>
      </c>
      <c r="N32" s="489">
        <f t="shared" ref="N32:U32" si="11">SUM(N7:N31)</f>
        <v>0</v>
      </c>
      <c r="O32" s="489">
        <f t="shared" si="11"/>
        <v>0</v>
      </c>
      <c r="P32" s="489">
        <f t="shared" si="11"/>
        <v>0</v>
      </c>
      <c r="Q32" s="489">
        <f t="shared" si="11"/>
        <v>0</v>
      </c>
      <c r="R32" s="489">
        <f t="shared" si="11"/>
        <v>0</v>
      </c>
      <c r="S32" s="489">
        <f t="shared" si="11"/>
        <v>0</v>
      </c>
      <c r="T32" s="489">
        <f>SUM(T7:T31)</f>
        <v>0</v>
      </c>
      <c r="U32" s="489">
        <f t="shared" si="11"/>
        <v>0</v>
      </c>
      <c r="V32" s="489">
        <f>SUM(V7:V31)</f>
        <v>0</v>
      </c>
      <c r="X32" s="489">
        <f>SUM(X7:X31)</f>
        <v>0</v>
      </c>
      <c r="Y32" s="489">
        <f t="shared" ref="Y32:AG32" si="12">SUM(Y7:Y31)</f>
        <v>0</v>
      </c>
      <c r="Z32" s="489">
        <f t="shared" si="12"/>
        <v>0</v>
      </c>
      <c r="AA32" s="489">
        <f t="shared" si="12"/>
        <v>0</v>
      </c>
      <c r="AB32" s="489">
        <f t="shared" si="12"/>
        <v>0</v>
      </c>
      <c r="AC32" s="489">
        <f t="shared" si="12"/>
        <v>0</v>
      </c>
      <c r="AD32" s="489">
        <f t="shared" si="12"/>
        <v>0</v>
      </c>
      <c r="AE32" s="489">
        <f t="shared" si="12"/>
        <v>0</v>
      </c>
      <c r="AF32" s="489">
        <f t="shared" si="12"/>
        <v>0</v>
      </c>
      <c r="AG32" s="489">
        <f t="shared" si="12"/>
        <v>0</v>
      </c>
      <c r="AI32" s="489">
        <f>SUM(AI7:AI31)</f>
        <v>0</v>
      </c>
      <c r="AJ32" s="489">
        <f>SUM(AJ7:AJ31)</f>
        <v>0</v>
      </c>
      <c r="AK32" s="489">
        <f>SUM(AK7:AK31)</f>
        <v>0</v>
      </c>
      <c r="AL32" s="489">
        <f>SUM(AL7:AL31)</f>
        <v>0</v>
      </c>
      <c r="AM32" s="489">
        <f t="shared" ref="AM32:BC32" si="13">SUM(AM7:AM31)</f>
        <v>0</v>
      </c>
      <c r="AN32" s="489">
        <f t="shared" si="13"/>
        <v>0</v>
      </c>
      <c r="AO32" s="489">
        <f t="shared" si="13"/>
        <v>0</v>
      </c>
      <c r="AP32" s="489">
        <f t="shared" si="13"/>
        <v>0</v>
      </c>
      <c r="AQ32" s="489">
        <f t="shared" si="13"/>
        <v>0</v>
      </c>
      <c r="AR32" s="489">
        <f t="shared" si="13"/>
        <v>0</v>
      </c>
      <c r="AT32" s="489">
        <f t="shared" si="13"/>
        <v>0</v>
      </c>
      <c r="AU32" s="489">
        <f t="shared" si="13"/>
        <v>0</v>
      </c>
      <c r="AV32" s="489">
        <f t="shared" si="13"/>
        <v>0</v>
      </c>
      <c r="AW32" s="489">
        <f t="shared" si="13"/>
        <v>0</v>
      </c>
      <c r="AX32" s="489">
        <f t="shared" si="13"/>
        <v>0</v>
      </c>
      <c r="AY32" s="489">
        <f t="shared" si="13"/>
        <v>0</v>
      </c>
      <c r="AZ32" s="489">
        <f t="shared" si="13"/>
        <v>0</v>
      </c>
      <c r="BA32" s="489">
        <f t="shared" si="13"/>
        <v>0</v>
      </c>
      <c r="BB32" s="489">
        <f t="shared" si="13"/>
        <v>0</v>
      </c>
      <c r="BC32" s="489">
        <f t="shared" si="13"/>
        <v>0</v>
      </c>
      <c r="BE32" s="489">
        <f>SUM(BE7:BE31)</f>
        <v>0</v>
      </c>
      <c r="BF32" s="489">
        <f t="shared" ref="BF32:BN32" si="14">SUM(BF7:BF31)</f>
        <v>0</v>
      </c>
      <c r="BG32" s="489">
        <f t="shared" si="14"/>
        <v>0</v>
      </c>
      <c r="BH32" s="489">
        <f t="shared" si="14"/>
        <v>0</v>
      </c>
      <c r="BI32" s="489">
        <f t="shared" si="14"/>
        <v>0</v>
      </c>
      <c r="BJ32" s="489">
        <f t="shared" si="14"/>
        <v>0</v>
      </c>
      <c r="BK32" s="489">
        <f t="shared" si="14"/>
        <v>0</v>
      </c>
      <c r="BL32" s="489">
        <f t="shared" si="14"/>
        <v>0</v>
      </c>
      <c r="BM32" s="489">
        <f t="shared" si="14"/>
        <v>0</v>
      </c>
      <c r="BN32" s="489">
        <f t="shared" si="14"/>
        <v>0</v>
      </c>
    </row>
    <row r="33" spans="1:66" s="483" customFormat="1" ht="35.25" customHeight="1" x14ac:dyDescent="0.15">
      <c r="A33" s="481"/>
      <c r="B33" s="490"/>
      <c r="C33" s="490"/>
      <c r="D33" s="491" t="s">
        <v>232</v>
      </c>
      <c r="E33" s="492" t="s">
        <v>230</v>
      </c>
      <c r="F33" s="493" t="s">
        <v>213</v>
      </c>
      <c r="G33" s="494" t="s">
        <v>231</v>
      </c>
      <c r="H33" s="495" t="s">
        <v>221</v>
      </c>
      <c r="I33" s="496" t="s">
        <v>219</v>
      </c>
      <c r="J33" s="487"/>
      <c r="K33" s="478"/>
      <c r="M33" s="497" t="s">
        <v>28</v>
      </c>
      <c r="N33" s="497" t="s">
        <v>28</v>
      </c>
      <c r="O33" s="497" t="s">
        <v>28</v>
      </c>
      <c r="P33" s="497" t="s">
        <v>28</v>
      </c>
      <c r="Q33" s="497" t="s">
        <v>28</v>
      </c>
      <c r="R33" s="497" t="s">
        <v>28</v>
      </c>
      <c r="S33" s="497" t="s">
        <v>28</v>
      </c>
      <c r="T33" s="497" t="s">
        <v>28</v>
      </c>
      <c r="U33" s="497" t="s">
        <v>28</v>
      </c>
      <c r="V33" s="497" t="s">
        <v>28</v>
      </c>
      <c r="W33" s="473"/>
      <c r="X33" s="497" t="s">
        <v>24</v>
      </c>
      <c r="Y33" s="497" t="s">
        <v>24</v>
      </c>
      <c r="Z33" s="497" t="s">
        <v>24</v>
      </c>
      <c r="AA33" s="497" t="s">
        <v>24</v>
      </c>
      <c r="AB33" s="497" t="s">
        <v>24</v>
      </c>
      <c r="AC33" s="497" t="s">
        <v>24</v>
      </c>
      <c r="AD33" s="497" t="s">
        <v>24</v>
      </c>
      <c r="AE33" s="497" t="s">
        <v>24</v>
      </c>
      <c r="AF33" s="497" t="s">
        <v>24</v>
      </c>
      <c r="AG33" s="497" t="s">
        <v>24</v>
      </c>
      <c r="AH33" s="498"/>
      <c r="AI33" s="467" t="s">
        <v>254</v>
      </c>
      <c r="AJ33" s="467" t="s">
        <v>255</v>
      </c>
      <c r="AK33" s="467" t="s">
        <v>255</v>
      </c>
      <c r="AL33" s="467" t="s">
        <v>255</v>
      </c>
      <c r="AM33" s="467" t="s">
        <v>255</v>
      </c>
      <c r="AN33" s="467" t="s">
        <v>255</v>
      </c>
      <c r="AO33" s="467" t="s">
        <v>255</v>
      </c>
      <c r="AP33" s="467" t="s">
        <v>255</v>
      </c>
      <c r="AQ33" s="467" t="s">
        <v>255</v>
      </c>
      <c r="AR33" s="467" t="s">
        <v>255</v>
      </c>
      <c r="AS33" s="463"/>
      <c r="AT33" s="467" t="s">
        <v>25</v>
      </c>
      <c r="AU33" s="467" t="s">
        <v>25</v>
      </c>
      <c r="AV33" s="467" t="s">
        <v>25</v>
      </c>
      <c r="AW33" s="467" t="s">
        <v>25</v>
      </c>
      <c r="AX33" s="467" t="s">
        <v>25</v>
      </c>
      <c r="AY33" s="467" t="s">
        <v>25</v>
      </c>
      <c r="AZ33" s="467" t="s">
        <v>25</v>
      </c>
      <c r="BA33" s="467" t="s">
        <v>25</v>
      </c>
      <c r="BB33" s="467" t="s">
        <v>25</v>
      </c>
      <c r="BC33" s="467" t="s">
        <v>25</v>
      </c>
      <c r="BD33" s="469"/>
      <c r="BE33" s="499" t="s">
        <v>48</v>
      </c>
      <c r="BF33" s="499" t="s">
        <v>48</v>
      </c>
      <c r="BG33" s="499" t="s">
        <v>48</v>
      </c>
      <c r="BH33" s="499" t="s">
        <v>48</v>
      </c>
      <c r="BI33" s="499" t="s">
        <v>48</v>
      </c>
      <c r="BJ33" s="499" t="s">
        <v>48</v>
      </c>
      <c r="BK33" s="499" t="s">
        <v>48</v>
      </c>
      <c r="BL33" s="499" t="s">
        <v>48</v>
      </c>
      <c r="BM33" s="499" t="s">
        <v>48</v>
      </c>
      <c r="BN33" s="499" t="s">
        <v>48</v>
      </c>
    </row>
    <row r="34" spans="1:66" s="483" customFormat="1" ht="24" customHeight="1" x14ac:dyDescent="0.15">
      <c r="A34" s="481"/>
      <c r="B34" s="500"/>
      <c r="C34" s="501"/>
      <c r="D34" s="502" t="s">
        <v>222</v>
      </c>
      <c r="E34" s="503">
        <f>SUM(M$32,X$32,AI$32,AT$32,BE$32)</f>
        <v>0</v>
      </c>
      <c r="F34" s="504" t="s">
        <v>28</v>
      </c>
      <c r="G34" s="505">
        <f>SUM(M32:V32)</f>
        <v>0</v>
      </c>
      <c r="H34" s="496">
        <f>SUM(G34:G38)</f>
        <v>0</v>
      </c>
      <c r="I34" s="530">
        <f>SUMPRODUCT((C7:C31&lt;&gt;"")/COUNTIF(C7:C31,C7:C31&amp;""))</f>
        <v>0</v>
      </c>
      <c r="J34" s="481"/>
      <c r="M34" s="474" t="s">
        <v>72</v>
      </c>
      <c r="N34" s="462" t="s">
        <v>246</v>
      </c>
      <c r="O34" s="462" t="s">
        <v>245</v>
      </c>
      <c r="P34" s="462" t="s">
        <v>306</v>
      </c>
      <c r="Q34" s="474" t="s">
        <v>73</v>
      </c>
      <c r="R34" s="474" t="s">
        <v>74</v>
      </c>
      <c r="S34" s="474" t="s">
        <v>75</v>
      </c>
      <c r="T34" s="474" t="s">
        <v>76</v>
      </c>
      <c r="U34" s="474" t="s">
        <v>77</v>
      </c>
      <c r="V34" s="474" t="s">
        <v>78</v>
      </c>
      <c r="W34" s="475"/>
      <c r="X34" s="474" t="s">
        <v>72</v>
      </c>
      <c r="Y34" s="462" t="s">
        <v>247</v>
      </c>
      <c r="Z34" s="462" t="s">
        <v>245</v>
      </c>
      <c r="AA34" s="462" t="s">
        <v>306</v>
      </c>
      <c r="AB34" s="474" t="s">
        <v>73</v>
      </c>
      <c r="AC34" s="474" t="s">
        <v>74</v>
      </c>
      <c r="AD34" s="474" t="s">
        <v>75</v>
      </c>
      <c r="AE34" s="474" t="s">
        <v>76</v>
      </c>
      <c r="AF34" s="474" t="s">
        <v>77</v>
      </c>
      <c r="AG34" s="474" t="s">
        <v>78</v>
      </c>
      <c r="AH34" s="475"/>
      <c r="AI34" s="474" t="s">
        <v>72</v>
      </c>
      <c r="AJ34" s="462" t="s">
        <v>247</v>
      </c>
      <c r="AK34" s="462" t="s">
        <v>245</v>
      </c>
      <c r="AL34" s="462" t="s">
        <v>306</v>
      </c>
      <c r="AM34" s="474" t="s">
        <v>73</v>
      </c>
      <c r="AN34" s="474" t="s">
        <v>74</v>
      </c>
      <c r="AO34" s="474" t="s">
        <v>75</v>
      </c>
      <c r="AP34" s="474" t="s">
        <v>76</v>
      </c>
      <c r="AQ34" s="474" t="s">
        <v>77</v>
      </c>
      <c r="AR34" s="474" t="s">
        <v>78</v>
      </c>
      <c r="AS34" s="475"/>
      <c r="AT34" s="474" t="s">
        <v>72</v>
      </c>
      <c r="AU34" s="462" t="s">
        <v>247</v>
      </c>
      <c r="AV34" s="462" t="s">
        <v>245</v>
      </c>
      <c r="AW34" s="462" t="s">
        <v>306</v>
      </c>
      <c r="AX34" s="474" t="s">
        <v>73</v>
      </c>
      <c r="AY34" s="474" t="s">
        <v>74</v>
      </c>
      <c r="AZ34" s="474" t="s">
        <v>75</v>
      </c>
      <c r="BA34" s="474" t="s">
        <v>76</v>
      </c>
      <c r="BB34" s="474" t="s">
        <v>77</v>
      </c>
      <c r="BC34" s="474" t="s">
        <v>78</v>
      </c>
      <c r="BD34" s="476"/>
      <c r="BE34" s="474" t="s">
        <v>72</v>
      </c>
      <c r="BF34" s="462" t="s">
        <v>247</v>
      </c>
      <c r="BG34" s="462" t="s">
        <v>245</v>
      </c>
      <c r="BH34" s="462" t="s">
        <v>306</v>
      </c>
      <c r="BI34" s="474" t="s">
        <v>73</v>
      </c>
      <c r="BJ34" s="474" t="s">
        <v>74</v>
      </c>
      <c r="BK34" s="474" t="s">
        <v>75</v>
      </c>
      <c r="BL34" s="474" t="s">
        <v>76</v>
      </c>
      <c r="BM34" s="474" t="s">
        <v>77</v>
      </c>
      <c r="BN34" s="474" t="s">
        <v>78</v>
      </c>
    </row>
    <row r="35" spans="1:66" s="483" customFormat="1" ht="24" customHeight="1" x14ac:dyDescent="0.15">
      <c r="A35" s="481"/>
      <c r="B35" s="500"/>
      <c r="C35" s="490"/>
      <c r="D35" s="502" t="s">
        <v>249</v>
      </c>
      <c r="E35" s="503">
        <f>SUM(N32,Y32,AJ32,AU32,BF32)</f>
        <v>0</v>
      </c>
      <c r="F35" s="504" t="s">
        <v>24</v>
      </c>
      <c r="G35" s="505">
        <f>SUM(X32:AG32)</f>
        <v>0</v>
      </c>
      <c r="H35" s="506"/>
      <c r="I35" s="507"/>
      <c r="J35" s="481"/>
      <c r="AH35" s="473"/>
      <c r="AI35" s="497"/>
      <c r="AJ35" s="497"/>
      <c r="AK35" s="497"/>
      <c r="AL35" s="497"/>
      <c r="AM35" s="497"/>
      <c r="AN35" s="497"/>
      <c r="AO35" s="497"/>
      <c r="AP35" s="497"/>
      <c r="AQ35" s="497"/>
      <c r="AR35" s="497"/>
      <c r="AS35" s="473"/>
      <c r="AT35" s="508"/>
      <c r="AU35" s="508"/>
      <c r="AV35" s="508"/>
      <c r="AW35" s="508"/>
      <c r="AX35" s="508"/>
      <c r="AY35" s="508"/>
      <c r="AZ35" s="508"/>
      <c r="BA35" s="508"/>
      <c r="BB35" s="508"/>
      <c r="BC35" s="508"/>
      <c r="BD35" s="469"/>
      <c r="BE35" s="508"/>
      <c r="BF35" s="508"/>
      <c r="BG35" s="508"/>
      <c r="BH35" s="508"/>
      <c r="BI35" s="508"/>
      <c r="BJ35" s="508"/>
      <c r="BK35" s="508"/>
      <c r="BL35" s="508"/>
      <c r="BM35" s="508"/>
      <c r="BN35" s="508"/>
    </row>
    <row r="36" spans="1:66" s="483" customFormat="1" ht="24" customHeight="1" x14ac:dyDescent="0.15">
      <c r="A36" s="481"/>
      <c r="B36" s="500"/>
      <c r="C36" s="490"/>
      <c r="D36" s="502" t="s">
        <v>250</v>
      </c>
      <c r="E36" s="503">
        <f>SUM(O32,Z32,AK32,AV32,BG32)</f>
        <v>0</v>
      </c>
      <c r="F36" s="504" t="s">
        <v>256</v>
      </c>
      <c r="G36" s="505">
        <f>SUM(AI32:AR32)</f>
        <v>0</v>
      </c>
      <c r="H36" s="509"/>
      <c r="I36" s="507"/>
      <c r="J36" s="481"/>
      <c r="AH36" s="473"/>
      <c r="AI36" s="497"/>
      <c r="AJ36" s="497"/>
      <c r="AK36" s="497"/>
      <c r="AL36" s="497"/>
      <c r="AM36" s="497"/>
      <c r="AN36" s="497"/>
      <c r="AO36" s="497"/>
      <c r="AP36" s="497"/>
      <c r="AQ36" s="497"/>
      <c r="AR36" s="497"/>
      <c r="AS36" s="473"/>
      <c r="AT36" s="508"/>
      <c r="AU36" s="508"/>
      <c r="AV36" s="508"/>
      <c r="AW36" s="508"/>
      <c r="AX36" s="508"/>
      <c r="AY36" s="508"/>
      <c r="AZ36" s="508"/>
      <c r="BA36" s="508"/>
      <c r="BB36" s="508"/>
      <c r="BC36" s="508"/>
      <c r="BD36" s="469"/>
      <c r="BE36" s="508"/>
      <c r="BF36" s="508"/>
      <c r="BG36" s="508"/>
      <c r="BH36" s="508"/>
      <c r="BI36" s="508"/>
      <c r="BJ36" s="508"/>
      <c r="BK36" s="508"/>
      <c r="BL36" s="508"/>
      <c r="BM36" s="508"/>
      <c r="BN36" s="508"/>
    </row>
    <row r="37" spans="1:66" s="483" customFormat="1" ht="24" customHeight="1" x14ac:dyDescent="0.15">
      <c r="A37" s="481"/>
      <c r="B37" s="490"/>
      <c r="C37" s="490"/>
      <c r="D37" s="502" t="s">
        <v>315</v>
      </c>
      <c r="E37" s="503">
        <f>SUM(P32,AA32,AL32,AW32,BH32)</f>
        <v>0</v>
      </c>
      <c r="F37" s="504" t="s">
        <v>216</v>
      </c>
      <c r="G37" s="505">
        <f>SUM(AT32:BC32)</f>
        <v>0</v>
      </c>
      <c r="H37" s="509"/>
      <c r="I37" s="507"/>
      <c r="J37" s="481"/>
      <c r="AH37" s="475"/>
      <c r="AS37" s="475"/>
      <c r="BD37" s="510"/>
    </row>
    <row r="38" spans="1:66" s="483" customFormat="1" ht="24" customHeight="1" x14ac:dyDescent="0.15">
      <c r="A38" s="481"/>
      <c r="B38" s="490"/>
      <c r="C38" s="490"/>
      <c r="D38" s="502" t="s">
        <v>224</v>
      </c>
      <c r="E38" s="503">
        <f>SUM(Q32,AB32,AM32,AX32,BI32)</f>
        <v>0</v>
      </c>
      <c r="F38" s="504" t="s">
        <v>195</v>
      </c>
      <c r="G38" s="505">
        <f>SUM(BE32:BN32)</f>
        <v>0</v>
      </c>
      <c r="H38" s="509"/>
      <c r="I38" s="507"/>
      <c r="J38" s="481"/>
      <c r="K38" s="511"/>
      <c r="L38" s="511"/>
    </row>
    <row r="39" spans="1:66" ht="24" customHeight="1" x14ac:dyDescent="0.15">
      <c r="A39" s="421"/>
      <c r="B39" s="421"/>
      <c r="C39" s="512"/>
      <c r="D39" s="502" t="s">
        <v>225</v>
      </c>
      <c r="E39" s="503">
        <f>SUM(R32,AC32,AN32,AY32,BJ32)</f>
        <v>0</v>
      </c>
      <c r="F39" s="513"/>
      <c r="G39" s="513"/>
      <c r="H39" s="513"/>
      <c r="I39" s="513"/>
      <c r="J39" s="513"/>
      <c r="K39" s="514"/>
      <c r="L39" s="515"/>
    </row>
    <row r="40" spans="1:66" ht="24" customHeight="1" x14ac:dyDescent="0.15">
      <c r="A40" s="516"/>
      <c r="B40" s="516"/>
      <c r="C40" s="517"/>
      <c r="D40" s="502" t="s">
        <v>226</v>
      </c>
      <c r="E40" s="503">
        <f>SUM(S32,AD32,AO32,AZ32,BK32)</f>
        <v>0</v>
      </c>
      <c r="F40" s="516"/>
      <c r="G40" s="516"/>
      <c r="H40" s="516"/>
      <c r="I40" s="516"/>
      <c r="J40" s="516"/>
      <c r="K40" s="518"/>
      <c r="L40" s="518"/>
    </row>
    <row r="41" spans="1:66" ht="24" customHeight="1" x14ac:dyDescent="0.15">
      <c r="A41" s="516"/>
      <c r="B41" s="516"/>
      <c r="C41" s="517"/>
      <c r="D41" s="519" t="s">
        <v>228</v>
      </c>
      <c r="E41" s="520">
        <f>SUM(T32,AE32,AP32,BA32,BL32)</f>
        <v>0</v>
      </c>
      <c r="F41" s="516"/>
      <c r="G41" s="516"/>
      <c r="H41" s="516"/>
      <c r="I41" s="521"/>
      <c r="J41" s="516"/>
      <c r="K41" s="522"/>
      <c r="L41" s="518"/>
    </row>
    <row r="42" spans="1:66" ht="24" customHeight="1" x14ac:dyDescent="0.15">
      <c r="A42" s="516"/>
      <c r="B42" s="516"/>
      <c r="C42" s="517"/>
      <c r="D42" s="523" t="s">
        <v>227</v>
      </c>
      <c r="E42" s="520">
        <f>SUM(U32,AF32,AQ32,BB32,BM32)</f>
        <v>0</v>
      </c>
      <c r="F42" s="516"/>
      <c r="G42" s="516"/>
      <c r="H42" s="516"/>
      <c r="I42" s="521"/>
      <c r="J42" s="516"/>
      <c r="K42" s="522"/>
      <c r="L42" s="518"/>
    </row>
    <row r="43" spans="1:66" ht="24" customHeight="1" x14ac:dyDescent="0.15">
      <c r="A43" s="420"/>
      <c r="B43" s="420"/>
      <c r="C43" s="524"/>
      <c r="D43" s="523" t="s">
        <v>248</v>
      </c>
      <c r="E43" s="520">
        <f>SUM(V32,AG32,AR32,BC32,BN32)</f>
        <v>0</v>
      </c>
      <c r="F43" s="420"/>
      <c r="G43" s="420"/>
      <c r="H43" s="420"/>
      <c r="I43" s="420"/>
      <c r="J43" s="420"/>
    </row>
    <row r="44" spans="1:66" x14ac:dyDescent="0.15">
      <c r="A44" s="420"/>
      <c r="B44" s="420"/>
      <c r="C44" s="524"/>
      <c r="D44" s="526"/>
      <c r="E44" s="420"/>
      <c r="F44" s="420"/>
      <c r="G44" s="420"/>
      <c r="H44" s="420"/>
      <c r="I44" s="420"/>
      <c r="J44" s="420"/>
    </row>
  </sheetData>
  <sheetProtection formatCells="0" formatColumns="0" formatRows="0"/>
  <protectedRanges>
    <protectedRange password="CECB" sqref="I13:I18 I7:I10 B2:I3" name="範囲1"/>
    <protectedRange password="CECB" sqref="B5:I6" name="範囲1_3"/>
    <protectedRange password="CECB" sqref="B4:I4" name="範囲1_2_1_1"/>
  </protectedRanges>
  <mergeCells count="33">
    <mergeCell ref="D31:E31"/>
    <mergeCell ref="K32:L32"/>
    <mergeCell ref="D25:E25"/>
    <mergeCell ref="D26:E26"/>
    <mergeCell ref="D27:E27"/>
    <mergeCell ref="D28:E28"/>
    <mergeCell ref="D29:E29"/>
    <mergeCell ref="D30:E30"/>
    <mergeCell ref="D24:E24"/>
    <mergeCell ref="D13:E13"/>
    <mergeCell ref="D14:E14"/>
    <mergeCell ref="D15:E15"/>
    <mergeCell ref="D16:E16"/>
    <mergeCell ref="D17:E17"/>
    <mergeCell ref="D18:E18"/>
    <mergeCell ref="D19:E19"/>
    <mergeCell ref="D20:E20"/>
    <mergeCell ref="D21:E21"/>
    <mergeCell ref="D22:E22"/>
    <mergeCell ref="D23:E23"/>
    <mergeCell ref="D12:E12"/>
    <mergeCell ref="B4:I4"/>
    <mergeCell ref="B5:B6"/>
    <mergeCell ref="C5:C6"/>
    <mergeCell ref="D5:E6"/>
    <mergeCell ref="F5:F6"/>
    <mergeCell ref="G5:H5"/>
    <mergeCell ref="I5:I6"/>
    <mergeCell ref="D7:E7"/>
    <mergeCell ref="D8:E8"/>
    <mergeCell ref="D9:E9"/>
    <mergeCell ref="D10:E10"/>
    <mergeCell ref="D11:E11"/>
  </mergeCells>
  <phoneticPr fontId="7"/>
  <dataValidations count="10">
    <dataValidation type="list" allowBlank="1" showInputMessage="1" showErrorMessage="1" sqref="D131076:E131111 D65540:E65575 D983044:E983079 D917508:E917543 D851972:E852007 D786436:E786471 D720900:E720935 D655364:E655399 D589828:E589863 D524292:E524327 D458756:E458791 D393220:E393255 D327684:E327719 D262148:E262183 D196612:E196647">
      <formula1>INDIRECT(G65539)</formula1>
    </dataValidation>
    <dataValidation type="list" errorStyle="warning" allowBlank="1" showInputMessage="1" showErrorMessage="1" sqref="D131075:E131075 D65539:E65539 D983043:E983043 D917507:E917507 D851971:E851971 D786435:E786435 D720899:E720899 D655363:E655363 D589827:E589827 D524291:E524291 D458755:E458755 D393219:E393219 D327683:E327683 D262147:E262147 D196611:E196611">
      <formula1>INDIRECT(G65538)</formula1>
    </dataValidation>
    <dataValidation allowBlank="1" sqref="C35:C38 F34:G38 D34:D40 H34"/>
    <dataValidation allowBlank="1" showInputMessage="1" showErrorMessage="1" prompt="研修時間数を入力してください。" sqref="H7:H31"/>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type="whole" operator="greaterThanOrEqual" allowBlank="1" showInputMessage="1" showErrorMessage="1" sqref="WVJ983042:WVJ983078 H65538:H65574 IX65538:IX65574 ST65538:ST65574 ACP65538:ACP65574 AML65538:AML65574 AWH65538:AWH65574 BGD65538:BGD65574 BPZ65538:BPZ65574 BZV65538:BZV65574 CJR65538:CJR65574 CTN65538:CTN65574 DDJ65538:DDJ65574 DNF65538:DNF65574 DXB65538:DXB65574 EGX65538:EGX65574 EQT65538:EQT65574 FAP65538:FAP65574 FKL65538:FKL65574 FUH65538:FUH65574 GED65538:GED65574 GNZ65538:GNZ65574 GXV65538:GXV65574 HHR65538:HHR65574 HRN65538:HRN65574 IBJ65538:IBJ65574 ILF65538:ILF65574 IVB65538:IVB65574 JEX65538:JEX65574 JOT65538:JOT65574 JYP65538:JYP65574 KIL65538:KIL65574 KSH65538:KSH65574 LCD65538:LCD65574 LLZ65538:LLZ65574 LVV65538:LVV65574 MFR65538:MFR65574 MPN65538:MPN65574 MZJ65538:MZJ65574 NJF65538:NJF65574 NTB65538:NTB65574 OCX65538:OCX65574 OMT65538:OMT65574 OWP65538:OWP65574 PGL65538:PGL65574 PQH65538:PQH65574 QAD65538:QAD65574 QJZ65538:QJZ65574 QTV65538:QTV65574 RDR65538:RDR65574 RNN65538:RNN65574 RXJ65538:RXJ65574 SHF65538:SHF65574 SRB65538:SRB65574 TAX65538:TAX65574 TKT65538:TKT65574 TUP65538:TUP65574 UEL65538:UEL65574 UOH65538:UOH65574 UYD65538:UYD65574 VHZ65538:VHZ65574 VRV65538:VRV65574 WBR65538:WBR65574 WLN65538:WLN65574 WVJ65538:WVJ65574 H131074:H131110 IX131074:IX131110 ST131074:ST131110 ACP131074:ACP131110 AML131074:AML131110 AWH131074:AWH131110 BGD131074:BGD131110 BPZ131074:BPZ131110 BZV131074:BZV131110 CJR131074:CJR131110 CTN131074:CTN131110 DDJ131074:DDJ131110 DNF131074:DNF131110 DXB131074:DXB131110 EGX131074:EGX131110 EQT131074:EQT131110 FAP131074:FAP131110 FKL131074:FKL131110 FUH131074:FUH131110 GED131074:GED131110 GNZ131074:GNZ131110 GXV131074:GXV131110 HHR131074:HHR131110 HRN131074:HRN131110 IBJ131074:IBJ131110 ILF131074:ILF131110 IVB131074:IVB131110 JEX131074:JEX131110 JOT131074:JOT131110 JYP131074:JYP131110 KIL131074:KIL131110 KSH131074:KSH131110 LCD131074:LCD131110 LLZ131074:LLZ131110 LVV131074:LVV131110 MFR131074:MFR131110 MPN131074:MPN131110 MZJ131074:MZJ131110 NJF131074:NJF131110 NTB131074:NTB131110 OCX131074:OCX131110 OMT131074:OMT131110 OWP131074:OWP131110 PGL131074:PGL131110 PQH131074:PQH131110 QAD131074:QAD131110 QJZ131074:QJZ131110 QTV131074:QTV131110 RDR131074:RDR131110 RNN131074:RNN131110 RXJ131074:RXJ131110 SHF131074:SHF131110 SRB131074:SRB131110 TAX131074:TAX131110 TKT131074:TKT131110 TUP131074:TUP131110 UEL131074:UEL131110 UOH131074:UOH131110 UYD131074:UYD131110 VHZ131074:VHZ131110 VRV131074:VRV131110 WBR131074:WBR131110 WLN131074:WLN131110 WVJ131074:WVJ131110 H196610:H196646 IX196610:IX196646 ST196610:ST196646 ACP196610:ACP196646 AML196610:AML196646 AWH196610:AWH196646 BGD196610:BGD196646 BPZ196610:BPZ196646 BZV196610:BZV196646 CJR196610:CJR196646 CTN196610:CTN196646 DDJ196610:DDJ196646 DNF196610:DNF196646 DXB196610:DXB196646 EGX196610:EGX196646 EQT196610:EQT196646 FAP196610:FAP196646 FKL196610:FKL196646 FUH196610:FUH196646 GED196610:GED196646 GNZ196610:GNZ196646 GXV196610:GXV196646 HHR196610:HHR196646 HRN196610:HRN196646 IBJ196610:IBJ196646 ILF196610:ILF196646 IVB196610:IVB196646 JEX196610:JEX196646 JOT196610:JOT196646 JYP196610:JYP196646 KIL196610:KIL196646 KSH196610:KSH196646 LCD196610:LCD196646 LLZ196610:LLZ196646 LVV196610:LVV196646 MFR196610:MFR196646 MPN196610:MPN196646 MZJ196610:MZJ196646 NJF196610:NJF196646 NTB196610:NTB196646 OCX196610:OCX196646 OMT196610:OMT196646 OWP196610:OWP196646 PGL196610:PGL196646 PQH196610:PQH196646 QAD196610:QAD196646 QJZ196610:QJZ196646 QTV196610:QTV196646 RDR196610:RDR196646 RNN196610:RNN196646 RXJ196610:RXJ196646 SHF196610:SHF196646 SRB196610:SRB196646 TAX196610:TAX196646 TKT196610:TKT196646 TUP196610:TUP196646 UEL196610:UEL196646 UOH196610:UOH196646 UYD196610:UYD196646 VHZ196610:VHZ196646 VRV196610:VRV196646 WBR196610:WBR196646 WLN196610:WLN196646 WVJ196610:WVJ196646 H262146:H262182 IX262146:IX262182 ST262146:ST262182 ACP262146:ACP262182 AML262146:AML262182 AWH262146:AWH262182 BGD262146:BGD262182 BPZ262146:BPZ262182 BZV262146:BZV262182 CJR262146:CJR262182 CTN262146:CTN262182 DDJ262146:DDJ262182 DNF262146:DNF262182 DXB262146:DXB262182 EGX262146:EGX262182 EQT262146:EQT262182 FAP262146:FAP262182 FKL262146:FKL262182 FUH262146:FUH262182 GED262146:GED262182 GNZ262146:GNZ262182 GXV262146:GXV262182 HHR262146:HHR262182 HRN262146:HRN262182 IBJ262146:IBJ262182 ILF262146:ILF262182 IVB262146:IVB262182 JEX262146:JEX262182 JOT262146:JOT262182 JYP262146:JYP262182 KIL262146:KIL262182 KSH262146:KSH262182 LCD262146:LCD262182 LLZ262146:LLZ262182 LVV262146:LVV262182 MFR262146:MFR262182 MPN262146:MPN262182 MZJ262146:MZJ262182 NJF262146:NJF262182 NTB262146:NTB262182 OCX262146:OCX262182 OMT262146:OMT262182 OWP262146:OWP262182 PGL262146:PGL262182 PQH262146:PQH262182 QAD262146:QAD262182 QJZ262146:QJZ262182 QTV262146:QTV262182 RDR262146:RDR262182 RNN262146:RNN262182 RXJ262146:RXJ262182 SHF262146:SHF262182 SRB262146:SRB262182 TAX262146:TAX262182 TKT262146:TKT262182 TUP262146:TUP262182 UEL262146:UEL262182 UOH262146:UOH262182 UYD262146:UYD262182 VHZ262146:VHZ262182 VRV262146:VRV262182 WBR262146:WBR262182 WLN262146:WLN262182 WVJ262146:WVJ262182 H327682:H327718 IX327682:IX327718 ST327682:ST327718 ACP327682:ACP327718 AML327682:AML327718 AWH327682:AWH327718 BGD327682:BGD327718 BPZ327682:BPZ327718 BZV327682:BZV327718 CJR327682:CJR327718 CTN327682:CTN327718 DDJ327682:DDJ327718 DNF327682:DNF327718 DXB327682:DXB327718 EGX327682:EGX327718 EQT327682:EQT327718 FAP327682:FAP327718 FKL327682:FKL327718 FUH327682:FUH327718 GED327682:GED327718 GNZ327682:GNZ327718 GXV327682:GXV327718 HHR327682:HHR327718 HRN327682:HRN327718 IBJ327682:IBJ327718 ILF327682:ILF327718 IVB327682:IVB327718 JEX327682:JEX327718 JOT327682:JOT327718 JYP327682:JYP327718 KIL327682:KIL327718 KSH327682:KSH327718 LCD327682:LCD327718 LLZ327682:LLZ327718 LVV327682:LVV327718 MFR327682:MFR327718 MPN327682:MPN327718 MZJ327682:MZJ327718 NJF327682:NJF327718 NTB327682:NTB327718 OCX327682:OCX327718 OMT327682:OMT327718 OWP327682:OWP327718 PGL327682:PGL327718 PQH327682:PQH327718 QAD327682:QAD327718 QJZ327682:QJZ327718 QTV327682:QTV327718 RDR327682:RDR327718 RNN327682:RNN327718 RXJ327682:RXJ327718 SHF327682:SHF327718 SRB327682:SRB327718 TAX327682:TAX327718 TKT327682:TKT327718 TUP327682:TUP327718 UEL327682:UEL327718 UOH327682:UOH327718 UYD327682:UYD327718 VHZ327682:VHZ327718 VRV327682:VRV327718 WBR327682:WBR327718 WLN327682:WLN327718 WVJ327682:WVJ327718 H393218:H393254 IX393218:IX393254 ST393218:ST393254 ACP393218:ACP393254 AML393218:AML393254 AWH393218:AWH393254 BGD393218:BGD393254 BPZ393218:BPZ393254 BZV393218:BZV393254 CJR393218:CJR393254 CTN393218:CTN393254 DDJ393218:DDJ393254 DNF393218:DNF393254 DXB393218:DXB393254 EGX393218:EGX393254 EQT393218:EQT393254 FAP393218:FAP393254 FKL393218:FKL393254 FUH393218:FUH393254 GED393218:GED393254 GNZ393218:GNZ393254 GXV393218:GXV393254 HHR393218:HHR393254 HRN393218:HRN393254 IBJ393218:IBJ393254 ILF393218:ILF393254 IVB393218:IVB393254 JEX393218:JEX393254 JOT393218:JOT393254 JYP393218:JYP393254 KIL393218:KIL393254 KSH393218:KSH393254 LCD393218:LCD393254 LLZ393218:LLZ393254 LVV393218:LVV393254 MFR393218:MFR393254 MPN393218:MPN393254 MZJ393218:MZJ393254 NJF393218:NJF393254 NTB393218:NTB393254 OCX393218:OCX393254 OMT393218:OMT393254 OWP393218:OWP393254 PGL393218:PGL393254 PQH393218:PQH393254 QAD393218:QAD393254 QJZ393218:QJZ393254 QTV393218:QTV393254 RDR393218:RDR393254 RNN393218:RNN393254 RXJ393218:RXJ393254 SHF393218:SHF393254 SRB393218:SRB393254 TAX393218:TAX393254 TKT393218:TKT393254 TUP393218:TUP393254 UEL393218:UEL393254 UOH393218:UOH393254 UYD393218:UYD393254 VHZ393218:VHZ393254 VRV393218:VRV393254 WBR393218:WBR393254 WLN393218:WLN393254 WVJ393218:WVJ393254 H458754:H458790 IX458754:IX458790 ST458754:ST458790 ACP458754:ACP458790 AML458754:AML458790 AWH458754:AWH458790 BGD458754:BGD458790 BPZ458754:BPZ458790 BZV458754:BZV458790 CJR458754:CJR458790 CTN458754:CTN458790 DDJ458754:DDJ458790 DNF458754:DNF458790 DXB458754:DXB458790 EGX458754:EGX458790 EQT458754:EQT458790 FAP458754:FAP458790 FKL458754:FKL458790 FUH458754:FUH458790 GED458754:GED458790 GNZ458754:GNZ458790 GXV458754:GXV458790 HHR458754:HHR458790 HRN458754:HRN458790 IBJ458754:IBJ458790 ILF458754:ILF458790 IVB458754:IVB458790 JEX458754:JEX458790 JOT458754:JOT458790 JYP458754:JYP458790 KIL458754:KIL458790 KSH458754:KSH458790 LCD458754:LCD458790 LLZ458754:LLZ458790 LVV458754:LVV458790 MFR458754:MFR458790 MPN458754:MPN458790 MZJ458754:MZJ458790 NJF458754:NJF458790 NTB458754:NTB458790 OCX458754:OCX458790 OMT458754:OMT458790 OWP458754:OWP458790 PGL458754:PGL458790 PQH458754:PQH458790 QAD458754:QAD458790 QJZ458754:QJZ458790 QTV458754:QTV458790 RDR458754:RDR458790 RNN458754:RNN458790 RXJ458754:RXJ458790 SHF458754:SHF458790 SRB458754:SRB458790 TAX458754:TAX458790 TKT458754:TKT458790 TUP458754:TUP458790 UEL458754:UEL458790 UOH458754:UOH458790 UYD458754:UYD458790 VHZ458754:VHZ458790 VRV458754:VRV458790 WBR458754:WBR458790 WLN458754:WLN458790 WVJ458754:WVJ458790 H524290:H524326 IX524290:IX524326 ST524290:ST524326 ACP524290:ACP524326 AML524290:AML524326 AWH524290:AWH524326 BGD524290:BGD524326 BPZ524290:BPZ524326 BZV524290:BZV524326 CJR524290:CJR524326 CTN524290:CTN524326 DDJ524290:DDJ524326 DNF524290:DNF524326 DXB524290:DXB524326 EGX524290:EGX524326 EQT524290:EQT524326 FAP524290:FAP524326 FKL524290:FKL524326 FUH524290:FUH524326 GED524290:GED524326 GNZ524290:GNZ524326 GXV524290:GXV524326 HHR524290:HHR524326 HRN524290:HRN524326 IBJ524290:IBJ524326 ILF524290:ILF524326 IVB524290:IVB524326 JEX524290:JEX524326 JOT524290:JOT524326 JYP524290:JYP524326 KIL524290:KIL524326 KSH524290:KSH524326 LCD524290:LCD524326 LLZ524290:LLZ524326 LVV524290:LVV524326 MFR524290:MFR524326 MPN524290:MPN524326 MZJ524290:MZJ524326 NJF524290:NJF524326 NTB524290:NTB524326 OCX524290:OCX524326 OMT524290:OMT524326 OWP524290:OWP524326 PGL524290:PGL524326 PQH524290:PQH524326 QAD524290:QAD524326 QJZ524290:QJZ524326 QTV524290:QTV524326 RDR524290:RDR524326 RNN524290:RNN524326 RXJ524290:RXJ524326 SHF524290:SHF524326 SRB524290:SRB524326 TAX524290:TAX524326 TKT524290:TKT524326 TUP524290:TUP524326 UEL524290:UEL524326 UOH524290:UOH524326 UYD524290:UYD524326 VHZ524290:VHZ524326 VRV524290:VRV524326 WBR524290:WBR524326 WLN524290:WLN524326 WVJ524290:WVJ524326 H589826:H589862 IX589826:IX589862 ST589826:ST589862 ACP589826:ACP589862 AML589826:AML589862 AWH589826:AWH589862 BGD589826:BGD589862 BPZ589826:BPZ589862 BZV589826:BZV589862 CJR589826:CJR589862 CTN589826:CTN589862 DDJ589826:DDJ589862 DNF589826:DNF589862 DXB589826:DXB589862 EGX589826:EGX589862 EQT589826:EQT589862 FAP589826:FAP589862 FKL589826:FKL589862 FUH589826:FUH589862 GED589826:GED589862 GNZ589826:GNZ589862 GXV589826:GXV589862 HHR589826:HHR589862 HRN589826:HRN589862 IBJ589826:IBJ589862 ILF589826:ILF589862 IVB589826:IVB589862 JEX589826:JEX589862 JOT589826:JOT589862 JYP589826:JYP589862 KIL589826:KIL589862 KSH589826:KSH589862 LCD589826:LCD589862 LLZ589826:LLZ589862 LVV589826:LVV589862 MFR589826:MFR589862 MPN589826:MPN589862 MZJ589826:MZJ589862 NJF589826:NJF589862 NTB589826:NTB589862 OCX589826:OCX589862 OMT589826:OMT589862 OWP589826:OWP589862 PGL589826:PGL589862 PQH589826:PQH589862 QAD589826:QAD589862 QJZ589826:QJZ589862 QTV589826:QTV589862 RDR589826:RDR589862 RNN589826:RNN589862 RXJ589826:RXJ589862 SHF589826:SHF589862 SRB589826:SRB589862 TAX589826:TAX589862 TKT589826:TKT589862 TUP589826:TUP589862 UEL589826:UEL589862 UOH589826:UOH589862 UYD589826:UYD589862 VHZ589826:VHZ589862 VRV589826:VRV589862 WBR589826:WBR589862 WLN589826:WLN589862 WVJ589826:WVJ589862 H655362:H655398 IX655362:IX655398 ST655362:ST655398 ACP655362:ACP655398 AML655362:AML655398 AWH655362:AWH655398 BGD655362:BGD655398 BPZ655362:BPZ655398 BZV655362:BZV655398 CJR655362:CJR655398 CTN655362:CTN655398 DDJ655362:DDJ655398 DNF655362:DNF655398 DXB655362:DXB655398 EGX655362:EGX655398 EQT655362:EQT655398 FAP655362:FAP655398 FKL655362:FKL655398 FUH655362:FUH655398 GED655362:GED655398 GNZ655362:GNZ655398 GXV655362:GXV655398 HHR655362:HHR655398 HRN655362:HRN655398 IBJ655362:IBJ655398 ILF655362:ILF655398 IVB655362:IVB655398 JEX655362:JEX655398 JOT655362:JOT655398 JYP655362:JYP655398 KIL655362:KIL655398 KSH655362:KSH655398 LCD655362:LCD655398 LLZ655362:LLZ655398 LVV655362:LVV655398 MFR655362:MFR655398 MPN655362:MPN655398 MZJ655362:MZJ655398 NJF655362:NJF655398 NTB655362:NTB655398 OCX655362:OCX655398 OMT655362:OMT655398 OWP655362:OWP655398 PGL655362:PGL655398 PQH655362:PQH655398 QAD655362:QAD655398 QJZ655362:QJZ655398 QTV655362:QTV655398 RDR655362:RDR655398 RNN655362:RNN655398 RXJ655362:RXJ655398 SHF655362:SHF655398 SRB655362:SRB655398 TAX655362:TAX655398 TKT655362:TKT655398 TUP655362:TUP655398 UEL655362:UEL655398 UOH655362:UOH655398 UYD655362:UYD655398 VHZ655362:VHZ655398 VRV655362:VRV655398 WBR655362:WBR655398 WLN655362:WLN655398 WVJ655362:WVJ655398 H720898:H720934 IX720898:IX720934 ST720898:ST720934 ACP720898:ACP720934 AML720898:AML720934 AWH720898:AWH720934 BGD720898:BGD720934 BPZ720898:BPZ720934 BZV720898:BZV720934 CJR720898:CJR720934 CTN720898:CTN720934 DDJ720898:DDJ720934 DNF720898:DNF720934 DXB720898:DXB720934 EGX720898:EGX720934 EQT720898:EQT720934 FAP720898:FAP720934 FKL720898:FKL720934 FUH720898:FUH720934 GED720898:GED720934 GNZ720898:GNZ720934 GXV720898:GXV720934 HHR720898:HHR720934 HRN720898:HRN720934 IBJ720898:IBJ720934 ILF720898:ILF720934 IVB720898:IVB720934 JEX720898:JEX720934 JOT720898:JOT720934 JYP720898:JYP720934 KIL720898:KIL720934 KSH720898:KSH720934 LCD720898:LCD720934 LLZ720898:LLZ720934 LVV720898:LVV720934 MFR720898:MFR720934 MPN720898:MPN720934 MZJ720898:MZJ720934 NJF720898:NJF720934 NTB720898:NTB720934 OCX720898:OCX720934 OMT720898:OMT720934 OWP720898:OWP720934 PGL720898:PGL720934 PQH720898:PQH720934 QAD720898:QAD720934 QJZ720898:QJZ720934 QTV720898:QTV720934 RDR720898:RDR720934 RNN720898:RNN720934 RXJ720898:RXJ720934 SHF720898:SHF720934 SRB720898:SRB720934 TAX720898:TAX720934 TKT720898:TKT720934 TUP720898:TUP720934 UEL720898:UEL720934 UOH720898:UOH720934 UYD720898:UYD720934 VHZ720898:VHZ720934 VRV720898:VRV720934 WBR720898:WBR720934 WLN720898:WLN720934 WVJ720898:WVJ720934 H786434:H786470 IX786434:IX786470 ST786434:ST786470 ACP786434:ACP786470 AML786434:AML786470 AWH786434:AWH786470 BGD786434:BGD786470 BPZ786434:BPZ786470 BZV786434:BZV786470 CJR786434:CJR786470 CTN786434:CTN786470 DDJ786434:DDJ786470 DNF786434:DNF786470 DXB786434:DXB786470 EGX786434:EGX786470 EQT786434:EQT786470 FAP786434:FAP786470 FKL786434:FKL786470 FUH786434:FUH786470 GED786434:GED786470 GNZ786434:GNZ786470 GXV786434:GXV786470 HHR786434:HHR786470 HRN786434:HRN786470 IBJ786434:IBJ786470 ILF786434:ILF786470 IVB786434:IVB786470 JEX786434:JEX786470 JOT786434:JOT786470 JYP786434:JYP786470 KIL786434:KIL786470 KSH786434:KSH786470 LCD786434:LCD786470 LLZ786434:LLZ786470 LVV786434:LVV786470 MFR786434:MFR786470 MPN786434:MPN786470 MZJ786434:MZJ786470 NJF786434:NJF786470 NTB786434:NTB786470 OCX786434:OCX786470 OMT786434:OMT786470 OWP786434:OWP786470 PGL786434:PGL786470 PQH786434:PQH786470 QAD786434:QAD786470 QJZ786434:QJZ786470 QTV786434:QTV786470 RDR786434:RDR786470 RNN786434:RNN786470 RXJ786434:RXJ786470 SHF786434:SHF786470 SRB786434:SRB786470 TAX786434:TAX786470 TKT786434:TKT786470 TUP786434:TUP786470 UEL786434:UEL786470 UOH786434:UOH786470 UYD786434:UYD786470 VHZ786434:VHZ786470 VRV786434:VRV786470 WBR786434:WBR786470 WLN786434:WLN786470 WVJ786434:WVJ786470 H851970:H852006 IX851970:IX852006 ST851970:ST852006 ACP851970:ACP852006 AML851970:AML852006 AWH851970:AWH852006 BGD851970:BGD852006 BPZ851970:BPZ852006 BZV851970:BZV852006 CJR851970:CJR852006 CTN851970:CTN852006 DDJ851970:DDJ852006 DNF851970:DNF852006 DXB851970:DXB852006 EGX851970:EGX852006 EQT851970:EQT852006 FAP851970:FAP852006 FKL851970:FKL852006 FUH851970:FUH852006 GED851970:GED852006 GNZ851970:GNZ852006 GXV851970:GXV852006 HHR851970:HHR852006 HRN851970:HRN852006 IBJ851970:IBJ852006 ILF851970:ILF852006 IVB851970:IVB852006 JEX851970:JEX852006 JOT851970:JOT852006 JYP851970:JYP852006 KIL851970:KIL852006 KSH851970:KSH852006 LCD851970:LCD852006 LLZ851970:LLZ852006 LVV851970:LVV852006 MFR851970:MFR852006 MPN851970:MPN852006 MZJ851970:MZJ852006 NJF851970:NJF852006 NTB851970:NTB852006 OCX851970:OCX852006 OMT851970:OMT852006 OWP851970:OWP852006 PGL851970:PGL852006 PQH851970:PQH852006 QAD851970:QAD852006 QJZ851970:QJZ852006 QTV851970:QTV852006 RDR851970:RDR852006 RNN851970:RNN852006 RXJ851970:RXJ852006 SHF851970:SHF852006 SRB851970:SRB852006 TAX851970:TAX852006 TKT851970:TKT852006 TUP851970:TUP852006 UEL851970:UEL852006 UOH851970:UOH852006 UYD851970:UYD852006 VHZ851970:VHZ852006 VRV851970:VRV852006 WBR851970:WBR852006 WLN851970:WLN852006 WVJ851970:WVJ852006 H917506:H917542 IX917506:IX917542 ST917506:ST917542 ACP917506:ACP917542 AML917506:AML917542 AWH917506:AWH917542 BGD917506:BGD917542 BPZ917506:BPZ917542 BZV917506:BZV917542 CJR917506:CJR917542 CTN917506:CTN917542 DDJ917506:DDJ917542 DNF917506:DNF917542 DXB917506:DXB917542 EGX917506:EGX917542 EQT917506:EQT917542 FAP917506:FAP917542 FKL917506:FKL917542 FUH917506:FUH917542 GED917506:GED917542 GNZ917506:GNZ917542 GXV917506:GXV917542 HHR917506:HHR917542 HRN917506:HRN917542 IBJ917506:IBJ917542 ILF917506:ILF917542 IVB917506:IVB917542 JEX917506:JEX917542 JOT917506:JOT917542 JYP917506:JYP917542 KIL917506:KIL917542 KSH917506:KSH917542 LCD917506:LCD917542 LLZ917506:LLZ917542 LVV917506:LVV917542 MFR917506:MFR917542 MPN917506:MPN917542 MZJ917506:MZJ917542 NJF917506:NJF917542 NTB917506:NTB917542 OCX917506:OCX917542 OMT917506:OMT917542 OWP917506:OWP917542 PGL917506:PGL917542 PQH917506:PQH917542 QAD917506:QAD917542 QJZ917506:QJZ917542 QTV917506:QTV917542 RDR917506:RDR917542 RNN917506:RNN917542 RXJ917506:RXJ917542 SHF917506:SHF917542 SRB917506:SRB917542 TAX917506:TAX917542 TKT917506:TKT917542 TUP917506:TUP917542 UEL917506:UEL917542 UOH917506:UOH917542 UYD917506:UYD917542 VHZ917506:VHZ917542 VRV917506:VRV917542 WBR917506:WBR917542 WLN917506:WLN917542 WVJ917506:WVJ917542 H983042:H983078 IX983042:IX983078 ST983042:ST983078 ACP983042:ACP983078 AML983042:AML983078 AWH983042:AWH983078 BGD983042:BGD983078 BPZ983042:BPZ983078 BZV983042:BZV983078 CJR983042:CJR983078 CTN983042:CTN983078 DDJ983042:DDJ983078 DNF983042:DNF983078 DXB983042:DXB983078 EGX983042:EGX983078 EQT983042:EQT983078 FAP983042:FAP983078 FKL983042:FKL983078 FUH983042:FUH983078 GED983042:GED983078 GNZ983042:GNZ983078 GXV983042:GXV983078 HHR983042:HHR983078 HRN983042:HRN983078 IBJ983042:IBJ983078 ILF983042:ILF983078 IVB983042:IVB983078 JEX983042:JEX983078 JOT983042:JOT983078 JYP983042:JYP983078 KIL983042:KIL983078 KSH983042:KSH983078 LCD983042:LCD983078 LLZ983042:LLZ983078 LVV983042:LVV983078 MFR983042:MFR983078 MPN983042:MPN983078 MZJ983042:MZJ983078 NJF983042:NJF983078 NTB983042:NTB983078 OCX983042:OCX983078 OMT983042:OMT983078 OWP983042:OWP983078 PGL983042:PGL983078 PQH983042:PQH983078 QAD983042:QAD983078 QJZ983042:QJZ983078 QTV983042:QTV983078 RDR983042:RDR983078 RNN983042:RNN983078 RXJ983042:RXJ983078 SHF983042:SHF983078 SRB983042:SRB983078 TAX983042:TAX983078 TKT983042:TKT983078 TUP983042:TUP983078 UEL983042:UEL983078 UOH983042:UOH983078 UYD983042:UYD983078 VHZ983042:VHZ983078 VRV983042:VRV983078 WBR983042:WBR983078 WLN983042:WLN983078 WVJ7:WVJ38 WLN7:WLN38 WBR7:WBR38 VRV7:VRV38 VHZ7:VHZ38 UYD7:UYD38 UOH7:UOH38 UEL7:UEL38 TUP7:TUP38 TKT7:TKT38 TAX7:TAX38 SRB7:SRB38 SHF7:SHF38 RXJ7:RXJ38 RNN7:RNN38 RDR7:RDR38 QTV7:QTV38 QJZ7:QJZ38 QAD7:QAD38 PQH7:PQH38 PGL7:PGL38 OWP7:OWP38 OMT7:OMT38 OCX7:OCX38 NTB7:NTB38 NJF7:NJF38 MZJ7:MZJ38 MPN7:MPN38 MFR7:MFR38 LVV7:LVV38 LLZ7:LLZ38 LCD7:LCD38 KSH7:KSH38 KIL7:KIL38 JYP7:JYP38 JOT7:JOT38 JEX7:JEX38 IVB7:IVB38 ILF7:ILF38 IBJ7:IBJ38 HRN7:HRN38 HHR7:HHR38 GXV7:GXV38 GNZ7:GNZ38 GED7:GED38 FUH7:FUH38 FKL7:FKL38 FAP7:FAP38 EQT7:EQT38 EGX7:EGX38 DXB7:DXB38 DNF7:DNF38 DDJ7:DDJ38 CTN7:CTN38 CJR7:CJR38 BZV7:BZV38 BPZ7:BPZ38 BGD7:BGD38 AWH7:AWH38 AML7:AML38 ACP7:ACP38 ST7:ST38 IX7:IX38">
      <formula1>0</formula1>
    </dataValidation>
    <dataValidation type="list" allowBlank="1" showInputMessage="1" showErrorMessage="1" sqref="WVI983042:WVI983078 G65538:G65574 IW65538:IW65574 SS65538:SS65574 ACO65538:ACO65574 AMK65538:AMK65574 AWG65538:AWG65574 BGC65538:BGC65574 BPY65538:BPY65574 BZU65538:BZU65574 CJQ65538:CJQ65574 CTM65538:CTM65574 DDI65538:DDI65574 DNE65538:DNE65574 DXA65538:DXA65574 EGW65538:EGW65574 EQS65538:EQS65574 FAO65538:FAO65574 FKK65538:FKK65574 FUG65538:FUG65574 GEC65538:GEC65574 GNY65538:GNY65574 GXU65538:GXU65574 HHQ65538:HHQ65574 HRM65538:HRM65574 IBI65538:IBI65574 ILE65538:ILE65574 IVA65538:IVA65574 JEW65538:JEW65574 JOS65538:JOS65574 JYO65538:JYO65574 KIK65538:KIK65574 KSG65538:KSG65574 LCC65538:LCC65574 LLY65538:LLY65574 LVU65538:LVU65574 MFQ65538:MFQ65574 MPM65538:MPM65574 MZI65538:MZI65574 NJE65538:NJE65574 NTA65538:NTA65574 OCW65538:OCW65574 OMS65538:OMS65574 OWO65538:OWO65574 PGK65538:PGK65574 PQG65538:PQG65574 QAC65538:QAC65574 QJY65538:QJY65574 QTU65538:QTU65574 RDQ65538:RDQ65574 RNM65538:RNM65574 RXI65538:RXI65574 SHE65538:SHE65574 SRA65538:SRA65574 TAW65538:TAW65574 TKS65538:TKS65574 TUO65538:TUO65574 UEK65538:UEK65574 UOG65538:UOG65574 UYC65538:UYC65574 VHY65538:VHY65574 VRU65538:VRU65574 WBQ65538:WBQ65574 WLM65538:WLM65574 WVI65538:WVI65574 G131074:G131110 IW131074:IW131110 SS131074:SS131110 ACO131074:ACO131110 AMK131074:AMK131110 AWG131074:AWG131110 BGC131074:BGC131110 BPY131074:BPY131110 BZU131074:BZU131110 CJQ131074:CJQ131110 CTM131074:CTM131110 DDI131074:DDI131110 DNE131074:DNE131110 DXA131074:DXA131110 EGW131074:EGW131110 EQS131074:EQS131110 FAO131074:FAO131110 FKK131074:FKK131110 FUG131074:FUG131110 GEC131074:GEC131110 GNY131074:GNY131110 GXU131074:GXU131110 HHQ131074:HHQ131110 HRM131074:HRM131110 IBI131074:IBI131110 ILE131074:ILE131110 IVA131074:IVA131110 JEW131074:JEW131110 JOS131074:JOS131110 JYO131074:JYO131110 KIK131074:KIK131110 KSG131074:KSG131110 LCC131074:LCC131110 LLY131074:LLY131110 LVU131074:LVU131110 MFQ131074:MFQ131110 MPM131074:MPM131110 MZI131074:MZI131110 NJE131074:NJE131110 NTA131074:NTA131110 OCW131074:OCW131110 OMS131074:OMS131110 OWO131074:OWO131110 PGK131074:PGK131110 PQG131074:PQG131110 QAC131074:QAC131110 QJY131074:QJY131110 QTU131074:QTU131110 RDQ131074:RDQ131110 RNM131074:RNM131110 RXI131074:RXI131110 SHE131074:SHE131110 SRA131074:SRA131110 TAW131074:TAW131110 TKS131074:TKS131110 TUO131074:TUO131110 UEK131074:UEK131110 UOG131074:UOG131110 UYC131074:UYC131110 VHY131074:VHY131110 VRU131074:VRU131110 WBQ131074:WBQ131110 WLM131074:WLM131110 WVI131074:WVI131110 G196610:G196646 IW196610:IW196646 SS196610:SS196646 ACO196610:ACO196646 AMK196610:AMK196646 AWG196610:AWG196646 BGC196610:BGC196646 BPY196610:BPY196646 BZU196610:BZU196646 CJQ196610:CJQ196646 CTM196610:CTM196646 DDI196610:DDI196646 DNE196610:DNE196646 DXA196610:DXA196646 EGW196610:EGW196646 EQS196610:EQS196646 FAO196610:FAO196646 FKK196610:FKK196646 FUG196610:FUG196646 GEC196610:GEC196646 GNY196610:GNY196646 GXU196610:GXU196646 HHQ196610:HHQ196646 HRM196610:HRM196646 IBI196610:IBI196646 ILE196610:ILE196646 IVA196610:IVA196646 JEW196610:JEW196646 JOS196610:JOS196646 JYO196610:JYO196646 KIK196610:KIK196646 KSG196610:KSG196646 LCC196610:LCC196646 LLY196610:LLY196646 LVU196610:LVU196646 MFQ196610:MFQ196646 MPM196610:MPM196646 MZI196610:MZI196646 NJE196610:NJE196646 NTA196610:NTA196646 OCW196610:OCW196646 OMS196610:OMS196646 OWO196610:OWO196646 PGK196610:PGK196646 PQG196610:PQG196646 QAC196610:QAC196646 QJY196610:QJY196646 QTU196610:QTU196646 RDQ196610:RDQ196646 RNM196610:RNM196646 RXI196610:RXI196646 SHE196610:SHE196646 SRA196610:SRA196646 TAW196610:TAW196646 TKS196610:TKS196646 TUO196610:TUO196646 UEK196610:UEK196646 UOG196610:UOG196646 UYC196610:UYC196646 VHY196610:VHY196646 VRU196610:VRU196646 WBQ196610:WBQ196646 WLM196610:WLM196646 WVI196610:WVI196646 G262146:G262182 IW262146:IW262182 SS262146:SS262182 ACO262146:ACO262182 AMK262146:AMK262182 AWG262146:AWG262182 BGC262146:BGC262182 BPY262146:BPY262182 BZU262146:BZU262182 CJQ262146:CJQ262182 CTM262146:CTM262182 DDI262146:DDI262182 DNE262146:DNE262182 DXA262146:DXA262182 EGW262146:EGW262182 EQS262146:EQS262182 FAO262146:FAO262182 FKK262146:FKK262182 FUG262146:FUG262182 GEC262146:GEC262182 GNY262146:GNY262182 GXU262146:GXU262182 HHQ262146:HHQ262182 HRM262146:HRM262182 IBI262146:IBI262182 ILE262146:ILE262182 IVA262146:IVA262182 JEW262146:JEW262182 JOS262146:JOS262182 JYO262146:JYO262182 KIK262146:KIK262182 KSG262146:KSG262182 LCC262146:LCC262182 LLY262146:LLY262182 LVU262146:LVU262182 MFQ262146:MFQ262182 MPM262146:MPM262182 MZI262146:MZI262182 NJE262146:NJE262182 NTA262146:NTA262182 OCW262146:OCW262182 OMS262146:OMS262182 OWO262146:OWO262182 PGK262146:PGK262182 PQG262146:PQG262182 QAC262146:QAC262182 QJY262146:QJY262182 QTU262146:QTU262182 RDQ262146:RDQ262182 RNM262146:RNM262182 RXI262146:RXI262182 SHE262146:SHE262182 SRA262146:SRA262182 TAW262146:TAW262182 TKS262146:TKS262182 TUO262146:TUO262182 UEK262146:UEK262182 UOG262146:UOG262182 UYC262146:UYC262182 VHY262146:VHY262182 VRU262146:VRU262182 WBQ262146:WBQ262182 WLM262146:WLM262182 WVI262146:WVI262182 G327682:G327718 IW327682:IW327718 SS327682:SS327718 ACO327682:ACO327718 AMK327682:AMK327718 AWG327682:AWG327718 BGC327682:BGC327718 BPY327682:BPY327718 BZU327682:BZU327718 CJQ327682:CJQ327718 CTM327682:CTM327718 DDI327682:DDI327718 DNE327682:DNE327718 DXA327682:DXA327718 EGW327682:EGW327718 EQS327682:EQS327718 FAO327682:FAO327718 FKK327682:FKK327718 FUG327682:FUG327718 GEC327682:GEC327718 GNY327682:GNY327718 GXU327682:GXU327718 HHQ327682:HHQ327718 HRM327682:HRM327718 IBI327682:IBI327718 ILE327682:ILE327718 IVA327682:IVA327718 JEW327682:JEW327718 JOS327682:JOS327718 JYO327682:JYO327718 KIK327682:KIK327718 KSG327682:KSG327718 LCC327682:LCC327718 LLY327682:LLY327718 LVU327682:LVU327718 MFQ327682:MFQ327718 MPM327682:MPM327718 MZI327682:MZI327718 NJE327682:NJE327718 NTA327682:NTA327718 OCW327682:OCW327718 OMS327682:OMS327718 OWO327682:OWO327718 PGK327682:PGK327718 PQG327682:PQG327718 QAC327682:QAC327718 QJY327682:QJY327718 QTU327682:QTU327718 RDQ327682:RDQ327718 RNM327682:RNM327718 RXI327682:RXI327718 SHE327682:SHE327718 SRA327682:SRA327718 TAW327682:TAW327718 TKS327682:TKS327718 TUO327682:TUO327718 UEK327682:UEK327718 UOG327682:UOG327718 UYC327682:UYC327718 VHY327682:VHY327718 VRU327682:VRU327718 WBQ327682:WBQ327718 WLM327682:WLM327718 WVI327682:WVI327718 G393218:G393254 IW393218:IW393254 SS393218:SS393254 ACO393218:ACO393254 AMK393218:AMK393254 AWG393218:AWG393254 BGC393218:BGC393254 BPY393218:BPY393254 BZU393218:BZU393254 CJQ393218:CJQ393254 CTM393218:CTM393254 DDI393218:DDI393254 DNE393218:DNE393254 DXA393218:DXA393254 EGW393218:EGW393254 EQS393218:EQS393254 FAO393218:FAO393254 FKK393218:FKK393254 FUG393218:FUG393254 GEC393218:GEC393254 GNY393218:GNY393254 GXU393218:GXU393254 HHQ393218:HHQ393254 HRM393218:HRM393254 IBI393218:IBI393254 ILE393218:ILE393254 IVA393218:IVA393254 JEW393218:JEW393254 JOS393218:JOS393254 JYO393218:JYO393254 KIK393218:KIK393254 KSG393218:KSG393254 LCC393218:LCC393254 LLY393218:LLY393254 LVU393218:LVU393254 MFQ393218:MFQ393254 MPM393218:MPM393254 MZI393218:MZI393254 NJE393218:NJE393254 NTA393218:NTA393254 OCW393218:OCW393254 OMS393218:OMS393254 OWO393218:OWO393254 PGK393218:PGK393254 PQG393218:PQG393254 QAC393218:QAC393254 QJY393218:QJY393254 QTU393218:QTU393254 RDQ393218:RDQ393254 RNM393218:RNM393254 RXI393218:RXI393254 SHE393218:SHE393254 SRA393218:SRA393254 TAW393218:TAW393254 TKS393218:TKS393254 TUO393218:TUO393254 UEK393218:UEK393254 UOG393218:UOG393254 UYC393218:UYC393254 VHY393218:VHY393254 VRU393218:VRU393254 WBQ393218:WBQ393254 WLM393218:WLM393254 WVI393218:WVI393254 G458754:G458790 IW458754:IW458790 SS458754:SS458790 ACO458754:ACO458790 AMK458754:AMK458790 AWG458754:AWG458790 BGC458754:BGC458790 BPY458754:BPY458790 BZU458754:BZU458790 CJQ458754:CJQ458790 CTM458754:CTM458790 DDI458754:DDI458790 DNE458754:DNE458790 DXA458754:DXA458790 EGW458754:EGW458790 EQS458754:EQS458790 FAO458754:FAO458790 FKK458754:FKK458790 FUG458754:FUG458790 GEC458754:GEC458790 GNY458754:GNY458790 GXU458754:GXU458790 HHQ458754:HHQ458790 HRM458754:HRM458790 IBI458754:IBI458790 ILE458754:ILE458790 IVA458754:IVA458790 JEW458754:JEW458790 JOS458754:JOS458790 JYO458754:JYO458790 KIK458754:KIK458790 KSG458754:KSG458790 LCC458754:LCC458790 LLY458754:LLY458790 LVU458754:LVU458790 MFQ458754:MFQ458790 MPM458754:MPM458790 MZI458754:MZI458790 NJE458754:NJE458790 NTA458754:NTA458790 OCW458754:OCW458790 OMS458754:OMS458790 OWO458754:OWO458790 PGK458754:PGK458790 PQG458754:PQG458790 QAC458754:QAC458790 QJY458754:QJY458790 QTU458754:QTU458790 RDQ458754:RDQ458790 RNM458754:RNM458790 RXI458754:RXI458790 SHE458754:SHE458790 SRA458754:SRA458790 TAW458754:TAW458790 TKS458754:TKS458790 TUO458754:TUO458790 UEK458754:UEK458790 UOG458754:UOG458790 UYC458754:UYC458790 VHY458754:VHY458790 VRU458754:VRU458790 WBQ458754:WBQ458790 WLM458754:WLM458790 WVI458754:WVI458790 G524290:G524326 IW524290:IW524326 SS524290:SS524326 ACO524290:ACO524326 AMK524290:AMK524326 AWG524290:AWG524326 BGC524290:BGC524326 BPY524290:BPY524326 BZU524290:BZU524326 CJQ524290:CJQ524326 CTM524290:CTM524326 DDI524290:DDI524326 DNE524290:DNE524326 DXA524290:DXA524326 EGW524290:EGW524326 EQS524290:EQS524326 FAO524290:FAO524326 FKK524290:FKK524326 FUG524290:FUG524326 GEC524290:GEC524326 GNY524290:GNY524326 GXU524290:GXU524326 HHQ524290:HHQ524326 HRM524290:HRM524326 IBI524290:IBI524326 ILE524290:ILE524326 IVA524290:IVA524326 JEW524290:JEW524326 JOS524290:JOS524326 JYO524290:JYO524326 KIK524290:KIK524326 KSG524290:KSG524326 LCC524290:LCC524326 LLY524290:LLY524326 LVU524290:LVU524326 MFQ524290:MFQ524326 MPM524290:MPM524326 MZI524290:MZI524326 NJE524290:NJE524326 NTA524290:NTA524326 OCW524290:OCW524326 OMS524290:OMS524326 OWO524290:OWO524326 PGK524290:PGK524326 PQG524290:PQG524326 QAC524290:QAC524326 QJY524290:QJY524326 QTU524290:QTU524326 RDQ524290:RDQ524326 RNM524290:RNM524326 RXI524290:RXI524326 SHE524290:SHE524326 SRA524290:SRA524326 TAW524290:TAW524326 TKS524290:TKS524326 TUO524290:TUO524326 UEK524290:UEK524326 UOG524290:UOG524326 UYC524290:UYC524326 VHY524290:VHY524326 VRU524290:VRU524326 WBQ524290:WBQ524326 WLM524290:WLM524326 WVI524290:WVI524326 G589826:G589862 IW589826:IW589862 SS589826:SS589862 ACO589826:ACO589862 AMK589826:AMK589862 AWG589826:AWG589862 BGC589826:BGC589862 BPY589826:BPY589862 BZU589826:BZU589862 CJQ589826:CJQ589862 CTM589826:CTM589862 DDI589826:DDI589862 DNE589826:DNE589862 DXA589826:DXA589862 EGW589826:EGW589862 EQS589826:EQS589862 FAO589826:FAO589862 FKK589826:FKK589862 FUG589826:FUG589862 GEC589826:GEC589862 GNY589826:GNY589862 GXU589826:GXU589862 HHQ589826:HHQ589862 HRM589826:HRM589862 IBI589826:IBI589862 ILE589826:ILE589862 IVA589826:IVA589862 JEW589826:JEW589862 JOS589826:JOS589862 JYO589826:JYO589862 KIK589826:KIK589862 KSG589826:KSG589862 LCC589826:LCC589862 LLY589826:LLY589862 LVU589826:LVU589862 MFQ589826:MFQ589862 MPM589826:MPM589862 MZI589826:MZI589862 NJE589826:NJE589862 NTA589826:NTA589862 OCW589826:OCW589862 OMS589826:OMS589862 OWO589826:OWO589862 PGK589826:PGK589862 PQG589826:PQG589862 QAC589826:QAC589862 QJY589826:QJY589862 QTU589826:QTU589862 RDQ589826:RDQ589862 RNM589826:RNM589862 RXI589826:RXI589862 SHE589826:SHE589862 SRA589826:SRA589862 TAW589826:TAW589862 TKS589826:TKS589862 TUO589826:TUO589862 UEK589826:UEK589862 UOG589826:UOG589862 UYC589826:UYC589862 VHY589826:VHY589862 VRU589826:VRU589862 WBQ589826:WBQ589862 WLM589826:WLM589862 WVI589826:WVI589862 G655362:G655398 IW655362:IW655398 SS655362:SS655398 ACO655362:ACO655398 AMK655362:AMK655398 AWG655362:AWG655398 BGC655362:BGC655398 BPY655362:BPY655398 BZU655362:BZU655398 CJQ655362:CJQ655398 CTM655362:CTM655398 DDI655362:DDI655398 DNE655362:DNE655398 DXA655362:DXA655398 EGW655362:EGW655398 EQS655362:EQS655398 FAO655362:FAO655398 FKK655362:FKK655398 FUG655362:FUG655398 GEC655362:GEC655398 GNY655362:GNY655398 GXU655362:GXU655398 HHQ655362:HHQ655398 HRM655362:HRM655398 IBI655362:IBI655398 ILE655362:ILE655398 IVA655362:IVA655398 JEW655362:JEW655398 JOS655362:JOS655398 JYO655362:JYO655398 KIK655362:KIK655398 KSG655362:KSG655398 LCC655362:LCC655398 LLY655362:LLY655398 LVU655362:LVU655398 MFQ655362:MFQ655398 MPM655362:MPM655398 MZI655362:MZI655398 NJE655362:NJE655398 NTA655362:NTA655398 OCW655362:OCW655398 OMS655362:OMS655398 OWO655362:OWO655398 PGK655362:PGK655398 PQG655362:PQG655398 QAC655362:QAC655398 QJY655362:QJY655398 QTU655362:QTU655398 RDQ655362:RDQ655398 RNM655362:RNM655398 RXI655362:RXI655398 SHE655362:SHE655398 SRA655362:SRA655398 TAW655362:TAW655398 TKS655362:TKS655398 TUO655362:TUO655398 UEK655362:UEK655398 UOG655362:UOG655398 UYC655362:UYC655398 VHY655362:VHY655398 VRU655362:VRU655398 WBQ655362:WBQ655398 WLM655362:WLM655398 WVI655362:WVI655398 G720898:G720934 IW720898:IW720934 SS720898:SS720934 ACO720898:ACO720934 AMK720898:AMK720934 AWG720898:AWG720934 BGC720898:BGC720934 BPY720898:BPY720934 BZU720898:BZU720934 CJQ720898:CJQ720934 CTM720898:CTM720934 DDI720898:DDI720934 DNE720898:DNE720934 DXA720898:DXA720934 EGW720898:EGW720934 EQS720898:EQS720934 FAO720898:FAO720934 FKK720898:FKK720934 FUG720898:FUG720934 GEC720898:GEC720934 GNY720898:GNY720934 GXU720898:GXU720934 HHQ720898:HHQ720934 HRM720898:HRM720934 IBI720898:IBI720934 ILE720898:ILE720934 IVA720898:IVA720934 JEW720898:JEW720934 JOS720898:JOS720934 JYO720898:JYO720934 KIK720898:KIK720934 KSG720898:KSG720934 LCC720898:LCC720934 LLY720898:LLY720934 LVU720898:LVU720934 MFQ720898:MFQ720934 MPM720898:MPM720934 MZI720898:MZI720934 NJE720898:NJE720934 NTA720898:NTA720934 OCW720898:OCW720934 OMS720898:OMS720934 OWO720898:OWO720934 PGK720898:PGK720934 PQG720898:PQG720934 QAC720898:QAC720934 QJY720898:QJY720934 QTU720898:QTU720934 RDQ720898:RDQ720934 RNM720898:RNM720934 RXI720898:RXI720934 SHE720898:SHE720934 SRA720898:SRA720934 TAW720898:TAW720934 TKS720898:TKS720934 TUO720898:TUO720934 UEK720898:UEK720934 UOG720898:UOG720934 UYC720898:UYC720934 VHY720898:VHY720934 VRU720898:VRU720934 WBQ720898:WBQ720934 WLM720898:WLM720934 WVI720898:WVI720934 G786434:G786470 IW786434:IW786470 SS786434:SS786470 ACO786434:ACO786470 AMK786434:AMK786470 AWG786434:AWG786470 BGC786434:BGC786470 BPY786434:BPY786470 BZU786434:BZU786470 CJQ786434:CJQ786470 CTM786434:CTM786470 DDI786434:DDI786470 DNE786434:DNE786470 DXA786434:DXA786470 EGW786434:EGW786470 EQS786434:EQS786470 FAO786434:FAO786470 FKK786434:FKK786470 FUG786434:FUG786470 GEC786434:GEC786470 GNY786434:GNY786470 GXU786434:GXU786470 HHQ786434:HHQ786470 HRM786434:HRM786470 IBI786434:IBI786470 ILE786434:ILE786470 IVA786434:IVA786470 JEW786434:JEW786470 JOS786434:JOS786470 JYO786434:JYO786470 KIK786434:KIK786470 KSG786434:KSG786470 LCC786434:LCC786470 LLY786434:LLY786470 LVU786434:LVU786470 MFQ786434:MFQ786470 MPM786434:MPM786470 MZI786434:MZI786470 NJE786434:NJE786470 NTA786434:NTA786470 OCW786434:OCW786470 OMS786434:OMS786470 OWO786434:OWO786470 PGK786434:PGK786470 PQG786434:PQG786470 QAC786434:QAC786470 QJY786434:QJY786470 QTU786434:QTU786470 RDQ786434:RDQ786470 RNM786434:RNM786470 RXI786434:RXI786470 SHE786434:SHE786470 SRA786434:SRA786470 TAW786434:TAW786470 TKS786434:TKS786470 TUO786434:TUO786470 UEK786434:UEK786470 UOG786434:UOG786470 UYC786434:UYC786470 VHY786434:VHY786470 VRU786434:VRU786470 WBQ786434:WBQ786470 WLM786434:WLM786470 WVI786434:WVI786470 G851970:G852006 IW851970:IW852006 SS851970:SS852006 ACO851970:ACO852006 AMK851970:AMK852006 AWG851970:AWG852006 BGC851970:BGC852006 BPY851970:BPY852006 BZU851970:BZU852006 CJQ851970:CJQ852006 CTM851970:CTM852006 DDI851970:DDI852006 DNE851970:DNE852006 DXA851970:DXA852006 EGW851970:EGW852006 EQS851970:EQS852006 FAO851970:FAO852006 FKK851970:FKK852006 FUG851970:FUG852006 GEC851970:GEC852006 GNY851970:GNY852006 GXU851970:GXU852006 HHQ851970:HHQ852006 HRM851970:HRM852006 IBI851970:IBI852006 ILE851970:ILE852006 IVA851970:IVA852006 JEW851970:JEW852006 JOS851970:JOS852006 JYO851970:JYO852006 KIK851970:KIK852006 KSG851970:KSG852006 LCC851970:LCC852006 LLY851970:LLY852006 LVU851970:LVU852006 MFQ851970:MFQ852006 MPM851970:MPM852006 MZI851970:MZI852006 NJE851970:NJE852006 NTA851970:NTA852006 OCW851970:OCW852006 OMS851970:OMS852006 OWO851970:OWO852006 PGK851970:PGK852006 PQG851970:PQG852006 QAC851970:QAC852006 QJY851970:QJY852006 QTU851970:QTU852006 RDQ851970:RDQ852006 RNM851970:RNM852006 RXI851970:RXI852006 SHE851970:SHE852006 SRA851970:SRA852006 TAW851970:TAW852006 TKS851970:TKS852006 TUO851970:TUO852006 UEK851970:UEK852006 UOG851970:UOG852006 UYC851970:UYC852006 VHY851970:VHY852006 VRU851970:VRU852006 WBQ851970:WBQ852006 WLM851970:WLM852006 WVI851970:WVI852006 G917506:G917542 IW917506:IW917542 SS917506:SS917542 ACO917506:ACO917542 AMK917506:AMK917542 AWG917506:AWG917542 BGC917506:BGC917542 BPY917506:BPY917542 BZU917506:BZU917542 CJQ917506:CJQ917542 CTM917506:CTM917542 DDI917506:DDI917542 DNE917506:DNE917542 DXA917506:DXA917542 EGW917506:EGW917542 EQS917506:EQS917542 FAO917506:FAO917542 FKK917506:FKK917542 FUG917506:FUG917542 GEC917506:GEC917542 GNY917506:GNY917542 GXU917506:GXU917542 HHQ917506:HHQ917542 HRM917506:HRM917542 IBI917506:IBI917542 ILE917506:ILE917542 IVA917506:IVA917542 JEW917506:JEW917542 JOS917506:JOS917542 JYO917506:JYO917542 KIK917506:KIK917542 KSG917506:KSG917542 LCC917506:LCC917542 LLY917506:LLY917542 LVU917506:LVU917542 MFQ917506:MFQ917542 MPM917506:MPM917542 MZI917506:MZI917542 NJE917506:NJE917542 NTA917506:NTA917542 OCW917506:OCW917542 OMS917506:OMS917542 OWO917506:OWO917542 PGK917506:PGK917542 PQG917506:PQG917542 QAC917506:QAC917542 QJY917506:QJY917542 QTU917506:QTU917542 RDQ917506:RDQ917542 RNM917506:RNM917542 RXI917506:RXI917542 SHE917506:SHE917542 SRA917506:SRA917542 TAW917506:TAW917542 TKS917506:TKS917542 TUO917506:TUO917542 UEK917506:UEK917542 UOG917506:UOG917542 UYC917506:UYC917542 VHY917506:VHY917542 VRU917506:VRU917542 WBQ917506:WBQ917542 WLM917506:WLM917542 WVI917506:WVI917542 G983042:G983078 IW983042:IW983078 SS983042:SS983078 ACO983042:ACO983078 AMK983042:AMK983078 AWG983042:AWG983078 BGC983042:BGC983078 BPY983042:BPY983078 BZU983042:BZU983078 CJQ983042:CJQ983078 CTM983042:CTM983078 DDI983042:DDI983078 DNE983042:DNE983078 DXA983042:DXA983078 EGW983042:EGW983078 EQS983042:EQS983078 FAO983042:FAO983078 FKK983042:FKK983078 FUG983042:FUG983078 GEC983042:GEC983078 GNY983042:GNY983078 GXU983042:GXU983078 HHQ983042:HHQ983078 HRM983042:HRM983078 IBI983042:IBI983078 ILE983042:ILE983078 IVA983042:IVA983078 JEW983042:JEW983078 JOS983042:JOS983078 JYO983042:JYO983078 KIK983042:KIK983078 KSG983042:KSG983078 LCC983042:LCC983078 LLY983042:LLY983078 LVU983042:LVU983078 MFQ983042:MFQ983078 MPM983042:MPM983078 MZI983042:MZI983078 NJE983042:NJE983078 NTA983042:NTA983078 OCW983042:OCW983078 OMS983042:OMS983078 OWO983042:OWO983078 PGK983042:PGK983078 PQG983042:PQG983078 QAC983042:QAC983078 QJY983042:QJY983078 QTU983042:QTU983078 RDQ983042:RDQ983078 RNM983042:RNM983078 RXI983042:RXI983078 SHE983042:SHE983078 SRA983042:SRA983078 TAW983042:TAW983078 TKS983042:TKS983078 TUO983042:TUO983078 UEK983042:UEK983078 UOG983042:UOG983078 UYC983042:UYC983078 VHY983042:VHY983078 VRU983042:VRU983078 WBQ983042:WBQ983078 WLM983042:WLM983078 WVI7:WVI38 WLM7:WLM38 WBQ7:WBQ38 VRU7:VRU38 VHY7:VHY38 UYC7:UYC38 UOG7:UOG38 UEK7:UEK38 TUO7:TUO38 TKS7:TKS38 TAW7:TAW38 SRA7:SRA38 SHE7:SHE38 RXI7:RXI38 RNM7:RNM38 RDQ7:RDQ38 QTU7:QTU38 QJY7:QJY38 QAC7:QAC38 PQG7:PQG38 PGK7:PGK38 OWO7:OWO38 OMS7:OMS38 OCW7:OCW38 NTA7:NTA38 NJE7:NJE38 MZI7:MZI38 MPM7:MPM38 MFQ7:MFQ38 LVU7:LVU38 LLY7:LLY38 LCC7:LCC38 KSG7:KSG38 KIK7:KIK38 JYO7:JYO38 JOS7:JOS38 JEW7:JEW38 IVA7:IVA38 ILE7:ILE38 IBI7:IBI38 HRM7:HRM38 HHQ7:HHQ38 GXU7:GXU38 GNY7:GNY38 GEC7:GEC38 FUG7:FUG38 FKK7:FKK38 FAO7:FAO38 EQS7:EQS38 EGW7:EGW38 DXA7:DXA38 DNE7:DNE38 DDI7:DDI38 CTM7:CTM38 CJQ7:CJQ38 BZU7:BZU38 BPY7:BPY38 BGC7:BGC38 AWG7:AWG38 AMK7:AMK38 ACO7:ACO38 SS7:SS38 IW7:IW38">
      <formula1>領域</formula1>
    </dataValidation>
    <dataValidation type="list" allowBlank="1" showInputMessage="1" showErrorMessage="1" sqref="WVF983043:WVG983078 IT65539:IU65574 SP65539:SQ65574 ACL65539:ACM65574 AMH65539:AMI65574 AWD65539:AWE65574 BFZ65539:BGA65574 BPV65539:BPW65574 BZR65539:BZS65574 CJN65539:CJO65574 CTJ65539:CTK65574 DDF65539:DDG65574 DNB65539:DNC65574 DWX65539:DWY65574 EGT65539:EGU65574 EQP65539:EQQ65574 FAL65539:FAM65574 FKH65539:FKI65574 FUD65539:FUE65574 GDZ65539:GEA65574 GNV65539:GNW65574 GXR65539:GXS65574 HHN65539:HHO65574 HRJ65539:HRK65574 IBF65539:IBG65574 ILB65539:ILC65574 IUX65539:IUY65574 JET65539:JEU65574 JOP65539:JOQ65574 JYL65539:JYM65574 KIH65539:KII65574 KSD65539:KSE65574 LBZ65539:LCA65574 LLV65539:LLW65574 LVR65539:LVS65574 MFN65539:MFO65574 MPJ65539:MPK65574 MZF65539:MZG65574 NJB65539:NJC65574 NSX65539:NSY65574 OCT65539:OCU65574 OMP65539:OMQ65574 OWL65539:OWM65574 PGH65539:PGI65574 PQD65539:PQE65574 PZZ65539:QAA65574 QJV65539:QJW65574 QTR65539:QTS65574 RDN65539:RDO65574 RNJ65539:RNK65574 RXF65539:RXG65574 SHB65539:SHC65574 SQX65539:SQY65574 TAT65539:TAU65574 TKP65539:TKQ65574 TUL65539:TUM65574 UEH65539:UEI65574 UOD65539:UOE65574 UXZ65539:UYA65574 VHV65539:VHW65574 VRR65539:VRS65574 WBN65539:WBO65574 WLJ65539:WLK65574 WVF65539:WVG65574 IT131075:IU131110 SP131075:SQ131110 ACL131075:ACM131110 AMH131075:AMI131110 AWD131075:AWE131110 BFZ131075:BGA131110 BPV131075:BPW131110 BZR131075:BZS131110 CJN131075:CJO131110 CTJ131075:CTK131110 DDF131075:DDG131110 DNB131075:DNC131110 DWX131075:DWY131110 EGT131075:EGU131110 EQP131075:EQQ131110 FAL131075:FAM131110 FKH131075:FKI131110 FUD131075:FUE131110 GDZ131075:GEA131110 GNV131075:GNW131110 GXR131075:GXS131110 HHN131075:HHO131110 HRJ131075:HRK131110 IBF131075:IBG131110 ILB131075:ILC131110 IUX131075:IUY131110 JET131075:JEU131110 JOP131075:JOQ131110 JYL131075:JYM131110 KIH131075:KII131110 KSD131075:KSE131110 LBZ131075:LCA131110 LLV131075:LLW131110 LVR131075:LVS131110 MFN131075:MFO131110 MPJ131075:MPK131110 MZF131075:MZG131110 NJB131075:NJC131110 NSX131075:NSY131110 OCT131075:OCU131110 OMP131075:OMQ131110 OWL131075:OWM131110 PGH131075:PGI131110 PQD131075:PQE131110 PZZ131075:QAA131110 QJV131075:QJW131110 QTR131075:QTS131110 RDN131075:RDO131110 RNJ131075:RNK131110 RXF131075:RXG131110 SHB131075:SHC131110 SQX131075:SQY131110 TAT131075:TAU131110 TKP131075:TKQ131110 TUL131075:TUM131110 UEH131075:UEI131110 UOD131075:UOE131110 UXZ131075:UYA131110 VHV131075:VHW131110 VRR131075:VRS131110 WBN131075:WBO131110 WLJ131075:WLK131110 WVF131075:WVG131110 IT196611:IU196646 SP196611:SQ196646 ACL196611:ACM196646 AMH196611:AMI196646 AWD196611:AWE196646 BFZ196611:BGA196646 BPV196611:BPW196646 BZR196611:BZS196646 CJN196611:CJO196646 CTJ196611:CTK196646 DDF196611:DDG196646 DNB196611:DNC196646 DWX196611:DWY196646 EGT196611:EGU196646 EQP196611:EQQ196646 FAL196611:FAM196646 FKH196611:FKI196646 FUD196611:FUE196646 GDZ196611:GEA196646 GNV196611:GNW196646 GXR196611:GXS196646 HHN196611:HHO196646 HRJ196611:HRK196646 IBF196611:IBG196646 ILB196611:ILC196646 IUX196611:IUY196646 JET196611:JEU196646 JOP196611:JOQ196646 JYL196611:JYM196646 KIH196611:KII196646 KSD196611:KSE196646 LBZ196611:LCA196646 LLV196611:LLW196646 LVR196611:LVS196646 MFN196611:MFO196646 MPJ196611:MPK196646 MZF196611:MZG196646 NJB196611:NJC196646 NSX196611:NSY196646 OCT196611:OCU196646 OMP196611:OMQ196646 OWL196611:OWM196646 PGH196611:PGI196646 PQD196611:PQE196646 PZZ196611:QAA196646 QJV196611:QJW196646 QTR196611:QTS196646 RDN196611:RDO196646 RNJ196611:RNK196646 RXF196611:RXG196646 SHB196611:SHC196646 SQX196611:SQY196646 TAT196611:TAU196646 TKP196611:TKQ196646 TUL196611:TUM196646 UEH196611:UEI196646 UOD196611:UOE196646 UXZ196611:UYA196646 VHV196611:VHW196646 VRR196611:VRS196646 WBN196611:WBO196646 WLJ196611:WLK196646 WVF196611:WVG196646 IT262147:IU262182 SP262147:SQ262182 ACL262147:ACM262182 AMH262147:AMI262182 AWD262147:AWE262182 BFZ262147:BGA262182 BPV262147:BPW262182 BZR262147:BZS262182 CJN262147:CJO262182 CTJ262147:CTK262182 DDF262147:DDG262182 DNB262147:DNC262182 DWX262147:DWY262182 EGT262147:EGU262182 EQP262147:EQQ262182 FAL262147:FAM262182 FKH262147:FKI262182 FUD262147:FUE262182 GDZ262147:GEA262182 GNV262147:GNW262182 GXR262147:GXS262182 HHN262147:HHO262182 HRJ262147:HRK262182 IBF262147:IBG262182 ILB262147:ILC262182 IUX262147:IUY262182 JET262147:JEU262182 JOP262147:JOQ262182 JYL262147:JYM262182 KIH262147:KII262182 KSD262147:KSE262182 LBZ262147:LCA262182 LLV262147:LLW262182 LVR262147:LVS262182 MFN262147:MFO262182 MPJ262147:MPK262182 MZF262147:MZG262182 NJB262147:NJC262182 NSX262147:NSY262182 OCT262147:OCU262182 OMP262147:OMQ262182 OWL262147:OWM262182 PGH262147:PGI262182 PQD262147:PQE262182 PZZ262147:QAA262182 QJV262147:QJW262182 QTR262147:QTS262182 RDN262147:RDO262182 RNJ262147:RNK262182 RXF262147:RXG262182 SHB262147:SHC262182 SQX262147:SQY262182 TAT262147:TAU262182 TKP262147:TKQ262182 TUL262147:TUM262182 UEH262147:UEI262182 UOD262147:UOE262182 UXZ262147:UYA262182 VHV262147:VHW262182 VRR262147:VRS262182 WBN262147:WBO262182 WLJ262147:WLK262182 WVF262147:WVG262182 IT327683:IU327718 SP327683:SQ327718 ACL327683:ACM327718 AMH327683:AMI327718 AWD327683:AWE327718 BFZ327683:BGA327718 BPV327683:BPW327718 BZR327683:BZS327718 CJN327683:CJO327718 CTJ327683:CTK327718 DDF327683:DDG327718 DNB327683:DNC327718 DWX327683:DWY327718 EGT327683:EGU327718 EQP327683:EQQ327718 FAL327683:FAM327718 FKH327683:FKI327718 FUD327683:FUE327718 GDZ327683:GEA327718 GNV327683:GNW327718 GXR327683:GXS327718 HHN327683:HHO327718 HRJ327683:HRK327718 IBF327683:IBG327718 ILB327683:ILC327718 IUX327683:IUY327718 JET327683:JEU327718 JOP327683:JOQ327718 JYL327683:JYM327718 KIH327683:KII327718 KSD327683:KSE327718 LBZ327683:LCA327718 LLV327683:LLW327718 LVR327683:LVS327718 MFN327683:MFO327718 MPJ327683:MPK327718 MZF327683:MZG327718 NJB327683:NJC327718 NSX327683:NSY327718 OCT327683:OCU327718 OMP327683:OMQ327718 OWL327683:OWM327718 PGH327683:PGI327718 PQD327683:PQE327718 PZZ327683:QAA327718 QJV327683:QJW327718 QTR327683:QTS327718 RDN327683:RDO327718 RNJ327683:RNK327718 RXF327683:RXG327718 SHB327683:SHC327718 SQX327683:SQY327718 TAT327683:TAU327718 TKP327683:TKQ327718 TUL327683:TUM327718 UEH327683:UEI327718 UOD327683:UOE327718 UXZ327683:UYA327718 VHV327683:VHW327718 VRR327683:VRS327718 WBN327683:WBO327718 WLJ327683:WLK327718 WVF327683:WVG327718 IT393219:IU393254 SP393219:SQ393254 ACL393219:ACM393254 AMH393219:AMI393254 AWD393219:AWE393254 BFZ393219:BGA393254 BPV393219:BPW393254 BZR393219:BZS393254 CJN393219:CJO393254 CTJ393219:CTK393254 DDF393219:DDG393254 DNB393219:DNC393254 DWX393219:DWY393254 EGT393219:EGU393254 EQP393219:EQQ393254 FAL393219:FAM393254 FKH393219:FKI393254 FUD393219:FUE393254 GDZ393219:GEA393254 GNV393219:GNW393254 GXR393219:GXS393254 HHN393219:HHO393254 HRJ393219:HRK393254 IBF393219:IBG393254 ILB393219:ILC393254 IUX393219:IUY393254 JET393219:JEU393254 JOP393219:JOQ393254 JYL393219:JYM393254 KIH393219:KII393254 KSD393219:KSE393254 LBZ393219:LCA393254 LLV393219:LLW393254 LVR393219:LVS393254 MFN393219:MFO393254 MPJ393219:MPK393254 MZF393219:MZG393254 NJB393219:NJC393254 NSX393219:NSY393254 OCT393219:OCU393254 OMP393219:OMQ393254 OWL393219:OWM393254 PGH393219:PGI393254 PQD393219:PQE393254 PZZ393219:QAA393254 QJV393219:QJW393254 QTR393219:QTS393254 RDN393219:RDO393254 RNJ393219:RNK393254 RXF393219:RXG393254 SHB393219:SHC393254 SQX393219:SQY393254 TAT393219:TAU393254 TKP393219:TKQ393254 TUL393219:TUM393254 UEH393219:UEI393254 UOD393219:UOE393254 UXZ393219:UYA393254 VHV393219:VHW393254 VRR393219:VRS393254 WBN393219:WBO393254 WLJ393219:WLK393254 WVF393219:WVG393254 IT458755:IU458790 SP458755:SQ458790 ACL458755:ACM458790 AMH458755:AMI458790 AWD458755:AWE458790 BFZ458755:BGA458790 BPV458755:BPW458790 BZR458755:BZS458790 CJN458755:CJO458790 CTJ458755:CTK458790 DDF458755:DDG458790 DNB458755:DNC458790 DWX458755:DWY458790 EGT458755:EGU458790 EQP458755:EQQ458790 FAL458755:FAM458790 FKH458755:FKI458790 FUD458755:FUE458790 GDZ458755:GEA458790 GNV458755:GNW458790 GXR458755:GXS458790 HHN458755:HHO458790 HRJ458755:HRK458790 IBF458755:IBG458790 ILB458755:ILC458790 IUX458755:IUY458790 JET458755:JEU458790 JOP458755:JOQ458790 JYL458755:JYM458790 KIH458755:KII458790 KSD458755:KSE458790 LBZ458755:LCA458790 LLV458755:LLW458790 LVR458755:LVS458790 MFN458755:MFO458790 MPJ458755:MPK458790 MZF458755:MZG458790 NJB458755:NJC458790 NSX458755:NSY458790 OCT458755:OCU458790 OMP458755:OMQ458790 OWL458755:OWM458790 PGH458755:PGI458790 PQD458755:PQE458790 PZZ458755:QAA458790 QJV458755:QJW458790 QTR458755:QTS458790 RDN458755:RDO458790 RNJ458755:RNK458790 RXF458755:RXG458790 SHB458755:SHC458790 SQX458755:SQY458790 TAT458755:TAU458790 TKP458755:TKQ458790 TUL458755:TUM458790 UEH458755:UEI458790 UOD458755:UOE458790 UXZ458755:UYA458790 VHV458755:VHW458790 VRR458755:VRS458790 WBN458755:WBO458790 WLJ458755:WLK458790 WVF458755:WVG458790 IT524291:IU524326 SP524291:SQ524326 ACL524291:ACM524326 AMH524291:AMI524326 AWD524291:AWE524326 BFZ524291:BGA524326 BPV524291:BPW524326 BZR524291:BZS524326 CJN524291:CJO524326 CTJ524291:CTK524326 DDF524291:DDG524326 DNB524291:DNC524326 DWX524291:DWY524326 EGT524291:EGU524326 EQP524291:EQQ524326 FAL524291:FAM524326 FKH524291:FKI524326 FUD524291:FUE524326 GDZ524291:GEA524326 GNV524291:GNW524326 GXR524291:GXS524326 HHN524291:HHO524326 HRJ524291:HRK524326 IBF524291:IBG524326 ILB524291:ILC524326 IUX524291:IUY524326 JET524291:JEU524326 JOP524291:JOQ524326 JYL524291:JYM524326 KIH524291:KII524326 KSD524291:KSE524326 LBZ524291:LCA524326 LLV524291:LLW524326 LVR524291:LVS524326 MFN524291:MFO524326 MPJ524291:MPK524326 MZF524291:MZG524326 NJB524291:NJC524326 NSX524291:NSY524326 OCT524291:OCU524326 OMP524291:OMQ524326 OWL524291:OWM524326 PGH524291:PGI524326 PQD524291:PQE524326 PZZ524291:QAA524326 QJV524291:QJW524326 QTR524291:QTS524326 RDN524291:RDO524326 RNJ524291:RNK524326 RXF524291:RXG524326 SHB524291:SHC524326 SQX524291:SQY524326 TAT524291:TAU524326 TKP524291:TKQ524326 TUL524291:TUM524326 UEH524291:UEI524326 UOD524291:UOE524326 UXZ524291:UYA524326 VHV524291:VHW524326 VRR524291:VRS524326 WBN524291:WBO524326 WLJ524291:WLK524326 WVF524291:WVG524326 IT589827:IU589862 SP589827:SQ589862 ACL589827:ACM589862 AMH589827:AMI589862 AWD589827:AWE589862 BFZ589827:BGA589862 BPV589827:BPW589862 BZR589827:BZS589862 CJN589827:CJO589862 CTJ589827:CTK589862 DDF589827:DDG589862 DNB589827:DNC589862 DWX589827:DWY589862 EGT589827:EGU589862 EQP589827:EQQ589862 FAL589827:FAM589862 FKH589827:FKI589862 FUD589827:FUE589862 GDZ589827:GEA589862 GNV589827:GNW589862 GXR589827:GXS589862 HHN589827:HHO589862 HRJ589827:HRK589862 IBF589827:IBG589862 ILB589827:ILC589862 IUX589827:IUY589862 JET589827:JEU589862 JOP589827:JOQ589862 JYL589827:JYM589862 KIH589827:KII589862 KSD589827:KSE589862 LBZ589827:LCA589862 LLV589827:LLW589862 LVR589827:LVS589862 MFN589827:MFO589862 MPJ589827:MPK589862 MZF589827:MZG589862 NJB589827:NJC589862 NSX589827:NSY589862 OCT589827:OCU589862 OMP589827:OMQ589862 OWL589827:OWM589862 PGH589827:PGI589862 PQD589827:PQE589862 PZZ589827:QAA589862 QJV589827:QJW589862 QTR589827:QTS589862 RDN589827:RDO589862 RNJ589827:RNK589862 RXF589827:RXG589862 SHB589827:SHC589862 SQX589827:SQY589862 TAT589827:TAU589862 TKP589827:TKQ589862 TUL589827:TUM589862 UEH589827:UEI589862 UOD589827:UOE589862 UXZ589827:UYA589862 VHV589827:VHW589862 VRR589827:VRS589862 WBN589827:WBO589862 WLJ589827:WLK589862 WVF589827:WVG589862 IT655363:IU655398 SP655363:SQ655398 ACL655363:ACM655398 AMH655363:AMI655398 AWD655363:AWE655398 BFZ655363:BGA655398 BPV655363:BPW655398 BZR655363:BZS655398 CJN655363:CJO655398 CTJ655363:CTK655398 DDF655363:DDG655398 DNB655363:DNC655398 DWX655363:DWY655398 EGT655363:EGU655398 EQP655363:EQQ655398 FAL655363:FAM655398 FKH655363:FKI655398 FUD655363:FUE655398 GDZ655363:GEA655398 GNV655363:GNW655398 GXR655363:GXS655398 HHN655363:HHO655398 HRJ655363:HRK655398 IBF655363:IBG655398 ILB655363:ILC655398 IUX655363:IUY655398 JET655363:JEU655398 JOP655363:JOQ655398 JYL655363:JYM655398 KIH655363:KII655398 KSD655363:KSE655398 LBZ655363:LCA655398 LLV655363:LLW655398 LVR655363:LVS655398 MFN655363:MFO655398 MPJ655363:MPK655398 MZF655363:MZG655398 NJB655363:NJC655398 NSX655363:NSY655398 OCT655363:OCU655398 OMP655363:OMQ655398 OWL655363:OWM655398 PGH655363:PGI655398 PQD655363:PQE655398 PZZ655363:QAA655398 QJV655363:QJW655398 QTR655363:QTS655398 RDN655363:RDO655398 RNJ655363:RNK655398 RXF655363:RXG655398 SHB655363:SHC655398 SQX655363:SQY655398 TAT655363:TAU655398 TKP655363:TKQ655398 TUL655363:TUM655398 UEH655363:UEI655398 UOD655363:UOE655398 UXZ655363:UYA655398 VHV655363:VHW655398 VRR655363:VRS655398 WBN655363:WBO655398 WLJ655363:WLK655398 WVF655363:WVG655398 IT720899:IU720934 SP720899:SQ720934 ACL720899:ACM720934 AMH720899:AMI720934 AWD720899:AWE720934 BFZ720899:BGA720934 BPV720899:BPW720934 BZR720899:BZS720934 CJN720899:CJO720934 CTJ720899:CTK720934 DDF720899:DDG720934 DNB720899:DNC720934 DWX720899:DWY720934 EGT720899:EGU720934 EQP720899:EQQ720934 FAL720899:FAM720934 FKH720899:FKI720934 FUD720899:FUE720934 GDZ720899:GEA720934 GNV720899:GNW720934 GXR720899:GXS720934 HHN720899:HHO720934 HRJ720899:HRK720934 IBF720899:IBG720934 ILB720899:ILC720934 IUX720899:IUY720934 JET720899:JEU720934 JOP720899:JOQ720934 JYL720899:JYM720934 KIH720899:KII720934 KSD720899:KSE720934 LBZ720899:LCA720934 LLV720899:LLW720934 LVR720899:LVS720934 MFN720899:MFO720934 MPJ720899:MPK720934 MZF720899:MZG720934 NJB720899:NJC720934 NSX720899:NSY720934 OCT720899:OCU720934 OMP720899:OMQ720934 OWL720899:OWM720934 PGH720899:PGI720934 PQD720899:PQE720934 PZZ720899:QAA720934 QJV720899:QJW720934 QTR720899:QTS720934 RDN720899:RDO720934 RNJ720899:RNK720934 RXF720899:RXG720934 SHB720899:SHC720934 SQX720899:SQY720934 TAT720899:TAU720934 TKP720899:TKQ720934 TUL720899:TUM720934 UEH720899:UEI720934 UOD720899:UOE720934 UXZ720899:UYA720934 VHV720899:VHW720934 VRR720899:VRS720934 WBN720899:WBO720934 WLJ720899:WLK720934 WVF720899:WVG720934 IT786435:IU786470 SP786435:SQ786470 ACL786435:ACM786470 AMH786435:AMI786470 AWD786435:AWE786470 BFZ786435:BGA786470 BPV786435:BPW786470 BZR786435:BZS786470 CJN786435:CJO786470 CTJ786435:CTK786470 DDF786435:DDG786470 DNB786435:DNC786470 DWX786435:DWY786470 EGT786435:EGU786470 EQP786435:EQQ786470 FAL786435:FAM786470 FKH786435:FKI786470 FUD786435:FUE786470 GDZ786435:GEA786470 GNV786435:GNW786470 GXR786435:GXS786470 HHN786435:HHO786470 HRJ786435:HRK786470 IBF786435:IBG786470 ILB786435:ILC786470 IUX786435:IUY786470 JET786435:JEU786470 JOP786435:JOQ786470 JYL786435:JYM786470 KIH786435:KII786470 KSD786435:KSE786470 LBZ786435:LCA786470 LLV786435:LLW786470 LVR786435:LVS786470 MFN786435:MFO786470 MPJ786435:MPK786470 MZF786435:MZG786470 NJB786435:NJC786470 NSX786435:NSY786470 OCT786435:OCU786470 OMP786435:OMQ786470 OWL786435:OWM786470 PGH786435:PGI786470 PQD786435:PQE786470 PZZ786435:QAA786470 QJV786435:QJW786470 QTR786435:QTS786470 RDN786435:RDO786470 RNJ786435:RNK786470 RXF786435:RXG786470 SHB786435:SHC786470 SQX786435:SQY786470 TAT786435:TAU786470 TKP786435:TKQ786470 TUL786435:TUM786470 UEH786435:UEI786470 UOD786435:UOE786470 UXZ786435:UYA786470 VHV786435:VHW786470 VRR786435:VRS786470 WBN786435:WBO786470 WLJ786435:WLK786470 WVF786435:WVG786470 IT851971:IU852006 SP851971:SQ852006 ACL851971:ACM852006 AMH851971:AMI852006 AWD851971:AWE852006 BFZ851971:BGA852006 BPV851971:BPW852006 BZR851971:BZS852006 CJN851971:CJO852006 CTJ851971:CTK852006 DDF851971:DDG852006 DNB851971:DNC852006 DWX851971:DWY852006 EGT851971:EGU852006 EQP851971:EQQ852006 FAL851971:FAM852006 FKH851971:FKI852006 FUD851971:FUE852006 GDZ851971:GEA852006 GNV851971:GNW852006 GXR851971:GXS852006 HHN851971:HHO852006 HRJ851971:HRK852006 IBF851971:IBG852006 ILB851971:ILC852006 IUX851971:IUY852006 JET851971:JEU852006 JOP851971:JOQ852006 JYL851971:JYM852006 KIH851971:KII852006 KSD851971:KSE852006 LBZ851971:LCA852006 LLV851971:LLW852006 LVR851971:LVS852006 MFN851971:MFO852006 MPJ851971:MPK852006 MZF851971:MZG852006 NJB851971:NJC852006 NSX851971:NSY852006 OCT851971:OCU852006 OMP851971:OMQ852006 OWL851971:OWM852006 PGH851971:PGI852006 PQD851971:PQE852006 PZZ851971:QAA852006 QJV851971:QJW852006 QTR851971:QTS852006 RDN851971:RDO852006 RNJ851971:RNK852006 RXF851971:RXG852006 SHB851971:SHC852006 SQX851971:SQY852006 TAT851971:TAU852006 TKP851971:TKQ852006 TUL851971:TUM852006 UEH851971:UEI852006 UOD851971:UOE852006 UXZ851971:UYA852006 VHV851971:VHW852006 VRR851971:VRS852006 WBN851971:WBO852006 WLJ851971:WLK852006 WVF851971:WVG852006 IT917507:IU917542 SP917507:SQ917542 ACL917507:ACM917542 AMH917507:AMI917542 AWD917507:AWE917542 BFZ917507:BGA917542 BPV917507:BPW917542 BZR917507:BZS917542 CJN917507:CJO917542 CTJ917507:CTK917542 DDF917507:DDG917542 DNB917507:DNC917542 DWX917507:DWY917542 EGT917507:EGU917542 EQP917507:EQQ917542 FAL917507:FAM917542 FKH917507:FKI917542 FUD917507:FUE917542 GDZ917507:GEA917542 GNV917507:GNW917542 GXR917507:GXS917542 HHN917507:HHO917542 HRJ917507:HRK917542 IBF917507:IBG917542 ILB917507:ILC917542 IUX917507:IUY917542 JET917507:JEU917542 JOP917507:JOQ917542 JYL917507:JYM917542 KIH917507:KII917542 KSD917507:KSE917542 LBZ917507:LCA917542 LLV917507:LLW917542 LVR917507:LVS917542 MFN917507:MFO917542 MPJ917507:MPK917542 MZF917507:MZG917542 NJB917507:NJC917542 NSX917507:NSY917542 OCT917507:OCU917542 OMP917507:OMQ917542 OWL917507:OWM917542 PGH917507:PGI917542 PQD917507:PQE917542 PZZ917507:QAA917542 QJV917507:QJW917542 QTR917507:QTS917542 RDN917507:RDO917542 RNJ917507:RNK917542 RXF917507:RXG917542 SHB917507:SHC917542 SQX917507:SQY917542 TAT917507:TAU917542 TKP917507:TKQ917542 TUL917507:TUM917542 UEH917507:UEI917542 UOD917507:UOE917542 UXZ917507:UYA917542 VHV917507:VHW917542 VRR917507:VRS917542 WBN917507:WBO917542 WLJ917507:WLK917542 WVF917507:WVG917542 IT983043:IU983078 SP983043:SQ983078 ACL983043:ACM983078 AMH983043:AMI983078 AWD983043:AWE983078 BFZ983043:BGA983078 BPV983043:BPW983078 BZR983043:BZS983078 CJN983043:CJO983078 CTJ983043:CTK983078 DDF983043:DDG983078 DNB983043:DNC983078 DWX983043:DWY983078 EGT983043:EGU983078 EQP983043:EQQ983078 FAL983043:FAM983078 FKH983043:FKI983078 FUD983043:FUE983078 GDZ983043:GEA983078 GNV983043:GNW983078 GXR983043:GXS983078 HHN983043:HHO983078 HRJ983043:HRK983078 IBF983043:IBG983078 ILB983043:ILC983078 IUX983043:IUY983078 JET983043:JEU983078 JOP983043:JOQ983078 JYL983043:JYM983078 KIH983043:KII983078 KSD983043:KSE983078 LBZ983043:LCA983078 LLV983043:LLW983078 LVR983043:LVS983078 MFN983043:MFO983078 MPJ983043:MPK983078 MZF983043:MZG983078 NJB983043:NJC983078 NSX983043:NSY983078 OCT983043:OCU983078 OMP983043:OMQ983078 OWL983043:OWM983078 PGH983043:PGI983078 PQD983043:PQE983078 PZZ983043:QAA983078 QJV983043:QJW983078 QTR983043:QTS983078 RDN983043:RDO983078 RNJ983043:RNK983078 RXF983043:RXG983078 SHB983043:SHC983078 SQX983043:SQY983078 TAT983043:TAU983078 TKP983043:TKQ983078 TUL983043:TUM983078 UEH983043:UEI983078 UOD983043:UOE983078 UXZ983043:UYA983078 VHV983043:VHW983078 VRR983043:VRS983078 WBN983043:WBO983078 WLJ983043:WLK983078 IT8:IU38 SP8:SQ38 ACL8:ACM38 AMH8:AMI38 AWD8:AWE38 BFZ8:BGA38 BPV8:BPW38 BZR8:BZS38 CJN8:CJO38 CTJ8:CTK38 DDF8:DDG38 DNB8:DNC38 DWX8:DWY38 EGT8:EGU38 EQP8:EQQ38 FAL8:FAM38 FKH8:FKI38 FUD8:FUE38 GDZ8:GEA38 GNV8:GNW38 GXR8:GXS38 HHN8:HHO38 HRJ8:HRK38 IBF8:IBG38 ILB8:ILC38 IUX8:IUY38 JET8:JEU38 JOP8:JOQ38 JYL8:JYM38 KIH8:KII38 KSD8:KSE38 LBZ8:LCA38 LLV8:LLW38 LVR8:LVS38 MFN8:MFO38 MPJ8:MPK38 MZF8:MZG38 NJB8:NJC38 NSX8:NSY38 OCT8:OCU38 OMP8:OMQ38 OWL8:OWM38 PGH8:PGI38 PQD8:PQE38 PZZ8:QAA38 QJV8:QJW38 QTR8:QTS38 RDN8:RDO38 RNJ8:RNK38 RXF8:RXG38 SHB8:SHC38 SQX8:SQY38 TAT8:TAU38 TKP8:TKQ38 TUL8:TUM38 UEH8:UEI38 UOD8:UOE38 UXZ8:UYA38 VHV8:VHW38 VRR8:VRS38 WBN8:WBO38 WLJ8:WLK38 WVF8:WVG38">
      <formula1>INDIRECT(IW8)</formula1>
    </dataValidation>
    <dataValidation type="list" errorStyle="warning" allowBlank="1" showInputMessage="1" showErrorMessage="1" sqref="WVF983042:WVG983042 IT7:IU7 SP7:SQ7 ACL7:ACM7 AMH7:AMI7 AWD7:AWE7 BFZ7:BGA7 BPV7:BPW7 BZR7:BZS7 CJN7:CJO7 CTJ7:CTK7 DDF7:DDG7 DNB7:DNC7 DWX7:DWY7 EGT7:EGU7 EQP7:EQQ7 FAL7:FAM7 FKH7:FKI7 FUD7:FUE7 GDZ7:GEA7 GNV7:GNW7 GXR7:GXS7 HHN7:HHO7 HRJ7:HRK7 IBF7:IBG7 ILB7:ILC7 IUX7:IUY7 JET7:JEU7 JOP7:JOQ7 JYL7:JYM7 KIH7:KII7 KSD7:KSE7 LBZ7:LCA7 LLV7:LLW7 LVR7:LVS7 MFN7:MFO7 MPJ7:MPK7 MZF7:MZG7 NJB7:NJC7 NSX7:NSY7 OCT7:OCU7 OMP7:OMQ7 OWL7:OWM7 PGH7:PGI7 PQD7:PQE7 PZZ7:QAA7 QJV7:QJW7 QTR7:QTS7 RDN7:RDO7 RNJ7:RNK7 RXF7:RXG7 SHB7:SHC7 SQX7:SQY7 TAT7:TAU7 TKP7:TKQ7 TUL7:TUM7 UEH7:UEI7 UOD7:UOE7 UXZ7:UYA7 VHV7:VHW7 VRR7:VRS7 WBN7:WBO7 WLJ7:WLK7 WVF7:WVG7 IT65538:IU65538 SP65538:SQ65538 ACL65538:ACM65538 AMH65538:AMI65538 AWD65538:AWE65538 BFZ65538:BGA65538 BPV65538:BPW65538 BZR65538:BZS65538 CJN65538:CJO65538 CTJ65538:CTK65538 DDF65538:DDG65538 DNB65538:DNC65538 DWX65538:DWY65538 EGT65538:EGU65538 EQP65538:EQQ65538 FAL65538:FAM65538 FKH65538:FKI65538 FUD65538:FUE65538 GDZ65538:GEA65538 GNV65538:GNW65538 GXR65538:GXS65538 HHN65538:HHO65538 HRJ65538:HRK65538 IBF65538:IBG65538 ILB65538:ILC65538 IUX65538:IUY65538 JET65538:JEU65538 JOP65538:JOQ65538 JYL65538:JYM65538 KIH65538:KII65538 KSD65538:KSE65538 LBZ65538:LCA65538 LLV65538:LLW65538 LVR65538:LVS65538 MFN65538:MFO65538 MPJ65538:MPK65538 MZF65538:MZG65538 NJB65538:NJC65538 NSX65538:NSY65538 OCT65538:OCU65538 OMP65538:OMQ65538 OWL65538:OWM65538 PGH65538:PGI65538 PQD65538:PQE65538 PZZ65538:QAA65538 QJV65538:QJW65538 QTR65538:QTS65538 RDN65538:RDO65538 RNJ65538:RNK65538 RXF65538:RXG65538 SHB65538:SHC65538 SQX65538:SQY65538 TAT65538:TAU65538 TKP65538:TKQ65538 TUL65538:TUM65538 UEH65538:UEI65538 UOD65538:UOE65538 UXZ65538:UYA65538 VHV65538:VHW65538 VRR65538:VRS65538 WBN65538:WBO65538 WLJ65538:WLK65538 WVF65538:WVG65538 IT131074:IU131074 SP131074:SQ131074 ACL131074:ACM131074 AMH131074:AMI131074 AWD131074:AWE131074 BFZ131074:BGA131074 BPV131074:BPW131074 BZR131074:BZS131074 CJN131074:CJO131074 CTJ131074:CTK131074 DDF131074:DDG131074 DNB131074:DNC131074 DWX131074:DWY131074 EGT131074:EGU131074 EQP131074:EQQ131074 FAL131074:FAM131074 FKH131074:FKI131074 FUD131074:FUE131074 GDZ131074:GEA131074 GNV131074:GNW131074 GXR131074:GXS131074 HHN131074:HHO131074 HRJ131074:HRK131074 IBF131074:IBG131074 ILB131074:ILC131074 IUX131074:IUY131074 JET131074:JEU131074 JOP131074:JOQ131074 JYL131074:JYM131074 KIH131074:KII131074 KSD131074:KSE131074 LBZ131074:LCA131074 LLV131074:LLW131074 LVR131074:LVS131074 MFN131074:MFO131074 MPJ131074:MPK131074 MZF131074:MZG131074 NJB131074:NJC131074 NSX131074:NSY131074 OCT131074:OCU131074 OMP131074:OMQ131074 OWL131074:OWM131074 PGH131074:PGI131074 PQD131074:PQE131074 PZZ131074:QAA131074 QJV131074:QJW131074 QTR131074:QTS131074 RDN131074:RDO131074 RNJ131074:RNK131074 RXF131074:RXG131074 SHB131074:SHC131074 SQX131074:SQY131074 TAT131074:TAU131074 TKP131074:TKQ131074 TUL131074:TUM131074 UEH131074:UEI131074 UOD131074:UOE131074 UXZ131074:UYA131074 VHV131074:VHW131074 VRR131074:VRS131074 WBN131074:WBO131074 WLJ131074:WLK131074 WVF131074:WVG131074 IT196610:IU196610 SP196610:SQ196610 ACL196610:ACM196610 AMH196610:AMI196610 AWD196610:AWE196610 BFZ196610:BGA196610 BPV196610:BPW196610 BZR196610:BZS196610 CJN196610:CJO196610 CTJ196610:CTK196610 DDF196610:DDG196610 DNB196610:DNC196610 DWX196610:DWY196610 EGT196610:EGU196610 EQP196610:EQQ196610 FAL196610:FAM196610 FKH196610:FKI196610 FUD196610:FUE196610 GDZ196610:GEA196610 GNV196610:GNW196610 GXR196610:GXS196610 HHN196610:HHO196610 HRJ196610:HRK196610 IBF196610:IBG196610 ILB196610:ILC196610 IUX196610:IUY196610 JET196610:JEU196610 JOP196610:JOQ196610 JYL196610:JYM196610 KIH196610:KII196610 KSD196610:KSE196610 LBZ196610:LCA196610 LLV196610:LLW196610 LVR196610:LVS196610 MFN196610:MFO196610 MPJ196610:MPK196610 MZF196610:MZG196610 NJB196610:NJC196610 NSX196610:NSY196610 OCT196610:OCU196610 OMP196610:OMQ196610 OWL196610:OWM196610 PGH196610:PGI196610 PQD196610:PQE196610 PZZ196610:QAA196610 QJV196610:QJW196610 QTR196610:QTS196610 RDN196610:RDO196610 RNJ196610:RNK196610 RXF196610:RXG196610 SHB196610:SHC196610 SQX196610:SQY196610 TAT196610:TAU196610 TKP196610:TKQ196610 TUL196610:TUM196610 UEH196610:UEI196610 UOD196610:UOE196610 UXZ196610:UYA196610 VHV196610:VHW196610 VRR196610:VRS196610 WBN196610:WBO196610 WLJ196610:WLK196610 WVF196610:WVG196610 IT262146:IU262146 SP262146:SQ262146 ACL262146:ACM262146 AMH262146:AMI262146 AWD262146:AWE262146 BFZ262146:BGA262146 BPV262146:BPW262146 BZR262146:BZS262146 CJN262146:CJO262146 CTJ262146:CTK262146 DDF262146:DDG262146 DNB262146:DNC262146 DWX262146:DWY262146 EGT262146:EGU262146 EQP262146:EQQ262146 FAL262146:FAM262146 FKH262146:FKI262146 FUD262146:FUE262146 GDZ262146:GEA262146 GNV262146:GNW262146 GXR262146:GXS262146 HHN262146:HHO262146 HRJ262146:HRK262146 IBF262146:IBG262146 ILB262146:ILC262146 IUX262146:IUY262146 JET262146:JEU262146 JOP262146:JOQ262146 JYL262146:JYM262146 KIH262146:KII262146 KSD262146:KSE262146 LBZ262146:LCA262146 LLV262146:LLW262146 LVR262146:LVS262146 MFN262146:MFO262146 MPJ262146:MPK262146 MZF262146:MZG262146 NJB262146:NJC262146 NSX262146:NSY262146 OCT262146:OCU262146 OMP262146:OMQ262146 OWL262146:OWM262146 PGH262146:PGI262146 PQD262146:PQE262146 PZZ262146:QAA262146 QJV262146:QJW262146 QTR262146:QTS262146 RDN262146:RDO262146 RNJ262146:RNK262146 RXF262146:RXG262146 SHB262146:SHC262146 SQX262146:SQY262146 TAT262146:TAU262146 TKP262146:TKQ262146 TUL262146:TUM262146 UEH262146:UEI262146 UOD262146:UOE262146 UXZ262146:UYA262146 VHV262146:VHW262146 VRR262146:VRS262146 WBN262146:WBO262146 WLJ262146:WLK262146 WVF262146:WVG262146 IT327682:IU327682 SP327682:SQ327682 ACL327682:ACM327682 AMH327682:AMI327682 AWD327682:AWE327682 BFZ327682:BGA327682 BPV327682:BPW327682 BZR327682:BZS327682 CJN327682:CJO327682 CTJ327682:CTK327682 DDF327682:DDG327682 DNB327682:DNC327682 DWX327682:DWY327682 EGT327682:EGU327682 EQP327682:EQQ327682 FAL327682:FAM327682 FKH327682:FKI327682 FUD327682:FUE327682 GDZ327682:GEA327682 GNV327682:GNW327682 GXR327682:GXS327682 HHN327682:HHO327682 HRJ327682:HRK327682 IBF327682:IBG327682 ILB327682:ILC327682 IUX327682:IUY327682 JET327682:JEU327682 JOP327682:JOQ327682 JYL327682:JYM327682 KIH327682:KII327682 KSD327682:KSE327682 LBZ327682:LCA327682 LLV327682:LLW327682 LVR327682:LVS327682 MFN327682:MFO327682 MPJ327682:MPK327682 MZF327682:MZG327682 NJB327682:NJC327682 NSX327682:NSY327682 OCT327682:OCU327682 OMP327682:OMQ327682 OWL327682:OWM327682 PGH327682:PGI327682 PQD327682:PQE327682 PZZ327682:QAA327682 QJV327682:QJW327682 QTR327682:QTS327682 RDN327682:RDO327682 RNJ327682:RNK327682 RXF327682:RXG327682 SHB327682:SHC327682 SQX327682:SQY327682 TAT327682:TAU327682 TKP327682:TKQ327682 TUL327682:TUM327682 UEH327682:UEI327682 UOD327682:UOE327682 UXZ327682:UYA327682 VHV327682:VHW327682 VRR327682:VRS327682 WBN327682:WBO327682 WLJ327682:WLK327682 WVF327682:WVG327682 IT393218:IU393218 SP393218:SQ393218 ACL393218:ACM393218 AMH393218:AMI393218 AWD393218:AWE393218 BFZ393218:BGA393218 BPV393218:BPW393218 BZR393218:BZS393218 CJN393218:CJO393218 CTJ393218:CTK393218 DDF393218:DDG393218 DNB393218:DNC393218 DWX393218:DWY393218 EGT393218:EGU393218 EQP393218:EQQ393218 FAL393218:FAM393218 FKH393218:FKI393218 FUD393218:FUE393218 GDZ393218:GEA393218 GNV393218:GNW393218 GXR393218:GXS393218 HHN393218:HHO393218 HRJ393218:HRK393218 IBF393218:IBG393218 ILB393218:ILC393218 IUX393218:IUY393218 JET393218:JEU393218 JOP393218:JOQ393218 JYL393218:JYM393218 KIH393218:KII393218 KSD393218:KSE393218 LBZ393218:LCA393218 LLV393218:LLW393218 LVR393218:LVS393218 MFN393218:MFO393218 MPJ393218:MPK393218 MZF393218:MZG393218 NJB393218:NJC393218 NSX393218:NSY393218 OCT393218:OCU393218 OMP393218:OMQ393218 OWL393218:OWM393218 PGH393218:PGI393218 PQD393218:PQE393218 PZZ393218:QAA393218 QJV393218:QJW393218 QTR393218:QTS393218 RDN393218:RDO393218 RNJ393218:RNK393218 RXF393218:RXG393218 SHB393218:SHC393218 SQX393218:SQY393218 TAT393218:TAU393218 TKP393218:TKQ393218 TUL393218:TUM393218 UEH393218:UEI393218 UOD393218:UOE393218 UXZ393218:UYA393218 VHV393218:VHW393218 VRR393218:VRS393218 WBN393218:WBO393218 WLJ393218:WLK393218 WVF393218:WVG393218 IT458754:IU458754 SP458754:SQ458754 ACL458754:ACM458754 AMH458754:AMI458754 AWD458754:AWE458754 BFZ458754:BGA458754 BPV458754:BPW458754 BZR458754:BZS458754 CJN458754:CJO458754 CTJ458754:CTK458754 DDF458754:DDG458754 DNB458754:DNC458754 DWX458754:DWY458754 EGT458754:EGU458754 EQP458754:EQQ458754 FAL458754:FAM458754 FKH458754:FKI458754 FUD458754:FUE458754 GDZ458754:GEA458754 GNV458754:GNW458754 GXR458754:GXS458754 HHN458754:HHO458754 HRJ458754:HRK458754 IBF458754:IBG458754 ILB458754:ILC458754 IUX458754:IUY458754 JET458754:JEU458754 JOP458754:JOQ458754 JYL458754:JYM458754 KIH458754:KII458754 KSD458754:KSE458754 LBZ458754:LCA458754 LLV458754:LLW458754 LVR458754:LVS458754 MFN458754:MFO458754 MPJ458754:MPK458754 MZF458754:MZG458754 NJB458754:NJC458754 NSX458754:NSY458754 OCT458754:OCU458754 OMP458754:OMQ458754 OWL458754:OWM458754 PGH458754:PGI458754 PQD458754:PQE458754 PZZ458754:QAA458754 QJV458754:QJW458754 QTR458754:QTS458754 RDN458754:RDO458754 RNJ458754:RNK458754 RXF458754:RXG458754 SHB458754:SHC458754 SQX458754:SQY458754 TAT458754:TAU458754 TKP458754:TKQ458754 TUL458754:TUM458754 UEH458754:UEI458754 UOD458754:UOE458754 UXZ458754:UYA458754 VHV458754:VHW458754 VRR458754:VRS458754 WBN458754:WBO458754 WLJ458754:WLK458754 WVF458754:WVG458754 IT524290:IU524290 SP524290:SQ524290 ACL524290:ACM524290 AMH524290:AMI524290 AWD524290:AWE524290 BFZ524290:BGA524290 BPV524290:BPW524290 BZR524290:BZS524290 CJN524290:CJO524290 CTJ524290:CTK524290 DDF524290:DDG524290 DNB524290:DNC524290 DWX524290:DWY524290 EGT524290:EGU524290 EQP524290:EQQ524290 FAL524290:FAM524290 FKH524290:FKI524290 FUD524290:FUE524290 GDZ524290:GEA524290 GNV524290:GNW524290 GXR524290:GXS524290 HHN524290:HHO524290 HRJ524290:HRK524290 IBF524290:IBG524290 ILB524290:ILC524290 IUX524290:IUY524290 JET524290:JEU524290 JOP524290:JOQ524290 JYL524290:JYM524290 KIH524290:KII524290 KSD524290:KSE524290 LBZ524290:LCA524290 LLV524290:LLW524290 LVR524290:LVS524290 MFN524290:MFO524290 MPJ524290:MPK524290 MZF524290:MZG524290 NJB524290:NJC524290 NSX524290:NSY524290 OCT524290:OCU524290 OMP524290:OMQ524290 OWL524290:OWM524290 PGH524290:PGI524290 PQD524290:PQE524290 PZZ524290:QAA524290 QJV524290:QJW524290 QTR524290:QTS524290 RDN524290:RDO524290 RNJ524290:RNK524290 RXF524290:RXG524290 SHB524290:SHC524290 SQX524290:SQY524290 TAT524290:TAU524290 TKP524290:TKQ524290 TUL524290:TUM524290 UEH524290:UEI524290 UOD524290:UOE524290 UXZ524290:UYA524290 VHV524290:VHW524290 VRR524290:VRS524290 WBN524290:WBO524290 WLJ524290:WLK524290 WVF524290:WVG524290 IT589826:IU589826 SP589826:SQ589826 ACL589826:ACM589826 AMH589826:AMI589826 AWD589826:AWE589826 BFZ589826:BGA589826 BPV589826:BPW589826 BZR589826:BZS589826 CJN589826:CJO589826 CTJ589826:CTK589826 DDF589826:DDG589826 DNB589826:DNC589826 DWX589826:DWY589826 EGT589826:EGU589826 EQP589826:EQQ589826 FAL589826:FAM589826 FKH589826:FKI589826 FUD589826:FUE589826 GDZ589826:GEA589826 GNV589826:GNW589826 GXR589826:GXS589826 HHN589826:HHO589826 HRJ589826:HRK589826 IBF589826:IBG589826 ILB589826:ILC589826 IUX589826:IUY589826 JET589826:JEU589826 JOP589826:JOQ589826 JYL589826:JYM589826 KIH589826:KII589826 KSD589826:KSE589826 LBZ589826:LCA589826 LLV589826:LLW589826 LVR589826:LVS589826 MFN589826:MFO589826 MPJ589826:MPK589826 MZF589826:MZG589826 NJB589826:NJC589826 NSX589826:NSY589826 OCT589826:OCU589826 OMP589826:OMQ589826 OWL589826:OWM589826 PGH589826:PGI589826 PQD589826:PQE589826 PZZ589826:QAA589826 QJV589826:QJW589826 QTR589826:QTS589826 RDN589826:RDO589826 RNJ589826:RNK589826 RXF589826:RXG589826 SHB589826:SHC589826 SQX589826:SQY589826 TAT589826:TAU589826 TKP589826:TKQ589826 TUL589826:TUM589826 UEH589826:UEI589826 UOD589826:UOE589826 UXZ589826:UYA589826 VHV589826:VHW589826 VRR589826:VRS589826 WBN589826:WBO589826 WLJ589826:WLK589826 WVF589826:WVG589826 IT655362:IU655362 SP655362:SQ655362 ACL655362:ACM655362 AMH655362:AMI655362 AWD655362:AWE655362 BFZ655362:BGA655362 BPV655362:BPW655362 BZR655362:BZS655362 CJN655362:CJO655362 CTJ655362:CTK655362 DDF655362:DDG655362 DNB655362:DNC655362 DWX655362:DWY655362 EGT655362:EGU655362 EQP655362:EQQ655362 FAL655362:FAM655362 FKH655362:FKI655362 FUD655362:FUE655362 GDZ655362:GEA655362 GNV655362:GNW655362 GXR655362:GXS655362 HHN655362:HHO655362 HRJ655362:HRK655362 IBF655362:IBG655362 ILB655362:ILC655362 IUX655362:IUY655362 JET655362:JEU655362 JOP655362:JOQ655362 JYL655362:JYM655362 KIH655362:KII655362 KSD655362:KSE655362 LBZ655362:LCA655362 LLV655362:LLW655362 LVR655362:LVS655362 MFN655362:MFO655362 MPJ655362:MPK655362 MZF655362:MZG655362 NJB655362:NJC655362 NSX655362:NSY655362 OCT655362:OCU655362 OMP655362:OMQ655362 OWL655362:OWM655362 PGH655362:PGI655362 PQD655362:PQE655362 PZZ655362:QAA655362 QJV655362:QJW655362 QTR655362:QTS655362 RDN655362:RDO655362 RNJ655362:RNK655362 RXF655362:RXG655362 SHB655362:SHC655362 SQX655362:SQY655362 TAT655362:TAU655362 TKP655362:TKQ655362 TUL655362:TUM655362 UEH655362:UEI655362 UOD655362:UOE655362 UXZ655362:UYA655362 VHV655362:VHW655362 VRR655362:VRS655362 WBN655362:WBO655362 WLJ655362:WLK655362 WVF655362:WVG655362 IT720898:IU720898 SP720898:SQ720898 ACL720898:ACM720898 AMH720898:AMI720898 AWD720898:AWE720898 BFZ720898:BGA720898 BPV720898:BPW720898 BZR720898:BZS720898 CJN720898:CJO720898 CTJ720898:CTK720898 DDF720898:DDG720898 DNB720898:DNC720898 DWX720898:DWY720898 EGT720898:EGU720898 EQP720898:EQQ720898 FAL720898:FAM720898 FKH720898:FKI720898 FUD720898:FUE720898 GDZ720898:GEA720898 GNV720898:GNW720898 GXR720898:GXS720898 HHN720898:HHO720898 HRJ720898:HRK720898 IBF720898:IBG720898 ILB720898:ILC720898 IUX720898:IUY720898 JET720898:JEU720898 JOP720898:JOQ720898 JYL720898:JYM720898 KIH720898:KII720898 KSD720898:KSE720898 LBZ720898:LCA720898 LLV720898:LLW720898 LVR720898:LVS720898 MFN720898:MFO720898 MPJ720898:MPK720898 MZF720898:MZG720898 NJB720898:NJC720898 NSX720898:NSY720898 OCT720898:OCU720898 OMP720898:OMQ720898 OWL720898:OWM720898 PGH720898:PGI720898 PQD720898:PQE720898 PZZ720898:QAA720898 QJV720898:QJW720898 QTR720898:QTS720898 RDN720898:RDO720898 RNJ720898:RNK720898 RXF720898:RXG720898 SHB720898:SHC720898 SQX720898:SQY720898 TAT720898:TAU720898 TKP720898:TKQ720898 TUL720898:TUM720898 UEH720898:UEI720898 UOD720898:UOE720898 UXZ720898:UYA720898 VHV720898:VHW720898 VRR720898:VRS720898 WBN720898:WBO720898 WLJ720898:WLK720898 WVF720898:WVG720898 IT786434:IU786434 SP786434:SQ786434 ACL786434:ACM786434 AMH786434:AMI786434 AWD786434:AWE786434 BFZ786434:BGA786434 BPV786434:BPW786434 BZR786434:BZS786434 CJN786434:CJO786434 CTJ786434:CTK786434 DDF786434:DDG786434 DNB786434:DNC786434 DWX786434:DWY786434 EGT786434:EGU786434 EQP786434:EQQ786434 FAL786434:FAM786434 FKH786434:FKI786434 FUD786434:FUE786434 GDZ786434:GEA786434 GNV786434:GNW786434 GXR786434:GXS786434 HHN786434:HHO786434 HRJ786434:HRK786434 IBF786434:IBG786434 ILB786434:ILC786434 IUX786434:IUY786434 JET786434:JEU786434 JOP786434:JOQ786434 JYL786434:JYM786434 KIH786434:KII786434 KSD786434:KSE786434 LBZ786434:LCA786434 LLV786434:LLW786434 LVR786434:LVS786434 MFN786434:MFO786434 MPJ786434:MPK786434 MZF786434:MZG786434 NJB786434:NJC786434 NSX786434:NSY786434 OCT786434:OCU786434 OMP786434:OMQ786434 OWL786434:OWM786434 PGH786434:PGI786434 PQD786434:PQE786434 PZZ786434:QAA786434 QJV786434:QJW786434 QTR786434:QTS786434 RDN786434:RDO786434 RNJ786434:RNK786434 RXF786434:RXG786434 SHB786434:SHC786434 SQX786434:SQY786434 TAT786434:TAU786434 TKP786434:TKQ786434 TUL786434:TUM786434 UEH786434:UEI786434 UOD786434:UOE786434 UXZ786434:UYA786434 VHV786434:VHW786434 VRR786434:VRS786434 WBN786434:WBO786434 WLJ786434:WLK786434 WVF786434:WVG786434 IT851970:IU851970 SP851970:SQ851970 ACL851970:ACM851970 AMH851970:AMI851970 AWD851970:AWE851970 BFZ851970:BGA851970 BPV851970:BPW851970 BZR851970:BZS851970 CJN851970:CJO851970 CTJ851970:CTK851970 DDF851970:DDG851970 DNB851970:DNC851970 DWX851970:DWY851970 EGT851970:EGU851970 EQP851970:EQQ851970 FAL851970:FAM851970 FKH851970:FKI851970 FUD851970:FUE851970 GDZ851970:GEA851970 GNV851970:GNW851970 GXR851970:GXS851970 HHN851970:HHO851970 HRJ851970:HRK851970 IBF851970:IBG851970 ILB851970:ILC851970 IUX851970:IUY851970 JET851970:JEU851970 JOP851970:JOQ851970 JYL851970:JYM851970 KIH851970:KII851970 KSD851970:KSE851970 LBZ851970:LCA851970 LLV851970:LLW851970 LVR851970:LVS851970 MFN851970:MFO851970 MPJ851970:MPK851970 MZF851970:MZG851970 NJB851970:NJC851970 NSX851970:NSY851970 OCT851970:OCU851970 OMP851970:OMQ851970 OWL851970:OWM851970 PGH851970:PGI851970 PQD851970:PQE851970 PZZ851970:QAA851970 QJV851970:QJW851970 QTR851970:QTS851970 RDN851970:RDO851970 RNJ851970:RNK851970 RXF851970:RXG851970 SHB851970:SHC851970 SQX851970:SQY851970 TAT851970:TAU851970 TKP851970:TKQ851970 TUL851970:TUM851970 UEH851970:UEI851970 UOD851970:UOE851970 UXZ851970:UYA851970 VHV851970:VHW851970 VRR851970:VRS851970 WBN851970:WBO851970 WLJ851970:WLK851970 WVF851970:WVG851970 IT917506:IU917506 SP917506:SQ917506 ACL917506:ACM917506 AMH917506:AMI917506 AWD917506:AWE917506 BFZ917506:BGA917506 BPV917506:BPW917506 BZR917506:BZS917506 CJN917506:CJO917506 CTJ917506:CTK917506 DDF917506:DDG917506 DNB917506:DNC917506 DWX917506:DWY917506 EGT917506:EGU917506 EQP917506:EQQ917506 FAL917506:FAM917506 FKH917506:FKI917506 FUD917506:FUE917506 GDZ917506:GEA917506 GNV917506:GNW917506 GXR917506:GXS917506 HHN917506:HHO917506 HRJ917506:HRK917506 IBF917506:IBG917506 ILB917506:ILC917506 IUX917506:IUY917506 JET917506:JEU917506 JOP917506:JOQ917506 JYL917506:JYM917506 KIH917506:KII917506 KSD917506:KSE917506 LBZ917506:LCA917506 LLV917506:LLW917506 LVR917506:LVS917506 MFN917506:MFO917506 MPJ917506:MPK917506 MZF917506:MZG917506 NJB917506:NJC917506 NSX917506:NSY917506 OCT917506:OCU917506 OMP917506:OMQ917506 OWL917506:OWM917506 PGH917506:PGI917506 PQD917506:PQE917506 PZZ917506:QAA917506 QJV917506:QJW917506 QTR917506:QTS917506 RDN917506:RDO917506 RNJ917506:RNK917506 RXF917506:RXG917506 SHB917506:SHC917506 SQX917506:SQY917506 TAT917506:TAU917506 TKP917506:TKQ917506 TUL917506:TUM917506 UEH917506:UEI917506 UOD917506:UOE917506 UXZ917506:UYA917506 VHV917506:VHW917506 VRR917506:VRS917506 WBN917506:WBO917506 WLJ917506:WLK917506 WVF917506:WVG917506 IT983042:IU983042 SP983042:SQ983042 ACL983042:ACM983042 AMH983042:AMI983042 AWD983042:AWE983042 BFZ983042:BGA983042 BPV983042:BPW983042 BZR983042:BZS983042 CJN983042:CJO983042 CTJ983042:CTK983042 DDF983042:DDG983042 DNB983042:DNC983042 DWX983042:DWY983042 EGT983042:EGU983042 EQP983042:EQQ983042 FAL983042:FAM983042 FKH983042:FKI983042 FUD983042:FUE983042 GDZ983042:GEA983042 GNV983042:GNW983042 GXR983042:GXS983042 HHN983042:HHO983042 HRJ983042:HRK983042 IBF983042:IBG983042 ILB983042:ILC983042 IUX983042:IUY983042 JET983042:JEU983042 JOP983042:JOQ983042 JYL983042:JYM983042 KIH983042:KII983042 KSD983042:KSE983042 LBZ983042:LCA983042 LLV983042:LLW983042 LVR983042:LVS983042 MFN983042:MFO983042 MPJ983042:MPK983042 MZF983042:MZG983042 NJB983042:NJC983042 NSX983042:NSY983042 OCT983042:OCU983042 OMP983042:OMQ983042 OWL983042:OWM983042 PGH983042:PGI983042 PQD983042:PQE983042 PZZ983042:QAA983042 QJV983042:QJW983042 QTR983042:QTS983042 RDN983042:RDO983042 RNJ983042:RNK983042 RXF983042:RXG983042 SHB983042:SHC983042 SQX983042:SQY983042 TAT983042:TAU983042 TKP983042:TKQ983042 TUL983042:TUM983042 UEH983042:UEI983042 UOD983042:UOE983042 UXZ983042:UYA983042 VHV983042:VHW983042 VRR983042:VRS983042 WBN983042:WBO983042 WLJ983042:WLK983042">
      <formula1>INDIRECT(IW7)</formula1>
    </dataValidation>
    <dataValidation type="list" errorStyle="warning" allowBlank="1" showInputMessage="1" showErrorMessage="1" sqref="WVH983042:WVH983078 F65538:F65574 IV65538:IV65574 SR65538:SR65574 ACN65538:ACN65574 AMJ65538:AMJ65574 AWF65538:AWF65574 BGB65538:BGB65574 BPX65538:BPX65574 BZT65538:BZT65574 CJP65538:CJP65574 CTL65538:CTL65574 DDH65538:DDH65574 DND65538:DND65574 DWZ65538:DWZ65574 EGV65538:EGV65574 EQR65538:EQR65574 FAN65538:FAN65574 FKJ65538:FKJ65574 FUF65538:FUF65574 GEB65538:GEB65574 GNX65538:GNX65574 GXT65538:GXT65574 HHP65538:HHP65574 HRL65538:HRL65574 IBH65538:IBH65574 ILD65538:ILD65574 IUZ65538:IUZ65574 JEV65538:JEV65574 JOR65538:JOR65574 JYN65538:JYN65574 KIJ65538:KIJ65574 KSF65538:KSF65574 LCB65538:LCB65574 LLX65538:LLX65574 LVT65538:LVT65574 MFP65538:MFP65574 MPL65538:MPL65574 MZH65538:MZH65574 NJD65538:NJD65574 NSZ65538:NSZ65574 OCV65538:OCV65574 OMR65538:OMR65574 OWN65538:OWN65574 PGJ65538:PGJ65574 PQF65538:PQF65574 QAB65538:QAB65574 QJX65538:QJX65574 QTT65538:QTT65574 RDP65538:RDP65574 RNL65538:RNL65574 RXH65538:RXH65574 SHD65538:SHD65574 SQZ65538:SQZ65574 TAV65538:TAV65574 TKR65538:TKR65574 TUN65538:TUN65574 UEJ65538:UEJ65574 UOF65538:UOF65574 UYB65538:UYB65574 VHX65538:VHX65574 VRT65538:VRT65574 WBP65538:WBP65574 WLL65538:WLL65574 WVH65538:WVH65574 F131074:F131110 IV131074:IV131110 SR131074:SR131110 ACN131074:ACN131110 AMJ131074:AMJ131110 AWF131074:AWF131110 BGB131074:BGB131110 BPX131074:BPX131110 BZT131074:BZT131110 CJP131074:CJP131110 CTL131074:CTL131110 DDH131074:DDH131110 DND131074:DND131110 DWZ131074:DWZ131110 EGV131074:EGV131110 EQR131074:EQR131110 FAN131074:FAN131110 FKJ131074:FKJ131110 FUF131074:FUF131110 GEB131074:GEB131110 GNX131074:GNX131110 GXT131074:GXT131110 HHP131074:HHP131110 HRL131074:HRL131110 IBH131074:IBH131110 ILD131074:ILD131110 IUZ131074:IUZ131110 JEV131074:JEV131110 JOR131074:JOR131110 JYN131074:JYN131110 KIJ131074:KIJ131110 KSF131074:KSF131110 LCB131074:LCB131110 LLX131074:LLX131110 LVT131074:LVT131110 MFP131074:MFP131110 MPL131074:MPL131110 MZH131074:MZH131110 NJD131074:NJD131110 NSZ131074:NSZ131110 OCV131074:OCV131110 OMR131074:OMR131110 OWN131074:OWN131110 PGJ131074:PGJ131110 PQF131074:PQF131110 QAB131074:QAB131110 QJX131074:QJX131110 QTT131074:QTT131110 RDP131074:RDP131110 RNL131074:RNL131110 RXH131074:RXH131110 SHD131074:SHD131110 SQZ131074:SQZ131110 TAV131074:TAV131110 TKR131074:TKR131110 TUN131074:TUN131110 UEJ131074:UEJ131110 UOF131074:UOF131110 UYB131074:UYB131110 VHX131074:VHX131110 VRT131074:VRT131110 WBP131074:WBP131110 WLL131074:WLL131110 WVH131074:WVH131110 F196610:F196646 IV196610:IV196646 SR196610:SR196646 ACN196610:ACN196646 AMJ196610:AMJ196646 AWF196610:AWF196646 BGB196610:BGB196646 BPX196610:BPX196646 BZT196610:BZT196646 CJP196610:CJP196646 CTL196610:CTL196646 DDH196610:DDH196646 DND196610:DND196646 DWZ196610:DWZ196646 EGV196610:EGV196646 EQR196610:EQR196646 FAN196610:FAN196646 FKJ196610:FKJ196646 FUF196610:FUF196646 GEB196610:GEB196646 GNX196610:GNX196646 GXT196610:GXT196646 HHP196610:HHP196646 HRL196610:HRL196646 IBH196610:IBH196646 ILD196610:ILD196646 IUZ196610:IUZ196646 JEV196610:JEV196646 JOR196610:JOR196646 JYN196610:JYN196646 KIJ196610:KIJ196646 KSF196610:KSF196646 LCB196610:LCB196646 LLX196610:LLX196646 LVT196610:LVT196646 MFP196610:MFP196646 MPL196610:MPL196646 MZH196610:MZH196646 NJD196610:NJD196646 NSZ196610:NSZ196646 OCV196610:OCV196646 OMR196610:OMR196646 OWN196610:OWN196646 PGJ196610:PGJ196646 PQF196610:PQF196646 QAB196610:QAB196646 QJX196610:QJX196646 QTT196610:QTT196646 RDP196610:RDP196646 RNL196610:RNL196646 RXH196610:RXH196646 SHD196610:SHD196646 SQZ196610:SQZ196646 TAV196610:TAV196646 TKR196610:TKR196646 TUN196610:TUN196646 UEJ196610:UEJ196646 UOF196610:UOF196646 UYB196610:UYB196646 VHX196610:VHX196646 VRT196610:VRT196646 WBP196610:WBP196646 WLL196610:WLL196646 WVH196610:WVH196646 F262146:F262182 IV262146:IV262182 SR262146:SR262182 ACN262146:ACN262182 AMJ262146:AMJ262182 AWF262146:AWF262182 BGB262146:BGB262182 BPX262146:BPX262182 BZT262146:BZT262182 CJP262146:CJP262182 CTL262146:CTL262182 DDH262146:DDH262182 DND262146:DND262182 DWZ262146:DWZ262182 EGV262146:EGV262182 EQR262146:EQR262182 FAN262146:FAN262182 FKJ262146:FKJ262182 FUF262146:FUF262182 GEB262146:GEB262182 GNX262146:GNX262182 GXT262146:GXT262182 HHP262146:HHP262182 HRL262146:HRL262182 IBH262146:IBH262182 ILD262146:ILD262182 IUZ262146:IUZ262182 JEV262146:JEV262182 JOR262146:JOR262182 JYN262146:JYN262182 KIJ262146:KIJ262182 KSF262146:KSF262182 LCB262146:LCB262182 LLX262146:LLX262182 LVT262146:LVT262182 MFP262146:MFP262182 MPL262146:MPL262182 MZH262146:MZH262182 NJD262146:NJD262182 NSZ262146:NSZ262182 OCV262146:OCV262182 OMR262146:OMR262182 OWN262146:OWN262182 PGJ262146:PGJ262182 PQF262146:PQF262182 QAB262146:QAB262182 QJX262146:QJX262182 QTT262146:QTT262182 RDP262146:RDP262182 RNL262146:RNL262182 RXH262146:RXH262182 SHD262146:SHD262182 SQZ262146:SQZ262182 TAV262146:TAV262182 TKR262146:TKR262182 TUN262146:TUN262182 UEJ262146:UEJ262182 UOF262146:UOF262182 UYB262146:UYB262182 VHX262146:VHX262182 VRT262146:VRT262182 WBP262146:WBP262182 WLL262146:WLL262182 WVH262146:WVH262182 F327682:F327718 IV327682:IV327718 SR327682:SR327718 ACN327682:ACN327718 AMJ327682:AMJ327718 AWF327682:AWF327718 BGB327682:BGB327718 BPX327682:BPX327718 BZT327682:BZT327718 CJP327682:CJP327718 CTL327682:CTL327718 DDH327682:DDH327718 DND327682:DND327718 DWZ327682:DWZ327718 EGV327682:EGV327718 EQR327682:EQR327718 FAN327682:FAN327718 FKJ327682:FKJ327718 FUF327682:FUF327718 GEB327682:GEB327718 GNX327682:GNX327718 GXT327682:GXT327718 HHP327682:HHP327718 HRL327682:HRL327718 IBH327682:IBH327718 ILD327682:ILD327718 IUZ327682:IUZ327718 JEV327682:JEV327718 JOR327682:JOR327718 JYN327682:JYN327718 KIJ327682:KIJ327718 KSF327682:KSF327718 LCB327682:LCB327718 LLX327682:LLX327718 LVT327682:LVT327718 MFP327682:MFP327718 MPL327682:MPL327718 MZH327682:MZH327718 NJD327682:NJD327718 NSZ327682:NSZ327718 OCV327682:OCV327718 OMR327682:OMR327718 OWN327682:OWN327718 PGJ327682:PGJ327718 PQF327682:PQF327718 QAB327682:QAB327718 QJX327682:QJX327718 QTT327682:QTT327718 RDP327682:RDP327718 RNL327682:RNL327718 RXH327682:RXH327718 SHD327682:SHD327718 SQZ327682:SQZ327718 TAV327682:TAV327718 TKR327682:TKR327718 TUN327682:TUN327718 UEJ327682:UEJ327718 UOF327682:UOF327718 UYB327682:UYB327718 VHX327682:VHX327718 VRT327682:VRT327718 WBP327682:WBP327718 WLL327682:WLL327718 WVH327682:WVH327718 F393218:F393254 IV393218:IV393254 SR393218:SR393254 ACN393218:ACN393254 AMJ393218:AMJ393254 AWF393218:AWF393254 BGB393218:BGB393254 BPX393218:BPX393254 BZT393218:BZT393254 CJP393218:CJP393254 CTL393218:CTL393254 DDH393218:DDH393254 DND393218:DND393254 DWZ393218:DWZ393254 EGV393218:EGV393254 EQR393218:EQR393254 FAN393218:FAN393254 FKJ393218:FKJ393254 FUF393218:FUF393254 GEB393218:GEB393254 GNX393218:GNX393254 GXT393218:GXT393254 HHP393218:HHP393254 HRL393218:HRL393254 IBH393218:IBH393254 ILD393218:ILD393254 IUZ393218:IUZ393254 JEV393218:JEV393254 JOR393218:JOR393254 JYN393218:JYN393254 KIJ393218:KIJ393254 KSF393218:KSF393254 LCB393218:LCB393254 LLX393218:LLX393254 LVT393218:LVT393254 MFP393218:MFP393254 MPL393218:MPL393254 MZH393218:MZH393254 NJD393218:NJD393254 NSZ393218:NSZ393254 OCV393218:OCV393254 OMR393218:OMR393254 OWN393218:OWN393254 PGJ393218:PGJ393254 PQF393218:PQF393254 QAB393218:QAB393254 QJX393218:QJX393254 QTT393218:QTT393254 RDP393218:RDP393254 RNL393218:RNL393254 RXH393218:RXH393254 SHD393218:SHD393254 SQZ393218:SQZ393254 TAV393218:TAV393254 TKR393218:TKR393254 TUN393218:TUN393254 UEJ393218:UEJ393254 UOF393218:UOF393254 UYB393218:UYB393254 VHX393218:VHX393254 VRT393218:VRT393254 WBP393218:WBP393254 WLL393218:WLL393254 WVH393218:WVH393254 F458754:F458790 IV458754:IV458790 SR458754:SR458790 ACN458754:ACN458790 AMJ458754:AMJ458790 AWF458754:AWF458790 BGB458754:BGB458790 BPX458754:BPX458790 BZT458754:BZT458790 CJP458754:CJP458790 CTL458754:CTL458790 DDH458754:DDH458790 DND458754:DND458790 DWZ458754:DWZ458790 EGV458754:EGV458790 EQR458754:EQR458790 FAN458754:FAN458790 FKJ458754:FKJ458790 FUF458754:FUF458790 GEB458754:GEB458790 GNX458754:GNX458790 GXT458754:GXT458790 HHP458754:HHP458790 HRL458754:HRL458790 IBH458754:IBH458790 ILD458754:ILD458790 IUZ458754:IUZ458790 JEV458754:JEV458790 JOR458754:JOR458790 JYN458754:JYN458790 KIJ458754:KIJ458790 KSF458754:KSF458790 LCB458754:LCB458790 LLX458754:LLX458790 LVT458754:LVT458790 MFP458754:MFP458790 MPL458754:MPL458790 MZH458754:MZH458790 NJD458754:NJD458790 NSZ458754:NSZ458790 OCV458754:OCV458790 OMR458754:OMR458790 OWN458754:OWN458790 PGJ458754:PGJ458790 PQF458754:PQF458790 QAB458754:QAB458790 QJX458754:QJX458790 QTT458754:QTT458790 RDP458754:RDP458790 RNL458754:RNL458790 RXH458754:RXH458790 SHD458754:SHD458790 SQZ458754:SQZ458790 TAV458754:TAV458790 TKR458754:TKR458790 TUN458754:TUN458790 UEJ458754:UEJ458790 UOF458754:UOF458790 UYB458754:UYB458790 VHX458754:VHX458790 VRT458754:VRT458790 WBP458754:WBP458790 WLL458754:WLL458790 WVH458754:WVH458790 F524290:F524326 IV524290:IV524326 SR524290:SR524326 ACN524290:ACN524326 AMJ524290:AMJ524326 AWF524290:AWF524326 BGB524290:BGB524326 BPX524290:BPX524326 BZT524290:BZT524326 CJP524290:CJP524326 CTL524290:CTL524326 DDH524290:DDH524326 DND524290:DND524326 DWZ524290:DWZ524326 EGV524290:EGV524326 EQR524290:EQR524326 FAN524290:FAN524326 FKJ524290:FKJ524326 FUF524290:FUF524326 GEB524290:GEB524326 GNX524290:GNX524326 GXT524290:GXT524326 HHP524290:HHP524326 HRL524290:HRL524326 IBH524290:IBH524326 ILD524290:ILD524326 IUZ524290:IUZ524326 JEV524290:JEV524326 JOR524290:JOR524326 JYN524290:JYN524326 KIJ524290:KIJ524326 KSF524290:KSF524326 LCB524290:LCB524326 LLX524290:LLX524326 LVT524290:LVT524326 MFP524290:MFP524326 MPL524290:MPL524326 MZH524290:MZH524326 NJD524290:NJD524326 NSZ524290:NSZ524326 OCV524290:OCV524326 OMR524290:OMR524326 OWN524290:OWN524326 PGJ524290:PGJ524326 PQF524290:PQF524326 QAB524290:QAB524326 QJX524290:QJX524326 QTT524290:QTT524326 RDP524290:RDP524326 RNL524290:RNL524326 RXH524290:RXH524326 SHD524290:SHD524326 SQZ524290:SQZ524326 TAV524290:TAV524326 TKR524290:TKR524326 TUN524290:TUN524326 UEJ524290:UEJ524326 UOF524290:UOF524326 UYB524290:UYB524326 VHX524290:VHX524326 VRT524290:VRT524326 WBP524290:WBP524326 WLL524290:WLL524326 WVH524290:WVH524326 F589826:F589862 IV589826:IV589862 SR589826:SR589862 ACN589826:ACN589862 AMJ589826:AMJ589862 AWF589826:AWF589862 BGB589826:BGB589862 BPX589826:BPX589862 BZT589826:BZT589862 CJP589826:CJP589862 CTL589826:CTL589862 DDH589826:DDH589862 DND589826:DND589862 DWZ589826:DWZ589862 EGV589826:EGV589862 EQR589826:EQR589862 FAN589826:FAN589862 FKJ589826:FKJ589862 FUF589826:FUF589862 GEB589826:GEB589862 GNX589826:GNX589862 GXT589826:GXT589862 HHP589826:HHP589862 HRL589826:HRL589862 IBH589826:IBH589862 ILD589826:ILD589862 IUZ589826:IUZ589862 JEV589826:JEV589862 JOR589826:JOR589862 JYN589826:JYN589862 KIJ589826:KIJ589862 KSF589826:KSF589862 LCB589826:LCB589862 LLX589826:LLX589862 LVT589826:LVT589862 MFP589826:MFP589862 MPL589826:MPL589862 MZH589826:MZH589862 NJD589826:NJD589862 NSZ589826:NSZ589862 OCV589826:OCV589862 OMR589826:OMR589862 OWN589826:OWN589862 PGJ589826:PGJ589862 PQF589826:PQF589862 QAB589826:QAB589862 QJX589826:QJX589862 QTT589826:QTT589862 RDP589826:RDP589862 RNL589826:RNL589862 RXH589826:RXH589862 SHD589826:SHD589862 SQZ589826:SQZ589862 TAV589826:TAV589862 TKR589826:TKR589862 TUN589826:TUN589862 UEJ589826:UEJ589862 UOF589826:UOF589862 UYB589826:UYB589862 VHX589826:VHX589862 VRT589826:VRT589862 WBP589826:WBP589862 WLL589826:WLL589862 WVH589826:WVH589862 F655362:F655398 IV655362:IV655398 SR655362:SR655398 ACN655362:ACN655398 AMJ655362:AMJ655398 AWF655362:AWF655398 BGB655362:BGB655398 BPX655362:BPX655398 BZT655362:BZT655398 CJP655362:CJP655398 CTL655362:CTL655398 DDH655362:DDH655398 DND655362:DND655398 DWZ655362:DWZ655398 EGV655362:EGV655398 EQR655362:EQR655398 FAN655362:FAN655398 FKJ655362:FKJ655398 FUF655362:FUF655398 GEB655362:GEB655398 GNX655362:GNX655398 GXT655362:GXT655398 HHP655362:HHP655398 HRL655362:HRL655398 IBH655362:IBH655398 ILD655362:ILD655398 IUZ655362:IUZ655398 JEV655362:JEV655398 JOR655362:JOR655398 JYN655362:JYN655398 KIJ655362:KIJ655398 KSF655362:KSF655398 LCB655362:LCB655398 LLX655362:LLX655398 LVT655362:LVT655398 MFP655362:MFP655398 MPL655362:MPL655398 MZH655362:MZH655398 NJD655362:NJD655398 NSZ655362:NSZ655398 OCV655362:OCV655398 OMR655362:OMR655398 OWN655362:OWN655398 PGJ655362:PGJ655398 PQF655362:PQF655398 QAB655362:QAB655398 QJX655362:QJX655398 QTT655362:QTT655398 RDP655362:RDP655398 RNL655362:RNL655398 RXH655362:RXH655398 SHD655362:SHD655398 SQZ655362:SQZ655398 TAV655362:TAV655398 TKR655362:TKR655398 TUN655362:TUN655398 UEJ655362:UEJ655398 UOF655362:UOF655398 UYB655362:UYB655398 VHX655362:VHX655398 VRT655362:VRT655398 WBP655362:WBP655398 WLL655362:WLL655398 WVH655362:WVH655398 F720898:F720934 IV720898:IV720934 SR720898:SR720934 ACN720898:ACN720934 AMJ720898:AMJ720934 AWF720898:AWF720934 BGB720898:BGB720934 BPX720898:BPX720934 BZT720898:BZT720934 CJP720898:CJP720934 CTL720898:CTL720934 DDH720898:DDH720934 DND720898:DND720934 DWZ720898:DWZ720934 EGV720898:EGV720934 EQR720898:EQR720934 FAN720898:FAN720934 FKJ720898:FKJ720934 FUF720898:FUF720934 GEB720898:GEB720934 GNX720898:GNX720934 GXT720898:GXT720934 HHP720898:HHP720934 HRL720898:HRL720934 IBH720898:IBH720934 ILD720898:ILD720934 IUZ720898:IUZ720934 JEV720898:JEV720934 JOR720898:JOR720934 JYN720898:JYN720934 KIJ720898:KIJ720934 KSF720898:KSF720934 LCB720898:LCB720934 LLX720898:LLX720934 LVT720898:LVT720934 MFP720898:MFP720934 MPL720898:MPL720934 MZH720898:MZH720934 NJD720898:NJD720934 NSZ720898:NSZ720934 OCV720898:OCV720934 OMR720898:OMR720934 OWN720898:OWN720934 PGJ720898:PGJ720934 PQF720898:PQF720934 QAB720898:QAB720934 QJX720898:QJX720934 QTT720898:QTT720934 RDP720898:RDP720934 RNL720898:RNL720934 RXH720898:RXH720934 SHD720898:SHD720934 SQZ720898:SQZ720934 TAV720898:TAV720934 TKR720898:TKR720934 TUN720898:TUN720934 UEJ720898:UEJ720934 UOF720898:UOF720934 UYB720898:UYB720934 VHX720898:VHX720934 VRT720898:VRT720934 WBP720898:WBP720934 WLL720898:WLL720934 WVH720898:WVH720934 F786434:F786470 IV786434:IV786470 SR786434:SR786470 ACN786434:ACN786470 AMJ786434:AMJ786470 AWF786434:AWF786470 BGB786434:BGB786470 BPX786434:BPX786470 BZT786434:BZT786470 CJP786434:CJP786470 CTL786434:CTL786470 DDH786434:DDH786470 DND786434:DND786470 DWZ786434:DWZ786470 EGV786434:EGV786470 EQR786434:EQR786470 FAN786434:FAN786470 FKJ786434:FKJ786470 FUF786434:FUF786470 GEB786434:GEB786470 GNX786434:GNX786470 GXT786434:GXT786470 HHP786434:HHP786470 HRL786434:HRL786470 IBH786434:IBH786470 ILD786434:ILD786470 IUZ786434:IUZ786470 JEV786434:JEV786470 JOR786434:JOR786470 JYN786434:JYN786470 KIJ786434:KIJ786470 KSF786434:KSF786470 LCB786434:LCB786470 LLX786434:LLX786470 LVT786434:LVT786470 MFP786434:MFP786470 MPL786434:MPL786470 MZH786434:MZH786470 NJD786434:NJD786470 NSZ786434:NSZ786470 OCV786434:OCV786470 OMR786434:OMR786470 OWN786434:OWN786470 PGJ786434:PGJ786470 PQF786434:PQF786470 QAB786434:QAB786470 QJX786434:QJX786470 QTT786434:QTT786470 RDP786434:RDP786470 RNL786434:RNL786470 RXH786434:RXH786470 SHD786434:SHD786470 SQZ786434:SQZ786470 TAV786434:TAV786470 TKR786434:TKR786470 TUN786434:TUN786470 UEJ786434:UEJ786470 UOF786434:UOF786470 UYB786434:UYB786470 VHX786434:VHX786470 VRT786434:VRT786470 WBP786434:WBP786470 WLL786434:WLL786470 WVH786434:WVH786470 F851970:F852006 IV851970:IV852006 SR851970:SR852006 ACN851970:ACN852006 AMJ851970:AMJ852006 AWF851970:AWF852006 BGB851970:BGB852006 BPX851970:BPX852006 BZT851970:BZT852006 CJP851970:CJP852006 CTL851970:CTL852006 DDH851970:DDH852006 DND851970:DND852006 DWZ851970:DWZ852006 EGV851970:EGV852006 EQR851970:EQR852006 FAN851970:FAN852006 FKJ851970:FKJ852006 FUF851970:FUF852006 GEB851970:GEB852006 GNX851970:GNX852006 GXT851970:GXT852006 HHP851970:HHP852006 HRL851970:HRL852006 IBH851970:IBH852006 ILD851970:ILD852006 IUZ851970:IUZ852006 JEV851970:JEV852006 JOR851970:JOR852006 JYN851970:JYN852006 KIJ851970:KIJ852006 KSF851970:KSF852006 LCB851970:LCB852006 LLX851970:LLX852006 LVT851970:LVT852006 MFP851970:MFP852006 MPL851970:MPL852006 MZH851970:MZH852006 NJD851970:NJD852006 NSZ851970:NSZ852006 OCV851970:OCV852006 OMR851970:OMR852006 OWN851970:OWN852006 PGJ851970:PGJ852006 PQF851970:PQF852006 QAB851970:QAB852006 QJX851970:QJX852006 QTT851970:QTT852006 RDP851970:RDP852006 RNL851970:RNL852006 RXH851970:RXH852006 SHD851970:SHD852006 SQZ851970:SQZ852006 TAV851970:TAV852006 TKR851970:TKR852006 TUN851970:TUN852006 UEJ851970:UEJ852006 UOF851970:UOF852006 UYB851970:UYB852006 VHX851970:VHX852006 VRT851970:VRT852006 WBP851970:WBP852006 WLL851970:WLL852006 WVH851970:WVH852006 F917506:F917542 IV917506:IV917542 SR917506:SR917542 ACN917506:ACN917542 AMJ917506:AMJ917542 AWF917506:AWF917542 BGB917506:BGB917542 BPX917506:BPX917542 BZT917506:BZT917542 CJP917506:CJP917542 CTL917506:CTL917542 DDH917506:DDH917542 DND917506:DND917542 DWZ917506:DWZ917542 EGV917506:EGV917542 EQR917506:EQR917542 FAN917506:FAN917542 FKJ917506:FKJ917542 FUF917506:FUF917542 GEB917506:GEB917542 GNX917506:GNX917542 GXT917506:GXT917542 HHP917506:HHP917542 HRL917506:HRL917542 IBH917506:IBH917542 ILD917506:ILD917542 IUZ917506:IUZ917542 JEV917506:JEV917542 JOR917506:JOR917542 JYN917506:JYN917542 KIJ917506:KIJ917542 KSF917506:KSF917542 LCB917506:LCB917542 LLX917506:LLX917542 LVT917506:LVT917542 MFP917506:MFP917542 MPL917506:MPL917542 MZH917506:MZH917542 NJD917506:NJD917542 NSZ917506:NSZ917542 OCV917506:OCV917542 OMR917506:OMR917542 OWN917506:OWN917542 PGJ917506:PGJ917542 PQF917506:PQF917542 QAB917506:QAB917542 QJX917506:QJX917542 QTT917506:QTT917542 RDP917506:RDP917542 RNL917506:RNL917542 RXH917506:RXH917542 SHD917506:SHD917542 SQZ917506:SQZ917542 TAV917506:TAV917542 TKR917506:TKR917542 TUN917506:TUN917542 UEJ917506:UEJ917542 UOF917506:UOF917542 UYB917506:UYB917542 VHX917506:VHX917542 VRT917506:VRT917542 WBP917506:WBP917542 WLL917506:WLL917542 WVH917506:WVH917542 F983042:F983078 IV983042:IV983078 SR983042:SR983078 ACN983042:ACN983078 AMJ983042:AMJ983078 AWF983042:AWF983078 BGB983042:BGB983078 BPX983042:BPX983078 BZT983042:BZT983078 CJP983042:CJP983078 CTL983042:CTL983078 DDH983042:DDH983078 DND983042:DND983078 DWZ983042:DWZ983078 EGV983042:EGV983078 EQR983042:EQR983078 FAN983042:FAN983078 FKJ983042:FKJ983078 FUF983042:FUF983078 GEB983042:GEB983078 GNX983042:GNX983078 GXT983042:GXT983078 HHP983042:HHP983078 HRL983042:HRL983078 IBH983042:IBH983078 ILD983042:ILD983078 IUZ983042:IUZ983078 JEV983042:JEV983078 JOR983042:JOR983078 JYN983042:JYN983078 KIJ983042:KIJ983078 KSF983042:KSF983078 LCB983042:LCB983078 LLX983042:LLX983078 LVT983042:LVT983078 MFP983042:MFP983078 MPL983042:MPL983078 MZH983042:MZH983078 NJD983042:NJD983078 NSZ983042:NSZ983078 OCV983042:OCV983078 OMR983042:OMR983078 OWN983042:OWN983078 PGJ983042:PGJ983078 PQF983042:PQF983078 QAB983042:QAB983078 QJX983042:QJX983078 QTT983042:QTT983078 RDP983042:RDP983078 RNL983042:RNL983078 RXH983042:RXH983078 SHD983042:SHD983078 SQZ983042:SQZ983078 TAV983042:TAV983078 TKR983042:TKR983078 TUN983042:TUN983078 UEJ983042:UEJ983078 UOF983042:UOF983078 UYB983042:UYB983078 VHX983042:VHX983078 VRT983042:VRT983078 WBP983042:WBP983078 WLL983042:WLL983078 WVH7:WVH38 WLL7:WLL38 WBP7:WBP38 VRT7:VRT38 VHX7:VHX38 UYB7:UYB38 UOF7:UOF38 UEJ7:UEJ38 TUN7:TUN38 TKR7:TKR38 TAV7:TAV38 SQZ7:SQZ38 SHD7:SHD38 RXH7:RXH38 RNL7:RNL38 RDP7:RDP38 QTT7:QTT38 QJX7:QJX38 QAB7:QAB38 PQF7:PQF38 PGJ7:PGJ38 OWN7:OWN38 OMR7:OMR38 OCV7:OCV38 NSZ7:NSZ38 NJD7:NJD38 MZH7:MZH38 MPL7:MPL38 MFP7:MFP38 LVT7:LVT38 LLX7:LLX38 LCB7:LCB38 KSF7:KSF38 KIJ7:KIJ38 JYN7:JYN38 JOR7:JOR38 JEV7:JEV38 IUZ7:IUZ38 ILD7:ILD38 IBH7:IBH38 HRL7:HRL38 HHP7:HHP38 GXT7:GXT38 GNX7:GNX38 GEB7:GEB38 FUF7:FUF38 FKJ7:FKJ38 FAN7:FAN38 EQR7:EQR38 EGV7:EGV38 DWZ7:DWZ38 DND7:DND38 DDH7:DDH38 CTL7:CTL38 CJP7:CJP38 BZT7:BZT38 BPX7:BPX38 BGB7:BGB38 AWF7:AWF38 AMJ7:AMJ38 ACN7:ACN38 SR7:SR38 IV7:IV38">
      <formula1>指導者</formula1>
    </dataValidation>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 type="list" allowBlank="1" showInputMessage="1" showErrorMessage="1">
          <x14:formula1>
            <xm:f>リスト!$A$1:$J$1</xm:f>
          </x14:formula1>
          <xm:sqref>G7:G31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BN44"/>
  <sheetViews>
    <sheetView zoomScaleNormal="100" workbookViewId="0">
      <selection activeCell="B2" sqref="B2"/>
    </sheetView>
  </sheetViews>
  <sheetFormatPr defaultRowHeight="13.5" x14ac:dyDescent="0.15"/>
  <cols>
    <col min="1" max="1" width="1.5" style="462" customWidth="1"/>
    <col min="2" max="2" width="4.625" style="462" customWidth="1"/>
    <col min="3" max="3" width="8.625" style="525" customWidth="1"/>
    <col min="4" max="4" width="37.25" style="462" customWidth="1"/>
    <col min="5" max="5" width="8.625" style="462" customWidth="1"/>
    <col min="6" max="6" width="10.625" style="462" customWidth="1"/>
    <col min="7" max="8" width="7.75" style="462" customWidth="1"/>
    <col min="9" max="9" width="18.625" style="462" customWidth="1"/>
    <col min="10" max="10" width="1.5" style="462" customWidth="1"/>
    <col min="11" max="11" width="13" style="462" customWidth="1"/>
    <col min="12" max="55" width="4.75" style="462" customWidth="1"/>
    <col min="56" max="65" width="5.375" style="462" customWidth="1"/>
    <col min="66" max="66" width="6.375" style="462" customWidth="1"/>
    <col min="67" max="67" width="9" style="462" customWidth="1"/>
    <col min="68" max="250" width="9" style="462"/>
    <col min="251" max="251" width="1.5" style="462" customWidth="1"/>
    <col min="252" max="252" width="4.625" style="462" customWidth="1"/>
    <col min="253" max="253" width="8.625" style="462" customWidth="1"/>
    <col min="254" max="254" width="37.25" style="462" customWidth="1"/>
    <col min="255" max="255" width="8.625" style="462" customWidth="1"/>
    <col min="256" max="256" width="10.625" style="462" customWidth="1"/>
    <col min="257" max="258" width="7.75" style="462" customWidth="1"/>
    <col min="259" max="259" width="18.625" style="462" customWidth="1"/>
    <col min="260" max="260" width="1.5" style="462" customWidth="1"/>
    <col min="261" max="277" width="0" style="462" hidden="1" customWidth="1"/>
    <col min="278" max="506" width="9" style="462"/>
    <col min="507" max="507" width="1.5" style="462" customWidth="1"/>
    <col min="508" max="508" width="4.625" style="462" customWidth="1"/>
    <col min="509" max="509" width="8.625" style="462" customWidth="1"/>
    <col min="510" max="510" width="37.25" style="462" customWidth="1"/>
    <col min="511" max="511" width="8.625" style="462" customWidth="1"/>
    <col min="512" max="512" width="10.625" style="462" customWidth="1"/>
    <col min="513" max="514" width="7.75" style="462" customWidth="1"/>
    <col min="515" max="515" width="18.625" style="462" customWidth="1"/>
    <col min="516" max="516" width="1.5" style="462" customWidth="1"/>
    <col min="517" max="533" width="0" style="462" hidden="1" customWidth="1"/>
    <col min="534" max="762" width="9" style="462"/>
    <col min="763" max="763" width="1.5" style="462" customWidth="1"/>
    <col min="764" max="764" width="4.625" style="462" customWidth="1"/>
    <col min="765" max="765" width="8.625" style="462" customWidth="1"/>
    <col min="766" max="766" width="37.25" style="462" customWidth="1"/>
    <col min="767" max="767" width="8.625" style="462" customWidth="1"/>
    <col min="768" max="768" width="10.625" style="462" customWidth="1"/>
    <col min="769" max="770" width="7.75" style="462" customWidth="1"/>
    <col min="771" max="771" width="18.625" style="462" customWidth="1"/>
    <col min="772" max="772" width="1.5" style="462" customWidth="1"/>
    <col min="773" max="789" width="0" style="462" hidden="1" customWidth="1"/>
    <col min="790" max="1018" width="9" style="462"/>
    <col min="1019" max="1019" width="1.5" style="462" customWidth="1"/>
    <col min="1020" max="1020" width="4.625" style="462" customWidth="1"/>
    <col min="1021" max="1021" width="8.625" style="462" customWidth="1"/>
    <col min="1022" max="1022" width="37.25" style="462" customWidth="1"/>
    <col min="1023" max="1023" width="8.625" style="462" customWidth="1"/>
    <col min="1024" max="1024" width="10.625" style="462" customWidth="1"/>
    <col min="1025" max="1026" width="7.75" style="462" customWidth="1"/>
    <col min="1027" max="1027" width="18.625" style="462" customWidth="1"/>
    <col min="1028" max="1028" width="1.5" style="462" customWidth="1"/>
    <col min="1029" max="1045" width="0" style="462" hidden="1" customWidth="1"/>
    <col min="1046" max="1274" width="9" style="462"/>
    <col min="1275" max="1275" width="1.5" style="462" customWidth="1"/>
    <col min="1276" max="1276" width="4.625" style="462" customWidth="1"/>
    <col min="1277" max="1277" width="8.625" style="462" customWidth="1"/>
    <col min="1278" max="1278" width="37.25" style="462" customWidth="1"/>
    <col min="1279" max="1279" width="8.625" style="462" customWidth="1"/>
    <col min="1280" max="1280" width="10.625" style="462" customWidth="1"/>
    <col min="1281" max="1282" width="7.75" style="462" customWidth="1"/>
    <col min="1283" max="1283" width="18.625" style="462" customWidth="1"/>
    <col min="1284" max="1284" width="1.5" style="462" customWidth="1"/>
    <col min="1285" max="1301" width="0" style="462" hidden="1" customWidth="1"/>
    <col min="1302" max="1530" width="9" style="462"/>
    <col min="1531" max="1531" width="1.5" style="462" customWidth="1"/>
    <col min="1532" max="1532" width="4.625" style="462" customWidth="1"/>
    <col min="1533" max="1533" width="8.625" style="462" customWidth="1"/>
    <col min="1534" max="1534" width="37.25" style="462" customWidth="1"/>
    <col min="1535" max="1535" width="8.625" style="462" customWidth="1"/>
    <col min="1536" max="1536" width="10.625" style="462" customWidth="1"/>
    <col min="1537" max="1538" width="7.75" style="462" customWidth="1"/>
    <col min="1539" max="1539" width="18.625" style="462" customWidth="1"/>
    <col min="1540" max="1540" width="1.5" style="462" customWidth="1"/>
    <col min="1541" max="1557" width="0" style="462" hidden="1" customWidth="1"/>
    <col min="1558" max="1786" width="9" style="462"/>
    <col min="1787" max="1787" width="1.5" style="462" customWidth="1"/>
    <col min="1788" max="1788" width="4.625" style="462" customWidth="1"/>
    <col min="1789" max="1789" width="8.625" style="462" customWidth="1"/>
    <col min="1790" max="1790" width="37.25" style="462" customWidth="1"/>
    <col min="1791" max="1791" width="8.625" style="462" customWidth="1"/>
    <col min="1792" max="1792" width="10.625" style="462" customWidth="1"/>
    <col min="1793" max="1794" width="7.75" style="462" customWidth="1"/>
    <col min="1795" max="1795" width="18.625" style="462" customWidth="1"/>
    <col min="1796" max="1796" width="1.5" style="462" customWidth="1"/>
    <col min="1797" max="1813" width="0" style="462" hidden="1" customWidth="1"/>
    <col min="1814" max="2042" width="9" style="462"/>
    <col min="2043" max="2043" width="1.5" style="462" customWidth="1"/>
    <col min="2044" max="2044" width="4.625" style="462" customWidth="1"/>
    <col min="2045" max="2045" width="8.625" style="462" customWidth="1"/>
    <col min="2046" max="2046" width="37.25" style="462" customWidth="1"/>
    <col min="2047" max="2047" width="8.625" style="462" customWidth="1"/>
    <col min="2048" max="2048" width="10.625" style="462" customWidth="1"/>
    <col min="2049" max="2050" width="7.75" style="462" customWidth="1"/>
    <col min="2051" max="2051" width="18.625" style="462" customWidth="1"/>
    <col min="2052" max="2052" width="1.5" style="462" customWidth="1"/>
    <col min="2053" max="2069" width="0" style="462" hidden="1" customWidth="1"/>
    <col min="2070" max="2298" width="9" style="462"/>
    <col min="2299" max="2299" width="1.5" style="462" customWidth="1"/>
    <col min="2300" max="2300" width="4.625" style="462" customWidth="1"/>
    <col min="2301" max="2301" width="8.625" style="462" customWidth="1"/>
    <col min="2302" max="2302" width="37.25" style="462" customWidth="1"/>
    <col min="2303" max="2303" width="8.625" style="462" customWidth="1"/>
    <col min="2304" max="2304" width="10.625" style="462" customWidth="1"/>
    <col min="2305" max="2306" width="7.75" style="462" customWidth="1"/>
    <col min="2307" max="2307" width="18.625" style="462" customWidth="1"/>
    <col min="2308" max="2308" width="1.5" style="462" customWidth="1"/>
    <col min="2309" max="2325" width="0" style="462" hidden="1" customWidth="1"/>
    <col min="2326" max="2554" width="9" style="462"/>
    <col min="2555" max="2555" width="1.5" style="462" customWidth="1"/>
    <col min="2556" max="2556" width="4.625" style="462" customWidth="1"/>
    <col min="2557" max="2557" width="8.625" style="462" customWidth="1"/>
    <col min="2558" max="2558" width="37.25" style="462" customWidth="1"/>
    <col min="2559" max="2559" width="8.625" style="462" customWidth="1"/>
    <col min="2560" max="2560" width="10.625" style="462" customWidth="1"/>
    <col min="2561" max="2562" width="7.75" style="462" customWidth="1"/>
    <col min="2563" max="2563" width="18.625" style="462" customWidth="1"/>
    <col min="2564" max="2564" width="1.5" style="462" customWidth="1"/>
    <col min="2565" max="2581" width="0" style="462" hidden="1" customWidth="1"/>
    <col min="2582" max="2810" width="9" style="462"/>
    <col min="2811" max="2811" width="1.5" style="462" customWidth="1"/>
    <col min="2812" max="2812" width="4.625" style="462" customWidth="1"/>
    <col min="2813" max="2813" width="8.625" style="462" customWidth="1"/>
    <col min="2814" max="2814" width="37.25" style="462" customWidth="1"/>
    <col min="2815" max="2815" width="8.625" style="462" customWidth="1"/>
    <col min="2816" max="2816" width="10.625" style="462" customWidth="1"/>
    <col min="2817" max="2818" width="7.75" style="462" customWidth="1"/>
    <col min="2819" max="2819" width="18.625" style="462" customWidth="1"/>
    <col min="2820" max="2820" width="1.5" style="462" customWidth="1"/>
    <col min="2821" max="2837" width="0" style="462" hidden="1" customWidth="1"/>
    <col min="2838" max="3066" width="9" style="462"/>
    <col min="3067" max="3067" width="1.5" style="462" customWidth="1"/>
    <col min="3068" max="3068" width="4.625" style="462" customWidth="1"/>
    <col min="3069" max="3069" width="8.625" style="462" customWidth="1"/>
    <col min="3070" max="3070" width="37.25" style="462" customWidth="1"/>
    <col min="3071" max="3071" width="8.625" style="462" customWidth="1"/>
    <col min="3072" max="3072" width="10.625" style="462" customWidth="1"/>
    <col min="3073" max="3074" width="7.75" style="462" customWidth="1"/>
    <col min="3075" max="3075" width="18.625" style="462" customWidth="1"/>
    <col min="3076" max="3076" width="1.5" style="462" customWidth="1"/>
    <col min="3077" max="3093" width="0" style="462" hidden="1" customWidth="1"/>
    <col min="3094" max="3322" width="9" style="462"/>
    <col min="3323" max="3323" width="1.5" style="462" customWidth="1"/>
    <col min="3324" max="3324" width="4.625" style="462" customWidth="1"/>
    <col min="3325" max="3325" width="8.625" style="462" customWidth="1"/>
    <col min="3326" max="3326" width="37.25" style="462" customWidth="1"/>
    <col min="3327" max="3327" width="8.625" style="462" customWidth="1"/>
    <col min="3328" max="3328" width="10.625" style="462" customWidth="1"/>
    <col min="3329" max="3330" width="7.75" style="462" customWidth="1"/>
    <col min="3331" max="3331" width="18.625" style="462" customWidth="1"/>
    <col min="3332" max="3332" width="1.5" style="462" customWidth="1"/>
    <col min="3333" max="3349" width="0" style="462" hidden="1" customWidth="1"/>
    <col min="3350" max="3578" width="9" style="462"/>
    <col min="3579" max="3579" width="1.5" style="462" customWidth="1"/>
    <col min="3580" max="3580" width="4.625" style="462" customWidth="1"/>
    <col min="3581" max="3581" width="8.625" style="462" customWidth="1"/>
    <col min="3582" max="3582" width="37.25" style="462" customWidth="1"/>
    <col min="3583" max="3583" width="8.625" style="462" customWidth="1"/>
    <col min="3584" max="3584" width="10.625" style="462" customWidth="1"/>
    <col min="3585" max="3586" width="7.75" style="462" customWidth="1"/>
    <col min="3587" max="3587" width="18.625" style="462" customWidth="1"/>
    <col min="3588" max="3588" width="1.5" style="462" customWidth="1"/>
    <col min="3589" max="3605" width="0" style="462" hidden="1" customWidth="1"/>
    <col min="3606" max="3834" width="9" style="462"/>
    <col min="3835" max="3835" width="1.5" style="462" customWidth="1"/>
    <col min="3836" max="3836" width="4.625" style="462" customWidth="1"/>
    <col min="3837" max="3837" width="8.625" style="462" customWidth="1"/>
    <col min="3838" max="3838" width="37.25" style="462" customWidth="1"/>
    <col min="3839" max="3839" width="8.625" style="462" customWidth="1"/>
    <col min="3840" max="3840" width="10.625" style="462" customWidth="1"/>
    <col min="3841" max="3842" width="7.75" style="462" customWidth="1"/>
    <col min="3843" max="3843" width="18.625" style="462" customWidth="1"/>
    <col min="3844" max="3844" width="1.5" style="462" customWidth="1"/>
    <col min="3845" max="3861" width="0" style="462" hidden="1" customWidth="1"/>
    <col min="3862" max="4090" width="9" style="462"/>
    <col min="4091" max="4091" width="1.5" style="462" customWidth="1"/>
    <col min="4092" max="4092" width="4.625" style="462" customWidth="1"/>
    <col min="4093" max="4093" width="8.625" style="462" customWidth="1"/>
    <col min="4094" max="4094" width="37.25" style="462" customWidth="1"/>
    <col min="4095" max="4095" width="8.625" style="462" customWidth="1"/>
    <col min="4096" max="4096" width="10.625" style="462" customWidth="1"/>
    <col min="4097" max="4098" width="7.75" style="462" customWidth="1"/>
    <col min="4099" max="4099" width="18.625" style="462" customWidth="1"/>
    <col min="4100" max="4100" width="1.5" style="462" customWidth="1"/>
    <col min="4101" max="4117" width="0" style="462" hidden="1" customWidth="1"/>
    <col min="4118" max="4346" width="9" style="462"/>
    <col min="4347" max="4347" width="1.5" style="462" customWidth="1"/>
    <col min="4348" max="4348" width="4.625" style="462" customWidth="1"/>
    <col min="4349" max="4349" width="8.625" style="462" customWidth="1"/>
    <col min="4350" max="4350" width="37.25" style="462" customWidth="1"/>
    <col min="4351" max="4351" width="8.625" style="462" customWidth="1"/>
    <col min="4352" max="4352" width="10.625" style="462" customWidth="1"/>
    <col min="4353" max="4354" width="7.75" style="462" customWidth="1"/>
    <col min="4355" max="4355" width="18.625" style="462" customWidth="1"/>
    <col min="4356" max="4356" width="1.5" style="462" customWidth="1"/>
    <col min="4357" max="4373" width="0" style="462" hidden="1" customWidth="1"/>
    <col min="4374" max="4602" width="9" style="462"/>
    <col min="4603" max="4603" width="1.5" style="462" customWidth="1"/>
    <col min="4604" max="4604" width="4.625" style="462" customWidth="1"/>
    <col min="4605" max="4605" width="8.625" style="462" customWidth="1"/>
    <col min="4606" max="4606" width="37.25" style="462" customWidth="1"/>
    <col min="4607" max="4607" width="8.625" style="462" customWidth="1"/>
    <col min="4608" max="4608" width="10.625" style="462" customWidth="1"/>
    <col min="4609" max="4610" width="7.75" style="462" customWidth="1"/>
    <col min="4611" max="4611" width="18.625" style="462" customWidth="1"/>
    <col min="4612" max="4612" width="1.5" style="462" customWidth="1"/>
    <col min="4613" max="4629" width="0" style="462" hidden="1" customWidth="1"/>
    <col min="4630" max="4858" width="9" style="462"/>
    <col min="4859" max="4859" width="1.5" style="462" customWidth="1"/>
    <col min="4860" max="4860" width="4.625" style="462" customWidth="1"/>
    <col min="4861" max="4861" width="8.625" style="462" customWidth="1"/>
    <col min="4862" max="4862" width="37.25" style="462" customWidth="1"/>
    <col min="4863" max="4863" width="8.625" style="462" customWidth="1"/>
    <col min="4864" max="4864" width="10.625" style="462" customWidth="1"/>
    <col min="4865" max="4866" width="7.75" style="462" customWidth="1"/>
    <col min="4867" max="4867" width="18.625" style="462" customWidth="1"/>
    <col min="4868" max="4868" width="1.5" style="462" customWidth="1"/>
    <col min="4869" max="4885" width="0" style="462" hidden="1" customWidth="1"/>
    <col min="4886" max="5114" width="9" style="462"/>
    <col min="5115" max="5115" width="1.5" style="462" customWidth="1"/>
    <col min="5116" max="5116" width="4.625" style="462" customWidth="1"/>
    <col min="5117" max="5117" width="8.625" style="462" customWidth="1"/>
    <col min="5118" max="5118" width="37.25" style="462" customWidth="1"/>
    <col min="5119" max="5119" width="8.625" style="462" customWidth="1"/>
    <col min="5120" max="5120" width="10.625" style="462" customWidth="1"/>
    <col min="5121" max="5122" width="7.75" style="462" customWidth="1"/>
    <col min="5123" max="5123" width="18.625" style="462" customWidth="1"/>
    <col min="5124" max="5124" width="1.5" style="462" customWidth="1"/>
    <col min="5125" max="5141" width="0" style="462" hidden="1" customWidth="1"/>
    <col min="5142" max="5370" width="9" style="462"/>
    <col min="5371" max="5371" width="1.5" style="462" customWidth="1"/>
    <col min="5372" max="5372" width="4.625" style="462" customWidth="1"/>
    <col min="5373" max="5373" width="8.625" style="462" customWidth="1"/>
    <col min="5374" max="5374" width="37.25" style="462" customWidth="1"/>
    <col min="5375" max="5375" width="8.625" style="462" customWidth="1"/>
    <col min="5376" max="5376" width="10.625" style="462" customWidth="1"/>
    <col min="5377" max="5378" width="7.75" style="462" customWidth="1"/>
    <col min="5379" max="5379" width="18.625" style="462" customWidth="1"/>
    <col min="5380" max="5380" width="1.5" style="462" customWidth="1"/>
    <col min="5381" max="5397" width="0" style="462" hidden="1" customWidth="1"/>
    <col min="5398" max="5626" width="9" style="462"/>
    <col min="5627" max="5627" width="1.5" style="462" customWidth="1"/>
    <col min="5628" max="5628" width="4.625" style="462" customWidth="1"/>
    <col min="5629" max="5629" width="8.625" style="462" customWidth="1"/>
    <col min="5630" max="5630" width="37.25" style="462" customWidth="1"/>
    <col min="5631" max="5631" width="8.625" style="462" customWidth="1"/>
    <col min="5632" max="5632" width="10.625" style="462" customWidth="1"/>
    <col min="5633" max="5634" width="7.75" style="462" customWidth="1"/>
    <col min="5635" max="5635" width="18.625" style="462" customWidth="1"/>
    <col min="5636" max="5636" width="1.5" style="462" customWidth="1"/>
    <col min="5637" max="5653" width="0" style="462" hidden="1" customWidth="1"/>
    <col min="5654" max="5882" width="9" style="462"/>
    <col min="5883" max="5883" width="1.5" style="462" customWidth="1"/>
    <col min="5884" max="5884" width="4.625" style="462" customWidth="1"/>
    <col min="5885" max="5885" width="8.625" style="462" customWidth="1"/>
    <col min="5886" max="5886" width="37.25" style="462" customWidth="1"/>
    <col min="5887" max="5887" width="8.625" style="462" customWidth="1"/>
    <col min="5888" max="5888" width="10.625" style="462" customWidth="1"/>
    <col min="5889" max="5890" width="7.75" style="462" customWidth="1"/>
    <col min="5891" max="5891" width="18.625" style="462" customWidth="1"/>
    <col min="5892" max="5892" width="1.5" style="462" customWidth="1"/>
    <col min="5893" max="5909" width="0" style="462" hidden="1" customWidth="1"/>
    <col min="5910" max="6138" width="9" style="462"/>
    <col min="6139" max="6139" width="1.5" style="462" customWidth="1"/>
    <col min="6140" max="6140" width="4.625" style="462" customWidth="1"/>
    <col min="6141" max="6141" width="8.625" style="462" customWidth="1"/>
    <col min="6142" max="6142" width="37.25" style="462" customWidth="1"/>
    <col min="6143" max="6143" width="8.625" style="462" customWidth="1"/>
    <col min="6144" max="6144" width="10.625" style="462" customWidth="1"/>
    <col min="6145" max="6146" width="7.75" style="462" customWidth="1"/>
    <col min="6147" max="6147" width="18.625" style="462" customWidth="1"/>
    <col min="6148" max="6148" width="1.5" style="462" customWidth="1"/>
    <col min="6149" max="6165" width="0" style="462" hidden="1" customWidth="1"/>
    <col min="6166" max="6394" width="9" style="462"/>
    <col min="6395" max="6395" width="1.5" style="462" customWidth="1"/>
    <col min="6396" max="6396" width="4.625" style="462" customWidth="1"/>
    <col min="6397" max="6397" width="8.625" style="462" customWidth="1"/>
    <col min="6398" max="6398" width="37.25" style="462" customWidth="1"/>
    <col min="6399" max="6399" width="8.625" style="462" customWidth="1"/>
    <col min="6400" max="6400" width="10.625" style="462" customWidth="1"/>
    <col min="6401" max="6402" width="7.75" style="462" customWidth="1"/>
    <col min="6403" max="6403" width="18.625" style="462" customWidth="1"/>
    <col min="6404" max="6404" width="1.5" style="462" customWidth="1"/>
    <col min="6405" max="6421" width="0" style="462" hidden="1" customWidth="1"/>
    <col min="6422" max="6650" width="9" style="462"/>
    <col min="6651" max="6651" width="1.5" style="462" customWidth="1"/>
    <col min="6652" max="6652" width="4.625" style="462" customWidth="1"/>
    <col min="6653" max="6653" width="8.625" style="462" customWidth="1"/>
    <col min="6654" max="6654" width="37.25" style="462" customWidth="1"/>
    <col min="6655" max="6655" width="8.625" style="462" customWidth="1"/>
    <col min="6656" max="6656" width="10.625" style="462" customWidth="1"/>
    <col min="6657" max="6658" width="7.75" style="462" customWidth="1"/>
    <col min="6659" max="6659" width="18.625" style="462" customWidth="1"/>
    <col min="6660" max="6660" width="1.5" style="462" customWidth="1"/>
    <col min="6661" max="6677" width="0" style="462" hidden="1" customWidth="1"/>
    <col min="6678" max="6906" width="9" style="462"/>
    <col min="6907" max="6907" width="1.5" style="462" customWidth="1"/>
    <col min="6908" max="6908" width="4.625" style="462" customWidth="1"/>
    <col min="6909" max="6909" width="8.625" style="462" customWidth="1"/>
    <col min="6910" max="6910" width="37.25" style="462" customWidth="1"/>
    <col min="6911" max="6911" width="8.625" style="462" customWidth="1"/>
    <col min="6912" max="6912" width="10.625" style="462" customWidth="1"/>
    <col min="6913" max="6914" width="7.75" style="462" customWidth="1"/>
    <col min="6915" max="6915" width="18.625" style="462" customWidth="1"/>
    <col min="6916" max="6916" width="1.5" style="462" customWidth="1"/>
    <col min="6917" max="6933" width="0" style="462" hidden="1" customWidth="1"/>
    <col min="6934" max="7162" width="9" style="462"/>
    <col min="7163" max="7163" width="1.5" style="462" customWidth="1"/>
    <col min="7164" max="7164" width="4.625" style="462" customWidth="1"/>
    <col min="7165" max="7165" width="8.625" style="462" customWidth="1"/>
    <col min="7166" max="7166" width="37.25" style="462" customWidth="1"/>
    <col min="7167" max="7167" width="8.625" style="462" customWidth="1"/>
    <col min="7168" max="7168" width="10.625" style="462" customWidth="1"/>
    <col min="7169" max="7170" width="7.75" style="462" customWidth="1"/>
    <col min="7171" max="7171" width="18.625" style="462" customWidth="1"/>
    <col min="7172" max="7172" width="1.5" style="462" customWidth="1"/>
    <col min="7173" max="7189" width="0" style="462" hidden="1" customWidth="1"/>
    <col min="7190" max="7418" width="9" style="462"/>
    <col min="7419" max="7419" width="1.5" style="462" customWidth="1"/>
    <col min="7420" max="7420" width="4.625" style="462" customWidth="1"/>
    <col min="7421" max="7421" width="8.625" style="462" customWidth="1"/>
    <col min="7422" max="7422" width="37.25" style="462" customWidth="1"/>
    <col min="7423" max="7423" width="8.625" style="462" customWidth="1"/>
    <col min="7424" max="7424" width="10.625" style="462" customWidth="1"/>
    <col min="7425" max="7426" width="7.75" style="462" customWidth="1"/>
    <col min="7427" max="7427" width="18.625" style="462" customWidth="1"/>
    <col min="7428" max="7428" width="1.5" style="462" customWidth="1"/>
    <col min="7429" max="7445" width="0" style="462" hidden="1" customWidth="1"/>
    <col min="7446" max="7674" width="9" style="462"/>
    <col min="7675" max="7675" width="1.5" style="462" customWidth="1"/>
    <col min="7676" max="7676" width="4.625" style="462" customWidth="1"/>
    <col min="7677" max="7677" width="8.625" style="462" customWidth="1"/>
    <col min="7678" max="7678" width="37.25" style="462" customWidth="1"/>
    <col min="7679" max="7679" width="8.625" style="462" customWidth="1"/>
    <col min="7680" max="7680" width="10.625" style="462" customWidth="1"/>
    <col min="7681" max="7682" width="7.75" style="462" customWidth="1"/>
    <col min="7683" max="7683" width="18.625" style="462" customWidth="1"/>
    <col min="7684" max="7684" width="1.5" style="462" customWidth="1"/>
    <col min="7685" max="7701" width="0" style="462" hidden="1" customWidth="1"/>
    <col min="7702" max="7930" width="9" style="462"/>
    <col min="7931" max="7931" width="1.5" style="462" customWidth="1"/>
    <col min="7932" max="7932" width="4.625" style="462" customWidth="1"/>
    <col min="7933" max="7933" width="8.625" style="462" customWidth="1"/>
    <col min="7934" max="7934" width="37.25" style="462" customWidth="1"/>
    <col min="7935" max="7935" width="8.625" style="462" customWidth="1"/>
    <col min="7936" max="7936" width="10.625" style="462" customWidth="1"/>
    <col min="7937" max="7938" width="7.75" style="462" customWidth="1"/>
    <col min="7939" max="7939" width="18.625" style="462" customWidth="1"/>
    <col min="7940" max="7940" width="1.5" style="462" customWidth="1"/>
    <col min="7941" max="7957" width="0" style="462" hidden="1" customWidth="1"/>
    <col min="7958" max="8186" width="9" style="462"/>
    <col min="8187" max="8187" width="1.5" style="462" customWidth="1"/>
    <col min="8188" max="8188" width="4.625" style="462" customWidth="1"/>
    <col min="8189" max="8189" width="8.625" style="462" customWidth="1"/>
    <col min="8190" max="8190" width="37.25" style="462" customWidth="1"/>
    <col min="8191" max="8191" width="8.625" style="462" customWidth="1"/>
    <col min="8192" max="8192" width="10.625" style="462" customWidth="1"/>
    <col min="8193" max="8194" width="7.75" style="462" customWidth="1"/>
    <col min="8195" max="8195" width="18.625" style="462" customWidth="1"/>
    <col min="8196" max="8196" width="1.5" style="462" customWidth="1"/>
    <col min="8197" max="8213" width="0" style="462" hidden="1" customWidth="1"/>
    <col min="8214" max="8442" width="9" style="462"/>
    <col min="8443" max="8443" width="1.5" style="462" customWidth="1"/>
    <col min="8444" max="8444" width="4.625" style="462" customWidth="1"/>
    <col min="8445" max="8445" width="8.625" style="462" customWidth="1"/>
    <col min="8446" max="8446" width="37.25" style="462" customWidth="1"/>
    <col min="8447" max="8447" width="8.625" style="462" customWidth="1"/>
    <col min="8448" max="8448" width="10.625" style="462" customWidth="1"/>
    <col min="8449" max="8450" width="7.75" style="462" customWidth="1"/>
    <col min="8451" max="8451" width="18.625" style="462" customWidth="1"/>
    <col min="8452" max="8452" width="1.5" style="462" customWidth="1"/>
    <col min="8453" max="8469" width="0" style="462" hidden="1" customWidth="1"/>
    <col min="8470" max="8698" width="9" style="462"/>
    <col min="8699" max="8699" width="1.5" style="462" customWidth="1"/>
    <col min="8700" max="8700" width="4.625" style="462" customWidth="1"/>
    <col min="8701" max="8701" width="8.625" style="462" customWidth="1"/>
    <col min="8702" max="8702" width="37.25" style="462" customWidth="1"/>
    <col min="8703" max="8703" width="8.625" style="462" customWidth="1"/>
    <col min="8704" max="8704" width="10.625" style="462" customWidth="1"/>
    <col min="8705" max="8706" width="7.75" style="462" customWidth="1"/>
    <col min="8707" max="8707" width="18.625" style="462" customWidth="1"/>
    <col min="8708" max="8708" width="1.5" style="462" customWidth="1"/>
    <col min="8709" max="8725" width="0" style="462" hidden="1" customWidth="1"/>
    <col min="8726" max="8954" width="9" style="462"/>
    <col min="8955" max="8955" width="1.5" style="462" customWidth="1"/>
    <col min="8956" max="8956" width="4.625" style="462" customWidth="1"/>
    <col min="8957" max="8957" width="8.625" style="462" customWidth="1"/>
    <col min="8958" max="8958" width="37.25" style="462" customWidth="1"/>
    <col min="8959" max="8959" width="8.625" style="462" customWidth="1"/>
    <col min="8960" max="8960" width="10.625" style="462" customWidth="1"/>
    <col min="8961" max="8962" width="7.75" style="462" customWidth="1"/>
    <col min="8963" max="8963" width="18.625" style="462" customWidth="1"/>
    <col min="8964" max="8964" width="1.5" style="462" customWidth="1"/>
    <col min="8965" max="8981" width="0" style="462" hidden="1" customWidth="1"/>
    <col min="8982" max="9210" width="9" style="462"/>
    <col min="9211" max="9211" width="1.5" style="462" customWidth="1"/>
    <col min="9212" max="9212" width="4.625" style="462" customWidth="1"/>
    <col min="9213" max="9213" width="8.625" style="462" customWidth="1"/>
    <col min="9214" max="9214" width="37.25" style="462" customWidth="1"/>
    <col min="9215" max="9215" width="8.625" style="462" customWidth="1"/>
    <col min="9216" max="9216" width="10.625" style="462" customWidth="1"/>
    <col min="9217" max="9218" width="7.75" style="462" customWidth="1"/>
    <col min="9219" max="9219" width="18.625" style="462" customWidth="1"/>
    <col min="9220" max="9220" width="1.5" style="462" customWidth="1"/>
    <col min="9221" max="9237" width="0" style="462" hidden="1" customWidth="1"/>
    <col min="9238" max="9466" width="9" style="462"/>
    <col min="9467" max="9467" width="1.5" style="462" customWidth="1"/>
    <col min="9468" max="9468" width="4.625" style="462" customWidth="1"/>
    <col min="9469" max="9469" width="8.625" style="462" customWidth="1"/>
    <col min="9470" max="9470" width="37.25" style="462" customWidth="1"/>
    <col min="9471" max="9471" width="8.625" style="462" customWidth="1"/>
    <col min="9472" max="9472" width="10.625" style="462" customWidth="1"/>
    <col min="9473" max="9474" width="7.75" style="462" customWidth="1"/>
    <col min="9475" max="9475" width="18.625" style="462" customWidth="1"/>
    <col min="9476" max="9476" width="1.5" style="462" customWidth="1"/>
    <col min="9477" max="9493" width="0" style="462" hidden="1" customWidth="1"/>
    <col min="9494" max="9722" width="9" style="462"/>
    <col min="9723" max="9723" width="1.5" style="462" customWidth="1"/>
    <col min="9724" max="9724" width="4.625" style="462" customWidth="1"/>
    <col min="9725" max="9725" width="8.625" style="462" customWidth="1"/>
    <col min="9726" max="9726" width="37.25" style="462" customWidth="1"/>
    <col min="9727" max="9727" width="8.625" style="462" customWidth="1"/>
    <col min="9728" max="9728" width="10.625" style="462" customWidth="1"/>
    <col min="9729" max="9730" width="7.75" style="462" customWidth="1"/>
    <col min="9731" max="9731" width="18.625" style="462" customWidth="1"/>
    <col min="9732" max="9732" width="1.5" style="462" customWidth="1"/>
    <col min="9733" max="9749" width="0" style="462" hidden="1" customWidth="1"/>
    <col min="9750" max="9978" width="9" style="462"/>
    <col min="9979" max="9979" width="1.5" style="462" customWidth="1"/>
    <col min="9980" max="9980" width="4.625" style="462" customWidth="1"/>
    <col min="9981" max="9981" width="8.625" style="462" customWidth="1"/>
    <col min="9982" max="9982" width="37.25" style="462" customWidth="1"/>
    <col min="9983" max="9983" width="8.625" style="462" customWidth="1"/>
    <col min="9984" max="9984" width="10.625" style="462" customWidth="1"/>
    <col min="9985" max="9986" width="7.75" style="462" customWidth="1"/>
    <col min="9987" max="9987" width="18.625" style="462" customWidth="1"/>
    <col min="9988" max="9988" width="1.5" style="462" customWidth="1"/>
    <col min="9989" max="10005" width="0" style="462" hidden="1" customWidth="1"/>
    <col min="10006" max="10234" width="9" style="462"/>
    <col min="10235" max="10235" width="1.5" style="462" customWidth="1"/>
    <col min="10236" max="10236" width="4.625" style="462" customWidth="1"/>
    <col min="10237" max="10237" width="8.625" style="462" customWidth="1"/>
    <col min="10238" max="10238" width="37.25" style="462" customWidth="1"/>
    <col min="10239" max="10239" width="8.625" style="462" customWidth="1"/>
    <col min="10240" max="10240" width="10.625" style="462" customWidth="1"/>
    <col min="10241" max="10242" width="7.75" style="462" customWidth="1"/>
    <col min="10243" max="10243" width="18.625" style="462" customWidth="1"/>
    <col min="10244" max="10244" width="1.5" style="462" customWidth="1"/>
    <col min="10245" max="10261" width="0" style="462" hidden="1" customWidth="1"/>
    <col min="10262" max="10490" width="9" style="462"/>
    <col min="10491" max="10491" width="1.5" style="462" customWidth="1"/>
    <col min="10492" max="10492" width="4.625" style="462" customWidth="1"/>
    <col min="10493" max="10493" width="8.625" style="462" customWidth="1"/>
    <col min="10494" max="10494" width="37.25" style="462" customWidth="1"/>
    <col min="10495" max="10495" width="8.625" style="462" customWidth="1"/>
    <col min="10496" max="10496" width="10.625" style="462" customWidth="1"/>
    <col min="10497" max="10498" width="7.75" style="462" customWidth="1"/>
    <col min="10499" max="10499" width="18.625" style="462" customWidth="1"/>
    <col min="10500" max="10500" width="1.5" style="462" customWidth="1"/>
    <col min="10501" max="10517" width="0" style="462" hidden="1" customWidth="1"/>
    <col min="10518" max="10746" width="9" style="462"/>
    <col min="10747" max="10747" width="1.5" style="462" customWidth="1"/>
    <col min="10748" max="10748" width="4.625" style="462" customWidth="1"/>
    <col min="10749" max="10749" width="8.625" style="462" customWidth="1"/>
    <col min="10750" max="10750" width="37.25" style="462" customWidth="1"/>
    <col min="10751" max="10751" width="8.625" style="462" customWidth="1"/>
    <col min="10752" max="10752" width="10.625" style="462" customWidth="1"/>
    <col min="10753" max="10754" width="7.75" style="462" customWidth="1"/>
    <col min="10755" max="10755" width="18.625" style="462" customWidth="1"/>
    <col min="10756" max="10756" width="1.5" style="462" customWidth="1"/>
    <col min="10757" max="10773" width="0" style="462" hidden="1" customWidth="1"/>
    <col min="10774" max="11002" width="9" style="462"/>
    <col min="11003" max="11003" width="1.5" style="462" customWidth="1"/>
    <col min="11004" max="11004" width="4.625" style="462" customWidth="1"/>
    <col min="11005" max="11005" width="8.625" style="462" customWidth="1"/>
    <col min="11006" max="11006" width="37.25" style="462" customWidth="1"/>
    <col min="11007" max="11007" width="8.625" style="462" customWidth="1"/>
    <col min="11008" max="11008" width="10.625" style="462" customWidth="1"/>
    <col min="11009" max="11010" width="7.75" style="462" customWidth="1"/>
    <col min="11011" max="11011" width="18.625" style="462" customWidth="1"/>
    <col min="11012" max="11012" width="1.5" style="462" customWidth="1"/>
    <col min="11013" max="11029" width="0" style="462" hidden="1" customWidth="1"/>
    <col min="11030" max="11258" width="9" style="462"/>
    <col min="11259" max="11259" width="1.5" style="462" customWidth="1"/>
    <col min="11260" max="11260" width="4.625" style="462" customWidth="1"/>
    <col min="11261" max="11261" width="8.625" style="462" customWidth="1"/>
    <col min="11262" max="11262" width="37.25" style="462" customWidth="1"/>
    <col min="11263" max="11263" width="8.625" style="462" customWidth="1"/>
    <col min="11264" max="11264" width="10.625" style="462" customWidth="1"/>
    <col min="11265" max="11266" width="7.75" style="462" customWidth="1"/>
    <col min="11267" max="11267" width="18.625" style="462" customWidth="1"/>
    <col min="11268" max="11268" width="1.5" style="462" customWidth="1"/>
    <col min="11269" max="11285" width="0" style="462" hidden="1" customWidth="1"/>
    <col min="11286" max="11514" width="9" style="462"/>
    <col min="11515" max="11515" width="1.5" style="462" customWidth="1"/>
    <col min="11516" max="11516" width="4.625" style="462" customWidth="1"/>
    <col min="11517" max="11517" width="8.625" style="462" customWidth="1"/>
    <col min="11518" max="11518" width="37.25" style="462" customWidth="1"/>
    <col min="11519" max="11519" width="8.625" style="462" customWidth="1"/>
    <col min="11520" max="11520" width="10.625" style="462" customWidth="1"/>
    <col min="11521" max="11522" width="7.75" style="462" customWidth="1"/>
    <col min="11523" max="11523" width="18.625" style="462" customWidth="1"/>
    <col min="11524" max="11524" width="1.5" style="462" customWidth="1"/>
    <col min="11525" max="11541" width="0" style="462" hidden="1" customWidth="1"/>
    <col min="11542" max="11770" width="9" style="462"/>
    <col min="11771" max="11771" width="1.5" style="462" customWidth="1"/>
    <col min="11772" max="11772" width="4.625" style="462" customWidth="1"/>
    <col min="11773" max="11773" width="8.625" style="462" customWidth="1"/>
    <col min="11774" max="11774" width="37.25" style="462" customWidth="1"/>
    <col min="11775" max="11775" width="8.625" style="462" customWidth="1"/>
    <col min="11776" max="11776" width="10.625" style="462" customWidth="1"/>
    <col min="11777" max="11778" width="7.75" style="462" customWidth="1"/>
    <col min="11779" max="11779" width="18.625" style="462" customWidth="1"/>
    <col min="11780" max="11780" width="1.5" style="462" customWidth="1"/>
    <col min="11781" max="11797" width="0" style="462" hidden="1" customWidth="1"/>
    <col min="11798" max="12026" width="9" style="462"/>
    <col min="12027" max="12027" width="1.5" style="462" customWidth="1"/>
    <col min="12028" max="12028" width="4.625" style="462" customWidth="1"/>
    <col min="12029" max="12029" width="8.625" style="462" customWidth="1"/>
    <col min="12030" max="12030" width="37.25" style="462" customWidth="1"/>
    <col min="12031" max="12031" width="8.625" style="462" customWidth="1"/>
    <col min="12032" max="12032" width="10.625" style="462" customWidth="1"/>
    <col min="12033" max="12034" width="7.75" style="462" customWidth="1"/>
    <col min="12035" max="12035" width="18.625" style="462" customWidth="1"/>
    <col min="12036" max="12036" width="1.5" style="462" customWidth="1"/>
    <col min="12037" max="12053" width="0" style="462" hidden="1" customWidth="1"/>
    <col min="12054" max="12282" width="9" style="462"/>
    <col min="12283" max="12283" width="1.5" style="462" customWidth="1"/>
    <col min="12284" max="12284" width="4.625" style="462" customWidth="1"/>
    <col min="12285" max="12285" width="8.625" style="462" customWidth="1"/>
    <col min="12286" max="12286" width="37.25" style="462" customWidth="1"/>
    <col min="12287" max="12287" width="8.625" style="462" customWidth="1"/>
    <col min="12288" max="12288" width="10.625" style="462" customWidth="1"/>
    <col min="12289" max="12290" width="7.75" style="462" customWidth="1"/>
    <col min="12291" max="12291" width="18.625" style="462" customWidth="1"/>
    <col min="12292" max="12292" width="1.5" style="462" customWidth="1"/>
    <col min="12293" max="12309" width="0" style="462" hidden="1" customWidth="1"/>
    <col min="12310" max="12538" width="9" style="462"/>
    <col min="12539" max="12539" width="1.5" style="462" customWidth="1"/>
    <col min="12540" max="12540" width="4.625" style="462" customWidth="1"/>
    <col min="12541" max="12541" width="8.625" style="462" customWidth="1"/>
    <col min="12542" max="12542" width="37.25" style="462" customWidth="1"/>
    <col min="12543" max="12543" width="8.625" style="462" customWidth="1"/>
    <col min="12544" max="12544" width="10.625" style="462" customWidth="1"/>
    <col min="12545" max="12546" width="7.75" style="462" customWidth="1"/>
    <col min="12547" max="12547" width="18.625" style="462" customWidth="1"/>
    <col min="12548" max="12548" width="1.5" style="462" customWidth="1"/>
    <col min="12549" max="12565" width="0" style="462" hidden="1" customWidth="1"/>
    <col min="12566" max="12794" width="9" style="462"/>
    <col min="12795" max="12795" width="1.5" style="462" customWidth="1"/>
    <col min="12796" max="12796" width="4.625" style="462" customWidth="1"/>
    <col min="12797" max="12797" width="8.625" style="462" customWidth="1"/>
    <col min="12798" max="12798" width="37.25" style="462" customWidth="1"/>
    <col min="12799" max="12799" width="8.625" style="462" customWidth="1"/>
    <col min="12800" max="12800" width="10.625" style="462" customWidth="1"/>
    <col min="12801" max="12802" width="7.75" style="462" customWidth="1"/>
    <col min="12803" max="12803" width="18.625" style="462" customWidth="1"/>
    <col min="12804" max="12804" width="1.5" style="462" customWidth="1"/>
    <col min="12805" max="12821" width="0" style="462" hidden="1" customWidth="1"/>
    <col min="12822" max="13050" width="9" style="462"/>
    <col min="13051" max="13051" width="1.5" style="462" customWidth="1"/>
    <col min="13052" max="13052" width="4.625" style="462" customWidth="1"/>
    <col min="13053" max="13053" width="8.625" style="462" customWidth="1"/>
    <col min="13054" max="13054" width="37.25" style="462" customWidth="1"/>
    <col min="13055" max="13055" width="8.625" style="462" customWidth="1"/>
    <col min="13056" max="13056" width="10.625" style="462" customWidth="1"/>
    <col min="13057" max="13058" width="7.75" style="462" customWidth="1"/>
    <col min="13059" max="13059" width="18.625" style="462" customWidth="1"/>
    <col min="13060" max="13060" width="1.5" style="462" customWidth="1"/>
    <col min="13061" max="13077" width="0" style="462" hidden="1" customWidth="1"/>
    <col min="13078" max="13306" width="9" style="462"/>
    <col min="13307" max="13307" width="1.5" style="462" customWidth="1"/>
    <col min="13308" max="13308" width="4.625" style="462" customWidth="1"/>
    <col min="13309" max="13309" width="8.625" style="462" customWidth="1"/>
    <col min="13310" max="13310" width="37.25" style="462" customWidth="1"/>
    <col min="13311" max="13311" width="8.625" style="462" customWidth="1"/>
    <col min="13312" max="13312" width="10.625" style="462" customWidth="1"/>
    <col min="13313" max="13314" width="7.75" style="462" customWidth="1"/>
    <col min="13315" max="13315" width="18.625" style="462" customWidth="1"/>
    <col min="13316" max="13316" width="1.5" style="462" customWidth="1"/>
    <col min="13317" max="13333" width="0" style="462" hidden="1" customWidth="1"/>
    <col min="13334" max="13562" width="9" style="462"/>
    <col min="13563" max="13563" width="1.5" style="462" customWidth="1"/>
    <col min="13564" max="13564" width="4.625" style="462" customWidth="1"/>
    <col min="13565" max="13565" width="8.625" style="462" customWidth="1"/>
    <col min="13566" max="13566" width="37.25" style="462" customWidth="1"/>
    <col min="13567" max="13567" width="8.625" style="462" customWidth="1"/>
    <col min="13568" max="13568" width="10.625" style="462" customWidth="1"/>
    <col min="13569" max="13570" width="7.75" style="462" customWidth="1"/>
    <col min="13571" max="13571" width="18.625" style="462" customWidth="1"/>
    <col min="13572" max="13572" width="1.5" style="462" customWidth="1"/>
    <col min="13573" max="13589" width="0" style="462" hidden="1" customWidth="1"/>
    <col min="13590" max="13818" width="9" style="462"/>
    <col min="13819" max="13819" width="1.5" style="462" customWidth="1"/>
    <col min="13820" max="13820" width="4.625" style="462" customWidth="1"/>
    <col min="13821" max="13821" width="8.625" style="462" customWidth="1"/>
    <col min="13822" max="13822" width="37.25" style="462" customWidth="1"/>
    <col min="13823" max="13823" width="8.625" style="462" customWidth="1"/>
    <col min="13824" max="13824" width="10.625" style="462" customWidth="1"/>
    <col min="13825" max="13826" width="7.75" style="462" customWidth="1"/>
    <col min="13827" max="13827" width="18.625" style="462" customWidth="1"/>
    <col min="13828" max="13828" width="1.5" style="462" customWidth="1"/>
    <col min="13829" max="13845" width="0" style="462" hidden="1" customWidth="1"/>
    <col min="13846" max="14074" width="9" style="462"/>
    <col min="14075" max="14075" width="1.5" style="462" customWidth="1"/>
    <col min="14076" max="14076" width="4.625" style="462" customWidth="1"/>
    <col min="14077" max="14077" width="8.625" style="462" customWidth="1"/>
    <col min="14078" max="14078" width="37.25" style="462" customWidth="1"/>
    <col min="14079" max="14079" width="8.625" style="462" customWidth="1"/>
    <col min="14080" max="14080" width="10.625" style="462" customWidth="1"/>
    <col min="14081" max="14082" width="7.75" style="462" customWidth="1"/>
    <col min="14083" max="14083" width="18.625" style="462" customWidth="1"/>
    <col min="14084" max="14084" width="1.5" style="462" customWidth="1"/>
    <col min="14085" max="14101" width="0" style="462" hidden="1" customWidth="1"/>
    <col min="14102" max="14330" width="9" style="462"/>
    <col min="14331" max="14331" width="1.5" style="462" customWidth="1"/>
    <col min="14332" max="14332" width="4.625" style="462" customWidth="1"/>
    <col min="14333" max="14333" width="8.625" style="462" customWidth="1"/>
    <col min="14334" max="14334" width="37.25" style="462" customWidth="1"/>
    <col min="14335" max="14335" width="8.625" style="462" customWidth="1"/>
    <col min="14336" max="14336" width="10.625" style="462" customWidth="1"/>
    <col min="14337" max="14338" width="7.75" style="462" customWidth="1"/>
    <col min="14339" max="14339" width="18.625" style="462" customWidth="1"/>
    <col min="14340" max="14340" width="1.5" style="462" customWidth="1"/>
    <col min="14341" max="14357" width="0" style="462" hidden="1" customWidth="1"/>
    <col min="14358" max="14586" width="9" style="462"/>
    <col min="14587" max="14587" width="1.5" style="462" customWidth="1"/>
    <col min="14588" max="14588" width="4.625" style="462" customWidth="1"/>
    <col min="14589" max="14589" width="8.625" style="462" customWidth="1"/>
    <col min="14590" max="14590" width="37.25" style="462" customWidth="1"/>
    <col min="14591" max="14591" width="8.625" style="462" customWidth="1"/>
    <col min="14592" max="14592" width="10.625" style="462" customWidth="1"/>
    <col min="14593" max="14594" width="7.75" style="462" customWidth="1"/>
    <col min="14595" max="14595" width="18.625" style="462" customWidth="1"/>
    <col min="14596" max="14596" width="1.5" style="462" customWidth="1"/>
    <col min="14597" max="14613" width="0" style="462" hidden="1" customWidth="1"/>
    <col min="14614" max="14842" width="9" style="462"/>
    <col min="14843" max="14843" width="1.5" style="462" customWidth="1"/>
    <col min="14844" max="14844" width="4.625" style="462" customWidth="1"/>
    <col min="14845" max="14845" width="8.625" style="462" customWidth="1"/>
    <col min="14846" max="14846" width="37.25" style="462" customWidth="1"/>
    <col min="14847" max="14847" width="8.625" style="462" customWidth="1"/>
    <col min="14848" max="14848" width="10.625" style="462" customWidth="1"/>
    <col min="14849" max="14850" width="7.75" style="462" customWidth="1"/>
    <col min="14851" max="14851" width="18.625" style="462" customWidth="1"/>
    <col min="14852" max="14852" width="1.5" style="462" customWidth="1"/>
    <col min="14853" max="14869" width="0" style="462" hidden="1" customWidth="1"/>
    <col min="14870" max="15098" width="9" style="462"/>
    <col min="15099" max="15099" width="1.5" style="462" customWidth="1"/>
    <col min="15100" max="15100" width="4.625" style="462" customWidth="1"/>
    <col min="15101" max="15101" width="8.625" style="462" customWidth="1"/>
    <col min="15102" max="15102" width="37.25" style="462" customWidth="1"/>
    <col min="15103" max="15103" width="8.625" style="462" customWidth="1"/>
    <col min="15104" max="15104" width="10.625" style="462" customWidth="1"/>
    <col min="15105" max="15106" width="7.75" style="462" customWidth="1"/>
    <col min="15107" max="15107" width="18.625" style="462" customWidth="1"/>
    <col min="15108" max="15108" width="1.5" style="462" customWidth="1"/>
    <col min="15109" max="15125" width="0" style="462" hidden="1" customWidth="1"/>
    <col min="15126" max="15354" width="9" style="462"/>
    <col min="15355" max="15355" width="1.5" style="462" customWidth="1"/>
    <col min="15356" max="15356" width="4.625" style="462" customWidth="1"/>
    <col min="15357" max="15357" width="8.625" style="462" customWidth="1"/>
    <col min="15358" max="15358" width="37.25" style="462" customWidth="1"/>
    <col min="15359" max="15359" width="8.625" style="462" customWidth="1"/>
    <col min="15360" max="15360" width="10.625" style="462" customWidth="1"/>
    <col min="15361" max="15362" width="7.75" style="462" customWidth="1"/>
    <col min="15363" max="15363" width="18.625" style="462" customWidth="1"/>
    <col min="15364" max="15364" width="1.5" style="462" customWidth="1"/>
    <col min="15365" max="15381" width="0" style="462" hidden="1" customWidth="1"/>
    <col min="15382" max="15610" width="9" style="462"/>
    <col min="15611" max="15611" width="1.5" style="462" customWidth="1"/>
    <col min="15612" max="15612" width="4.625" style="462" customWidth="1"/>
    <col min="15613" max="15613" width="8.625" style="462" customWidth="1"/>
    <col min="15614" max="15614" width="37.25" style="462" customWidth="1"/>
    <col min="15615" max="15615" width="8.625" style="462" customWidth="1"/>
    <col min="15616" max="15616" width="10.625" style="462" customWidth="1"/>
    <col min="15617" max="15618" width="7.75" style="462" customWidth="1"/>
    <col min="15619" max="15619" width="18.625" style="462" customWidth="1"/>
    <col min="15620" max="15620" width="1.5" style="462" customWidth="1"/>
    <col min="15621" max="15637" width="0" style="462" hidden="1" customWidth="1"/>
    <col min="15638" max="15866" width="9" style="462"/>
    <col min="15867" max="15867" width="1.5" style="462" customWidth="1"/>
    <col min="15868" max="15868" width="4.625" style="462" customWidth="1"/>
    <col min="15869" max="15869" width="8.625" style="462" customWidth="1"/>
    <col min="15870" max="15870" width="37.25" style="462" customWidth="1"/>
    <col min="15871" max="15871" width="8.625" style="462" customWidth="1"/>
    <col min="15872" max="15872" width="10.625" style="462" customWidth="1"/>
    <col min="15873" max="15874" width="7.75" style="462" customWidth="1"/>
    <col min="15875" max="15875" width="18.625" style="462" customWidth="1"/>
    <col min="15876" max="15876" width="1.5" style="462" customWidth="1"/>
    <col min="15877" max="15893" width="0" style="462" hidden="1" customWidth="1"/>
    <col min="15894" max="16122" width="9" style="462"/>
    <col min="16123" max="16123" width="1.5" style="462" customWidth="1"/>
    <col min="16124" max="16124" width="4.625" style="462" customWidth="1"/>
    <col min="16125" max="16125" width="8.625" style="462" customWidth="1"/>
    <col min="16126" max="16126" width="37.25" style="462" customWidth="1"/>
    <col min="16127" max="16127" width="8.625" style="462" customWidth="1"/>
    <col min="16128" max="16128" width="10.625" style="462" customWidth="1"/>
    <col min="16129" max="16130" width="7.75" style="462" customWidth="1"/>
    <col min="16131" max="16131" width="18.625" style="462" customWidth="1"/>
    <col min="16132" max="16132" width="1.5" style="462" customWidth="1"/>
    <col min="16133" max="16149" width="0" style="462" hidden="1" customWidth="1"/>
    <col min="16150" max="16384" width="9" style="462"/>
  </cols>
  <sheetData>
    <row r="1" spans="1:66" ht="7.5" customHeight="1" x14ac:dyDescent="0.15">
      <c r="A1" s="421"/>
      <c r="B1" s="268"/>
      <c r="C1" s="395"/>
      <c r="D1" s="268"/>
      <c r="E1" s="268"/>
      <c r="F1" s="268"/>
      <c r="G1" s="268"/>
      <c r="H1" s="268"/>
      <c r="I1" s="268"/>
      <c r="J1" s="265"/>
      <c r="K1" s="461"/>
      <c r="M1" s="463"/>
      <c r="N1" s="463"/>
      <c r="O1" s="463"/>
      <c r="P1" s="463"/>
      <c r="Q1" s="463"/>
      <c r="R1" s="463"/>
      <c r="S1" s="463"/>
      <c r="T1" s="463"/>
      <c r="U1" s="463"/>
      <c r="V1" s="463"/>
      <c r="W1" s="463"/>
      <c r="X1" s="463"/>
      <c r="Y1" s="463"/>
      <c r="Z1" s="463"/>
      <c r="AA1" s="463"/>
      <c r="AB1" s="463"/>
      <c r="AC1" s="463"/>
      <c r="AD1" s="463"/>
      <c r="AE1" s="463"/>
      <c r="AF1" s="463"/>
      <c r="AG1" s="463"/>
      <c r="AH1" s="463"/>
    </row>
    <row r="2" spans="1:66" ht="51.75" customHeight="1" x14ac:dyDescent="0.15">
      <c r="A2" s="421"/>
      <c r="B2" s="464"/>
      <c r="C2" s="464"/>
      <c r="D2" s="464"/>
      <c r="E2" s="464"/>
      <c r="F2" s="464"/>
      <c r="G2" s="464"/>
      <c r="H2" s="464"/>
      <c r="I2" s="465"/>
      <c r="J2" s="265"/>
      <c r="K2" s="461"/>
      <c r="L2" s="466"/>
      <c r="M2" s="463"/>
      <c r="N2" s="463"/>
      <c r="O2" s="463"/>
      <c r="P2" s="463"/>
      <c r="Q2" s="463"/>
      <c r="R2" s="463"/>
      <c r="S2" s="463"/>
      <c r="T2" s="463"/>
      <c r="U2" s="463"/>
      <c r="V2" s="463"/>
      <c r="W2" s="463"/>
      <c r="X2" s="463"/>
      <c r="Y2" s="463"/>
      <c r="Z2" s="463"/>
      <c r="AA2" s="463"/>
      <c r="AB2" s="463"/>
      <c r="AC2" s="463"/>
      <c r="AD2" s="463"/>
      <c r="AE2" s="463"/>
      <c r="AF2" s="463"/>
      <c r="AG2" s="463"/>
      <c r="AH2" s="463"/>
      <c r="AI2" s="467"/>
      <c r="AJ2" s="467"/>
      <c r="AK2" s="467"/>
      <c r="AL2" s="467"/>
      <c r="AM2" s="467"/>
      <c r="AN2" s="467"/>
      <c r="AO2" s="467"/>
      <c r="AP2" s="467"/>
      <c r="AQ2" s="467"/>
      <c r="AR2" s="467"/>
      <c r="AS2" s="463"/>
      <c r="AT2" s="468"/>
      <c r="AU2" s="468"/>
      <c r="AV2" s="468"/>
      <c r="AW2" s="468"/>
      <c r="AX2" s="468"/>
      <c r="AY2" s="468"/>
      <c r="AZ2" s="468"/>
      <c r="BA2" s="468"/>
      <c r="BB2" s="468"/>
      <c r="BC2" s="468"/>
      <c r="BD2" s="469"/>
      <c r="BE2" s="468"/>
      <c r="BF2" s="468"/>
      <c r="BG2" s="468"/>
      <c r="BH2" s="468"/>
      <c r="BI2" s="468"/>
      <c r="BJ2" s="468"/>
      <c r="BK2" s="468"/>
      <c r="BL2" s="468"/>
      <c r="BM2" s="468"/>
      <c r="BN2" s="468"/>
    </row>
    <row r="3" spans="1:66" ht="23.25" customHeight="1" x14ac:dyDescent="0.15">
      <c r="A3" s="421"/>
      <c r="B3" s="464" t="s">
        <v>236</v>
      </c>
      <c r="C3" s="464"/>
      <c r="D3" s="464"/>
      <c r="E3" s="464"/>
      <c r="F3" s="464" t="s">
        <v>108</v>
      </c>
      <c r="G3" s="459"/>
      <c r="H3" s="459"/>
      <c r="I3" s="460"/>
      <c r="J3" s="265"/>
      <c r="K3" s="461"/>
      <c r="L3" s="466"/>
      <c r="M3" s="463"/>
      <c r="N3" s="463"/>
      <c r="O3" s="463"/>
      <c r="P3" s="463"/>
      <c r="Q3" s="463"/>
      <c r="R3" s="463"/>
      <c r="S3" s="463"/>
      <c r="T3" s="463"/>
      <c r="U3" s="463"/>
      <c r="V3" s="463"/>
      <c r="W3" s="463"/>
      <c r="X3" s="463"/>
      <c r="Y3" s="463"/>
      <c r="Z3" s="463"/>
      <c r="AA3" s="463"/>
      <c r="AB3" s="463"/>
      <c r="AC3" s="463"/>
      <c r="AD3" s="463"/>
      <c r="AE3" s="463"/>
      <c r="AF3" s="463"/>
      <c r="AG3" s="463"/>
      <c r="AH3" s="463"/>
      <c r="AI3" s="467"/>
      <c r="AJ3" s="467"/>
      <c r="AK3" s="467"/>
      <c r="AL3" s="467"/>
      <c r="AM3" s="467"/>
      <c r="AN3" s="467"/>
      <c r="AO3" s="467"/>
      <c r="AP3" s="467"/>
      <c r="AQ3" s="467"/>
      <c r="AR3" s="467"/>
      <c r="AS3" s="463"/>
      <c r="AT3" s="468"/>
      <c r="AU3" s="468"/>
      <c r="AV3" s="468"/>
      <c r="AW3" s="468"/>
      <c r="AX3" s="468"/>
      <c r="AY3" s="468"/>
      <c r="AZ3" s="468"/>
      <c r="BA3" s="468"/>
      <c r="BB3" s="468"/>
      <c r="BC3" s="468"/>
      <c r="BD3" s="469"/>
      <c r="BE3" s="468"/>
      <c r="BF3" s="468"/>
      <c r="BG3" s="468"/>
      <c r="BH3" s="468"/>
      <c r="BI3" s="468"/>
      <c r="BJ3" s="468"/>
      <c r="BK3" s="468"/>
      <c r="BL3" s="468"/>
      <c r="BM3" s="468"/>
      <c r="BN3" s="468"/>
    </row>
    <row r="4" spans="1:66" ht="26.1" customHeight="1" x14ac:dyDescent="0.15">
      <c r="A4" s="421"/>
      <c r="B4" s="698" t="s">
        <v>316</v>
      </c>
      <c r="C4" s="698"/>
      <c r="D4" s="698"/>
      <c r="E4" s="698"/>
      <c r="F4" s="698"/>
      <c r="G4" s="698"/>
      <c r="H4" s="698"/>
      <c r="I4" s="698"/>
      <c r="J4" s="470"/>
      <c r="K4" s="471"/>
      <c r="L4" s="472"/>
      <c r="M4" s="467" t="s">
        <v>28</v>
      </c>
      <c r="N4" s="467" t="s">
        <v>28</v>
      </c>
      <c r="O4" s="467" t="s">
        <v>28</v>
      </c>
      <c r="P4" s="467" t="s">
        <v>28</v>
      </c>
      <c r="Q4" s="467" t="s">
        <v>28</v>
      </c>
      <c r="R4" s="467" t="s">
        <v>28</v>
      </c>
      <c r="S4" s="467" t="s">
        <v>28</v>
      </c>
      <c r="T4" s="467" t="s">
        <v>28</v>
      </c>
      <c r="U4" s="467" t="s">
        <v>28</v>
      </c>
      <c r="V4" s="467" t="s">
        <v>28</v>
      </c>
      <c r="W4" s="473"/>
      <c r="X4" s="467" t="s">
        <v>24</v>
      </c>
      <c r="Y4" s="467" t="s">
        <v>24</v>
      </c>
      <c r="Z4" s="467" t="s">
        <v>24</v>
      </c>
      <c r="AA4" s="467" t="s">
        <v>24</v>
      </c>
      <c r="AB4" s="467" t="s">
        <v>24</v>
      </c>
      <c r="AC4" s="467" t="s">
        <v>24</v>
      </c>
      <c r="AD4" s="467" t="s">
        <v>24</v>
      </c>
      <c r="AE4" s="467" t="s">
        <v>24</v>
      </c>
      <c r="AF4" s="467" t="s">
        <v>24</v>
      </c>
      <c r="AG4" s="467" t="s">
        <v>24</v>
      </c>
      <c r="AH4" s="473"/>
      <c r="AI4" s="467" t="s">
        <v>254</v>
      </c>
      <c r="AJ4" s="467" t="s">
        <v>255</v>
      </c>
      <c r="AK4" s="467" t="s">
        <v>255</v>
      </c>
      <c r="AL4" s="467" t="s">
        <v>255</v>
      </c>
      <c r="AM4" s="467" t="s">
        <v>255</v>
      </c>
      <c r="AN4" s="467" t="s">
        <v>255</v>
      </c>
      <c r="AO4" s="467" t="s">
        <v>255</v>
      </c>
      <c r="AP4" s="467" t="s">
        <v>255</v>
      </c>
      <c r="AQ4" s="467" t="s">
        <v>255</v>
      </c>
      <c r="AR4" s="467" t="s">
        <v>255</v>
      </c>
      <c r="AS4" s="463"/>
      <c r="AT4" s="467" t="s">
        <v>25</v>
      </c>
      <c r="AU4" s="467" t="s">
        <v>25</v>
      </c>
      <c r="AV4" s="467" t="s">
        <v>25</v>
      </c>
      <c r="AW4" s="467" t="s">
        <v>25</v>
      </c>
      <c r="AX4" s="467" t="s">
        <v>25</v>
      </c>
      <c r="AY4" s="467" t="s">
        <v>25</v>
      </c>
      <c r="AZ4" s="467" t="s">
        <v>25</v>
      </c>
      <c r="BA4" s="467" t="s">
        <v>25</v>
      </c>
      <c r="BB4" s="467" t="s">
        <v>25</v>
      </c>
      <c r="BC4" s="467" t="s">
        <v>25</v>
      </c>
      <c r="BD4" s="469"/>
      <c r="BE4" s="468" t="s">
        <v>48</v>
      </c>
      <c r="BF4" s="468" t="s">
        <v>48</v>
      </c>
      <c r="BG4" s="468" t="s">
        <v>48</v>
      </c>
      <c r="BH4" s="468" t="s">
        <v>48</v>
      </c>
      <c r="BI4" s="468" t="s">
        <v>48</v>
      </c>
      <c r="BJ4" s="468" t="s">
        <v>48</v>
      </c>
      <c r="BK4" s="468" t="s">
        <v>48</v>
      </c>
      <c r="BL4" s="468" t="s">
        <v>48</v>
      </c>
      <c r="BM4" s="468" t="s">
        <v>48</v>
      </c>
      <c r="BN4" s="468" t="s">
        <v>48</v>
      </c>
    </row>
    <row r="5" spans="1:66" ht="15" customHeight="1" x14ac:dyDescent="0.15">
      <c r="A5" s="421"/>
      <c r="B5" s="997" t="s">
        <v>20</v>
      </c>
      <c r="C5" s="997" t="s">
        <v>21</v>
      </c>
      <c r="D5" s="938" t="s">
        <v>103</v>
      </c>
      <c r="E5" s="998"/>
      <c r="F5" s="943" t="s">
        <v>22</v>
      </c>
      <c r="G5" s="1001" t="s">
        <v>104</v>
      </c>
      <c r="H5" s="1002"/>
      <c r="I5" s="1003" t="s">
        <v>105</v>
      </c>
      <c r="J5" s="265"/>
      <c r="K5" s="461"/>
      <c r="L5" s="466"/>
      <c r="M5" s="467"/>
      <c r="N5" s="467"/>
      <c r="O5" s="467"/>
      <c r="P5" s="467"/>
      <c r="Q5" s="467"/>
      <c r="R5" s="467"/>
      <c r="S5" s="467"/>
      <c r="T5" s="467"/>
      <c r="U5" s="467"/>
      <c r="V5" s="467"/>
      <c r="W5" s="473"/>
      <c r="X5" s="467"/>
      <c r="Y5" s="467"/>
      <c r="Z5" s="467"/>
      <c r="AA5" s="467"/>
      <c r="AB5" s="467"/>
      <c r="AC5" s="467"/>
      <c r="AD5" s="467"/>
      <c r="AE5" s="467"/>
      <c r="AF5" s="467"/>
      <c r="AG5" s="467"/>
      <c r="AH5" s="473"/>
      <c r="AI5" s="467"/>
      <c r="AJ5" s="467"/>
      <c r="AK5" s="467"/>
      <c r="AL5" s="467"/>
      <c r="AM5" s="467"/>
      <c r="AN5" s="467"/>
      <c r="AO5" s="467"/>
      <c r="AP5" s="467"/>
      <c r="AQ5" s="467"/>
      <c r="AR5" s="467"/>
      <c r="AS5" s="473"/>
      <c r="AT5" s="468"/>
      <c r="AU5" s="468"/>
      <c r="AV5" s="468"/>
      <c r="AW5" s="468"/>
      <c r="AX5" s="468"/>
      <c r="AY5" s="468"/>
      <c r="AZ5" s="468"/>
      <c r="BA5" s="468"/>
      <c r="BB5" s="468"/>
      <c r="BC5" s="468"/>
      <c r="BD5" s="469"/>
      <c r="BE5" s="468"/>
      <c r="BF5" s="468"/>
      <c r="BG5" s="468"/>
      <c r="BH5" s="468"/>
      <c r="BI5" s="468"/>
      <c r="BJ5" s="468"/>
      <c r="BK5" s="468"/>
      <c r="BL5" s="468"/>
      <c r="BM5" s="468"/>
      <c r="BN5" s="468"/>
    </row>
    <row r="6" spans="1:66" ht="15" customHeight="1" x14ac:dyDescent="0.15">
      <c r="A6" s="421"/>
      <c r="B6" s="997"/>
      <c r="C6" s="997"/>
      <c r="D6" s="999"/>
      <c r="E6" s="1000"/>
      <c r="F6" s="943"/>
      <c r="G6" s="64" t="s">
        <v>106</v>
      </c>
      <c r="H6" s="64" t="s">
        <v>107</v>
      </c>
      <c r="I6" s="970"/>
      <c r="J6" s="265"/>
      <c r="K6" s="461"/>
      <c r="L6" s="466"/>
      <c r="M6" s="474" t="s">
        <v>72</v>
      </c>
      <c r="N6" s="462" t="s">
        <v>246</v>
      </c>
      <c r="O6" s="462" t="s">
        <v>245</v>
      </c>
      <c r="P6" s="462" t="s">
        <v>284</v>
      </c>
      <c r="Q6" s="474" t="s">
        <v>73</v>
      </c>
      <c r="R6" s="474" t="s">
        <v>74</v>
      </c>
      <c r="S6" s="474" t="s">
        <v>75</v>
      </c>
      <c r="T6" s="474" t="s">
        <v>76</v>
      </c>
      <c r="U6" s="474" t="s">
        <v>77</v>
      </c>
      <c r="V6" s="474" t="s">
        <v>78</v>
      </c>
      <c r="W6" s="475"/>
      <c r="X6" s="474" t="s">
        <v>72</v>
      </c>
      <c r="Y6" s="462" t="s">
        <v>247</v>
      </c>
      <c r="Z6" s="462" t="s">
        <v>245</v>
      </c>
      <c r="AA6" s="462" t="s">
        <v>284</v>
      </c>
      <c r="AB6" s="474" t="s">
        <v>73</v>
      </c>
      <c r="AC6" s="474" t="s">
        <v>74</v>
      </c>
      <c r="AD6" s="474" t="s">
        <v>75</v>
      </c>
      <c r="AE6" s="474" t="s">
        <v>76</v>
      </c>
      <c r="AF6" s="474" t="s">
        <v>77</v>
      </c>
      <c r="AG6" s="474" t="s">
        <v>78</v>
      </c>
      <c r="AH6" s="475"/>
      <c r="AI6" s="474" t="s">
        <v>72</v>
      </c>
      <c r="AJ6" s="462" t="s">
        <v>247</v>
      </c>
      <c r="AK6" s="462" t="s">
        <v>245</v>
      </c>
      <c r="AL6" s="462" t="s">
        <v>284</v>
      </c>
      <c r="AM6" s="474" t="s">
        <v>73</v>
      </c>
      <c r="AN6" s="474" t="s">
        <v>74</v>
      </c>
      <c r="AO6" s="474" t="s">
        <v>75</v>
      </c>
      <c r="AP6" s="474" t="s">
        <v>76</v>
      </c>
      <c r="AQ6" s="474" t="s">
        <v>77</v>
      </c>
      <c r="AR6" s="474" t="s">
        <v>78</v>
      </c>
      <c r="AS6" s="475"/>
      <c r="AT6" s="474" t="s">
        <v>72</v>
      </c>
      <c r="AU6" s="462" t="s">
        <v>247</v>
      </c>
      <c r="AV6" s="462" t="s">
        <v>245</v>
      </c>
      <c r="AW6" s="462" t="s">
        <v>284</v>
      </c>
      <c r="AX6" s="474" t="s">
        <v>73</v>
      </c>
      <c r="AY6" s="474" t="s">
        <v>74</v>
      </c>
      <c r="AZ6" s="474" t="s">
        <v>75</v>
      </c>
      <c r="BA6" s="474" t="s">
        <v>76</v>
      </c>
      <c r="BB6" s="474" t="s">
        <v>77</v>
      </c>
      <c r="BC6" s="474" t="s">
        <v>78</v>
      </c>
      <c r="BD6" s="476"/>
      <c r="BE6" s="474" t="s">
        <v>72</v>
      </c>
      <c r="BF6" s="462" t="s">
        <v>247</v>
      </c>
      <c r="BG6" s="462" t="s">
        <v>245</v>
      </c>
      <c r="BH6" s="462" t="s">
        <v>284</v>
      </c>
      <c r="BI6" s="474" t="s">
        <v>73</v>
      </c>
      <c r="BJ6" s="474" t="s">
        <v>74</v>
      </c>
      <c r="BK6" s="474" t="s">
        <v>75</v>
      </c>
      <c r="BL6" s="474" t="s">
        <v>76</v>
      </c>
      <c r="BM6" s="474" t="s">
        <v>77</v>
      </c>
      <c r="BN6" s="474" t="s">
        <v>78</v>
      </c>
    </row>
    <row r="7" spans="1:66" ht="21.95" customHeight="1" x14ac:dyDescent="0.15">
      <c r="A7" s="421"/>
      <c r="B7" s="477">
        <v>1</v>
      </c>
      <c r="C7" s="31"/>
      <c r="D7" s="1004"/>
      <c r="E7" s="1005"/>
      <c r="F7" s="30"/>
      <c r="G7" s="31"/>
      <c r="H7" s="31"/>
      <c r="I7" s="32"/>
      <c r="J7" s="265"/>
      <c r="K7" s="478" t="str">
        <f t="shared" ref="K7:K31" si="0">IF(F7=$M$4,$M$4&amp;G7,IF(F7=$X$4,$X$4&amp;G7,IF(F7=$AI$4,$AI$4&amp;G7,IF(F7=$AT$4,$AT$4&amp;G7,IF(F7="","",$BE$4&amp;G7)))))</f>
        <v/>
      </c>
      <c r="M7" s="462">
        <f>COUNTIF($K7,M$4&amp;M$6)*$H7</f>
        <v>0</v>
      </c>
      <c r="N7" s="462">
        <f t="shared" ref="N7:V22" si="1">COUNTIF($K7,N$4&amp;N$6)*$H7</f>
        <v>0</v>
      </c>
      <c r="O7" s="462">
        <f t="shared" si="1"/>
        <v>0</v>
      </c>
      <c r="P7" s="462">
        <f t="shared" si="1"/>
        <v>0</v>
      </c>
      <c r="Q7" s="462">
        <f>COUNTIF($K7,Q$4&amp;Q$6)*$H7</f>
        <v>0</v>
      </c>
      <c r="R7" s="462">
        <f t="shared" si="1"/>
        <v>0</v>
      </c>
      <c r="S7" s="462">
        <f t="shared" si="1"/>
        <v>0</v>
      </c>
      <c r="T7" s="462">
        <f t="shared" si="1"/>
        <v>0</v>
      </c>
      <c r="U7" s="462">
        <f t="shared" si="1"/>
        <v>0</v>
      </c>
      <c r="V7" s="462">
        <f t="shared" si="1"/>
        <v>0</v>
      </c>
      <c r="X7" s="462">
        <f>COUNTIF($K7,X$4&amp;X$6)*$H7</f>
        <v>0</v>
      </c>
      <c r="Y7" s="462">
        <f t="shared" ref="Y7:AG22" si="2">COUNTIF($K7,Y$4&amp;Y$6)*$H7</f>
        <v>0</v>
      </c>
      <c r="Z7" s="462">
        <f t="shared" si="2"/>
        <v>0</v>
      </c>
      <c r="AA7" s="462">
        <f t="shared" si="2"/>
        <v>0</v>
      </c>
      <c r="AB7" s="462">
        <f t="shared" si="2"/>
        <v>0</v>
      </c>
      <c r="AC7" s="462">
        <f t="shared" si="2"/>
        <v>0</v>
      </c>
      <c r="AD7" s="462">
        <f t="shared" si="2"/>
        <v>0</v>
      </c>
      <c r="AE7" s="462">
        <f t="shared" si="2"/>
        <v>0</v>
      </c>
      <c r="AF7" s="462">
        <f t="shared" si="2"/>
        <v>0</v>
      </c>
      <c r="AG7" s="462">
        <f t="shared" si="2"/>
        <v>0</v>
      </c>
      <c r="AI7" s="462">
        <f t="shared" ref="AI7:AR22" si="3">COUNTIF($K7,AI$4&amp;AI$6)*$H7</f>
        <v>0</v>
      </c>
      <c r="AJ7" s="462">
        <f t="shared" si="3"/>
        <v>0</v>
      </c>
      <c r="AK7" s="462">
        <f t="shared" si="3"/>
        <v>0</v>
      </c>
      <c r="AL7" s="462">
        <f t="shared" si="3"/>
        <v>0</v>
      </c>
      <c r="AM7" s="462">
        <f t="shared" si="3"/>
        <v>0</v>
      </c>
      <c r="AN7" s="462">
        <f t="shared" si="3"/>
        <v>0</v>
      </c>
      <c r="AO7" s="462">
        <f t="shared" si="3"/>
        <v>0</v>
      </c>
      <c r="AP7" s="462">
        <f t="shared" si="3"/>
        <v>0</v>
      </c>
      <c r="AQ7" s="462">
        <f t="shared" si="3"/>
        <v>0</v>
      </c>
      <c r="AR7" s="462">
        <f t="shared" si="3"/>
        <v>0</v>
      </c>
      <c r="AT7" s="462">
        <f>COUNTIF($K7,AT$4&amp;AT$6)*$H7</f>
        <v>0</v>
      </c>
      <c r="AU7" s="462">
        <f t="shared" ref="AU7:BC22" si="4">COUNTIF($K7,AU$4&amp;AU$6)*$H7</f>
        <v>0</v>
      </c>
      <c r="AV7" s="462">
        <f t="shared" si="4"/>
        <v>0</v>
      </c>
      <c r="AW7" s="462">
        <f t="shared" si="4"/>
        <v>0</v>
      </c>
      <c r="AX7" s="462">
        <f t="shared" si="4"/>
        <v>0</v>
      </c>
      <c r="AY7" s="462">
        <f t="shared" si="4"/>
        <v>0</v>
      </c>
      <c r="AZ7" s="462">
        <f t="shared" si="4"/>
        <v>0</v>
      </c>
      <c r="BA7" s="462">
        <f t="shared" si="4"/>
        <v>0</v>
      </c>
      <c r="BB7" s="462">
        <f t="shared" si="4"/>
        <v>0</v>
      </c>
      <c r="BC7" s="462">
        <f t="shared" si="4"/>
        <v>0</v>
      </c>
      <c r="BE7" s="462">
        <f t="shared" ref="BE7:BN22" si="5">COUNTIF($K7,BE$4&amp;BE$6)*$H7</f>
        <v>0</v>
      </c>
      <c r="BF7" s="462">
        <f t="shared" si="5"/>
        <v>0</v>
      </c>
      <c r="BG7" s="462">
        <f t="shared" si="5"/>
        <v>0</v>
      </c>
      <c r="BH7" s="462">
        <f t="shared" si="5"/>
        <v>0</v>
      </c>
      <c r="BI7" s="462">
        <f t="shared" si="5"/>
        <v>0</v>
      </c>
      <c r="BJ7" s="462">
        <f t="shared" si="5"/>
        <v>0</v>
      </c>
      <c r="BK7" s="462">
        <f t="shared" si="5"/>
        <v>0</v>
      </c>
      <c r="BL7" s="462">
        <f t="shared" si="5"/>
        <v>0</v>
      </c>
      <c r="BM7" s="462">
        <f t="shared" si="5"/>
        <v>0</v>
      </c>
      <c r="BN7" s="462">
        <f t="shared" si="5"/>
        <v>0</v>
      </c>
    </row>
    <row r="8" spans="1:66" ht="21.75" customHeight="1" x14ac:dyDescent="0.15">
      <c r="A8" s="421"/>
      <c r="B8" s="479"/>
      <c r="C8" s="29"/>
      <c r="D8" s="992"/>
      <c r="E8" s="993"/>
      <c r="F8" s="34"/>
      <c r="G8" s="29"/>
      <c r="H8" s="29"/>
      <c r="I8" s="35"/>
      <c r="J8" s="265"/>
      <c r="K8" s="478" t="str">
        <f t="shared" si="0"/>
        <v/>
      </c>
      <c r="M8" s="462">
        <f t="shared" ref="M8:AD31" si="6">COUNTIF($K8,M$4&amp;M$6)*$H8</f>
        <v>0</v>
      </c>
      <c r="N8" s="462">
        <f t="shared" si="1"/>
        <v>0</v>
      </c>
      <c r="O8" s="462">
        <f t="shared" si="1"/>
        <v>0</v>
      </c>
      <c r="P8" s="462">
        <f t="shared" si="1"/>
        <v>0</v>
      </c>
      <c r="Q8" s="462">
        <f t="shared" si="1"/>
        <v>0</v>
      </c>
      <c r="R8" s="462">
        <f t="shared" si="1"/>
        <v>0</v>
      </c>
      <c r="S8" s="462">
        <f t="shared" si="1"/>
        <v>0</v>
      </c>
      <c r="T8" s="462">
        <f t="shared" si="1"/>
        <v>0</v>
      </c>
      <c r="U8" s="462">
        <f t="shared" si="1"/>
        <v>0</v>
      </c>
      <c r="V8" s="462">
        <f t="shared" si="1"/>
        <v>0</v>
      </c>
      <c r="X8" s="462">
        <f t="shared" si="6"/>
        <v>0</v>
      </c>
      <c r="Y8" s="462">
        <f t="shared" si="2"/>
        <v>0</v>
      </c>
      <c r="Z8" s="462">
        <f t="shared" si="2"/>
        <v>0</v>
      </c>
      <c r="AA8" s="462">
        <f t="shared" si="2"/>
        <v>0</v>
      </c>
      <c r="AB8" s="462">
        <f t="shared" si="2"/>
        <v>0</v>
      </c>
      <c r="AC8" s="462">
        <f t="shared" si="2"/>
        <v>0</v>
      </c>
      <c r="AD8" s="462">
        <f t="shared" si="2"/>
        <v>0</v>
      </c>
      <c r="AE8" s="462">
        <f t="shared" si="2"/>
        <v>0</v>
      </c>
      <c r="AF8" s="462">
        <f t="shared" si="2"/>
        <v>0</v>
      </c>
      <c r="AG8" s="462">
        <f t="shared" si="2"/>
        <v>0</v>
      </c>
      <c r="AI8" s="462">
        <f t="shared" si="3"/>
        <v>0</v>
      </c>
      <c r="AJ8" s="462">
        <f t="shared" si="3"/>
        <v>0</v>
      </c>
      <c r="AK8" s="462">
        <f t="shared" si="3"/>
        <v>0</v>
      </c>
      <c r="AL8" s="462">
        <f t="shared" si="3"/>
        <v>0</v>
      </c>
      <c r="AM8" s="462">
        <f t="shared" si="3"/>
        <v>0</v>
      </c>
      <c r="AN8" s="462">
        <f t="shared" si="3"/>
        <v>0</v>
      </c>
      <c r="AO8" s="462">
        <f t="shared" si="3"/>
        <v>0</v>
      </c>
      <c r="AP8" s="462">
        <f t="shared" si="3"/>
        <v>0</v>
      </c>
      <c r="AQ8" s="462">
        <f t="shared" si="3"/>
        <v>0</v>
      </c>
      <c r="AR8" s="462">
        <f t="shared" si="3"/>
        <v>0</v>
      </c>
      <c r="AT8" s="462">
        <f t="shared" ref="AT8:BC31" si="7">COUNTIF($K8,AT$4&amp;AT$6)*$H8</f>
        <v>0</v>
      </c>
      <c r="AU8" s="462">
        <f t="shared" si="4"/>
        <v>0</v>
      </c>
      <c r="AV8" s="462">
        <f t="shared" si="4"/>
        <v>0</v>
      </c>
      <c r="AW8" s="462">
        <f t="shared" si="4"/>
        <v>0</v>
      </c>
      <c r="AX8" s="462">
        <f t="shared" si="4"/>
        <v>0</v>
      </c>
      <c r="AY8" s="462">
        <f t="shared" si="4"/>
        <v>0</v>
      </c>
      <c r="AZ8" s="462">
        <f t="shared" si="4"/>
        <v>0</v>
      </c>
      <c r="BA8" s="462">
        <f t="shared" si="4"/>
        <v>0</v>
      </c>
      <c r="BB8" s="462">
        <f t="shared" si="4"/>
        <v>0</v>
      </c>
      <c r="BC8" s="462">
        <f t="shared" si="4"/>
        <v>0</v>
      </c>
      <c r="BE8" s="462">
        <f t="shared" si="5"/>
        <v>0</v>
      </c>
      <c r="BF8" s="462">
        <f t="shared" si="5"/>
        <v>0</v>
      </c>
      <c r="BG8" s="462">
        <f t="shared" si="5"/>
        <v>0</v>
      </c>
      <c r="BH8" s="462">
        <f t="shared" si="5"/>
        <v>0</v>
      </c>
      <c r="BI8" s="462">
        <f t="shared" si="5"/>
        <v>0</v>
      </c>
      <c r="BJ8" s="462">
        <f t="shared" si="5"/>
        <v>0</v>
      </c>
      <c r="BK8" s="462">
        <f t="shared" si="5"/>
        <v>0</v>
      </c>
      <c r="BL8" s="462">
        <f t="shared" si="5"/>
        <v>0</v>
      </c>
      <c r="BM8" s="462">
        <f t="shared" si="5"/>
        <v>0</v>
      </c>
      <c r="BN8" s="462">
        <f t="shared" si="5"/>
        <v>0</v>
      </c>
    </row>
    <row r="9" spans="1:66" ht="21.95" customHeight="1" x14ac:dyDescent="0.15">
      <c r="A9" s="421"/>
      <c r="B9" s="479"/>
      <c r="C9" s="29"/>
      <c r="D9" s="992"/>
      <c r="E9" s="993"/>
      <c r="F9" s="34"/>
      <c r="G9" s="29"/>
      <c r="H9" s="39"/>
      <c r="I9" s="37"/>
      <c r="J9" s="265"/>
      <c r="K9" s="478" t="str">
        <f t="shared" si="0"/>
        <v/>
      </c>
      <c r="M9" s="462">
        <f t="shared" si="6"/>
        <v>0</v>
      </c>
      <c r="N9" s="462">
        <f t="shared" si="1"/>
        <v>0</v>
      </c>
      <c r="O9" s="462">
        <f t="shared" si="1"/>
        <v>0</v>
      </c>
      <c r="P9" s="462">
        <f t="shared" si="1"/>
        <v>0</v>
      </c>
      <c r="Q9" s="462">
        <f t="shared" si="1"/>
        <v>0</v>
      </c>
      <c r="R9" s="462">
        <f t="shared" si="1"/>
        <v>0</v>
      </c>
      <c r="S9" s="462">
        <f t="shared" si="1"/>
        <v>0</v>
      </c>
      <c r="T9" s="462">
        <f t="shared" si="1"/>
        <v>0</v>
      </c>
      <c r="U9" s="462">
        <f t="shared" si="1"/>
        <v>0</v>
      </c>
      <c r="V9" s="462">
        <f t="shared" si="1"/>
        <v>0</v>
      </c>
      <c r="X9" s="462">
        <f t="shared" si="6"/>
        <v>0</v>
      </c>
      <c r="Y9" s="462">
        <f t="shared" si="2"/>
        <v>0</v>
      </c>
      <c r="Z9" s="462">
        <f t="shared" si="2"/>
        <v>0</v>
      </c>
      <c r="AA9" s="462">
        <f t="shared" si="2"/>
        <v>0</v>
      </c>
      <c r="AB9" s="462">
        <f t="shared" si="2"/>
        <v>0</v>
      </c>
      <c r="AC9" s="462">
        <f t="shared" si="2"/>
        <v>0</v>
      </c>
      <c r="AD9" s="462">
        <f t="shared" si="2"/>
        <v>0</v>
      </c>
      <c r="AE9" s="462">
        <f t="shared" si="2"/>
        <v>0</v>
      </c>
      <c r="AF9" s="462">
        <f t="shared" si="2"/>
        <v>0</v>
      </c>
      <c r="AG9" s="462">
        <f t="shared" si="2"/>
        <v>0</v>
      </c>
      <c r="AI9" s="462">
        <f t="shared" si="3"/>
        <v>0</v>
      </c>
      <c r="AJ9" s="462">
        <f t="shared" si="3"/>
        <v>0</v>
      </c>
      <c r="AK9" s="462">
        <f t="shared" si="3"/>
        <v>0</v>
      </c>
      <c r="AL9" s="462">
        <f t="shared" si="3"/>
        <v>0</v>
      </c>
      <c r="AM9" s="462">
        <f t="shared" si="3"/>
        <v>0</v>
      </c>
      <c r="AN9" s="462">
        <f t="shared" si="3"/>
        <v>0</v>
      </c>
      <c r="AO9" s="462">
        <f t="shared" si="3"/>
        <v>0</v>
      </c>
      <c r="AP9" s="462">
        <f t="shared" si="3"/>
        <v>0</v>
      </c>
      <c r="AQ9" s="462">
        <f t="shared" si="3"/>
        <v>0</v>
      </c>
      <c r="AR9" s="462">
        <f t="shared" si="3"/>
        <v>0</v>
      </c>
      <c r="AT9" s="462">
        <f t="shared" si="7"/>
        <v>0</v>
      </c>
      <c r="AU9" s="462">
        <f t="shared" si="4"/>
        <v>0</v>
      </c>
      <c r="AV9" s="462">
        <f t="shared" si="4"/>
        <v>0</v>
      </c>
      <c r="AW9" s="462">
        <f t="shared" si="4"/>
        <v>0</v>
      </c>
      <c r="AX9" s="462">
        <f t="shared" si="4"/>
        <v>0</v>
      </c>
      <c r="AY9" s="462">
        <f t="shared" si="4"/>
        <v>0</v>
      </c>
      <c r="AZ9" s="462">
        <f t="shared" si="4"/>
        <v>0</v>
      </c>
      <c r="BA9" s="462">
        <f t="shared" si="4"/>
        <v>0</v>
      </c>
      <c r="BB9" s="462">
        <f t="shared" si="4"/>
        <v>0</v>
      </c>
      <c r="BC9" s="462">
        <f t="shared" si="4"/>
        <v>0</v>
      </c>
      <c r="BE9" s="462">
        <f t="shared" si="5"/>
        <v>0</v>
      </c>
      <c r="BF9" s="462">
        <f t="shared" si="5"/>
        <v>0</v>
      </c>
      <c r="BG9" s="462">
        <f t="shared" si="5"/>
        <v>0</v>
      </c>
      <c r="BH9" s="462">
        <f t="shared" si="5"/>
        <v>0</v>
      </c>
      <c r="BI9" s="462">
        <f t="shared" si="5"/>
        <v>0</v>
      </c>
      <c r="BJ9" s="462">
        <f t="shared" si="5"/>
        <v>0</v>
      </c>
      <c r="BK9" s="462">
        <f t="shared" si="5"/>
        <v>0</v>
      </c>
      <c r="BL9" s="462">
        <f t="shared" si="5"/>
        <v>0</v>
      </c>
      <c r="BM9" s="462">
        <f t="shared" si="5"/>
        <v>0</v>
      </c>
      <c r="BN9" s="462">
        <f t="shared" si="5"/>
        <v>0</v>
      </c>
    </row>
    <row r="10" spans="1:66" ht="21.95" customHeight="1" x14ac:dyDescent="0.15">
      <c r="A10" s="421"/>
      <c r="B10" s="479"/>
      <c r="C10" s="29"/>
      <c r="D10" s="992"/>
      <c r="E10" s="993"/>
      <c r="F10" s="34"/>
      <c r="G10" s="29"/>
      <c r="H10" s="39"/>
      <c r="I10" s="40"/>
      <c r="J10" s="265"/>
      <c r="K10" s="478" t="str">
        <f t="shared" si="0"/>
        <v/>
      </c>
      <c r="M10" s="462">
        <f t="shared" si="6"/>
        <v>0</v>
      </c>
      <c r="N10" s="462">
        <f t="shared" si="1"/>
        <v>0</v>
      </c>
      <c r="O10" s="462">
        <f t="shared" si="1"/>
        <v>0</v>
      </c>
      <c r="P10" s="462">
        <f t="shared" si="1"/>
        <v>0</v>
      </c>
      <c r="Q10" s="462">
        <f t="shared" si="1"/>
        <v>0</v>
      </c>
      <c r="R10" s="462">
        <f t="shared" si="1"/>
        <v>0</v>
      </c>
      <c r="S10" s="462">
        <f t="shared" si="1"/>
        <v>0</v>
      </c>
      <c r="T10" s="462">
        <f t="shared" si="1"/>
        <v>0</v>
      </c>
      <c r="U10" s="462">
        <f t="shared" si="1"/>
        <v>0</v>
      </c>
      <c r="V10" s="462">
        <f t="shared" si="1"/>
        <v>0</v>
      </c>
      <c r="X10" s="462">
        <f t="shared" si="6"/>
        <v>0</v>
      </c>
      <c r="Y10" s="462">
        <f t="shared" si="2"/>
        <v>0</v>
      </c>
      <c r="Z10" s="462">
        <f t="shared" si="2"/>
        <v>0</v>
      </c>
      <c r="AA10" s="462">
        <f t="shared" si="2"/>
        <v>0</v>
      </c>
      <c r="AB10" s="462">
        <f t="shared" si="2"/>
        <v>0</v>
      </c>
      <c r="AC10" s="462">
        <f t="shared" si="2"/>
        <v>0</v>
      </c>
      <c r="AD10" s="462">
        <f t="shared" si="2"/>
        <v>0</v>
      </c>
      <c r="AE10" s="462">
        <f t="shared" si="2"/>
        <v>0</v>
      </c>
      <c r="AF10" s="462">
        <f t="shared" si="2"/>
        <v>0</v>
      </c>
      <c r="AG10" s="462">
        <f t="shared" si="2"/>
        <v>0</v>
      </c>
      <c r="AI10" s="462">
        <f t="shared" si="3"/>
        <v>0</v>
      </c>
      <c r="AJ10" s="462">
        <f t="shared" si="3"/>
        <v>0</v>
      </c>
      <c r="AK10" s="462">
        <f t="shared" si="3"/>
        <v>0</v>
      </c>
      <c r="AL10" s="462">
        <f t="shared" si="3"/>
        <v>0</v>
      </c>
      <c r="AM10" s="462">
        <f t="shared" si="3"/>
        <v>0</v>
      </c>
      <c r="AN10" s="462">
        <f t="shared" si="3"/>
        <v>0</v>
      </c>
      <c r="AO10" s="462">
        <f t="shared" si="3"/>
        <v>0</v>
      </c>
      <c r="AP10" s="462">
        <f t="shared" si="3"/>
        <v>0</v>
      </c>
      <c r="AQ10" s="462">
        <f t="shared" si="3"/>
        <v>0</v>
      </c>
      <c r="AR10" s="462">
        <f t="shared" si="3"/>
        <v>0</v>
      </c>
      <c r="AT10" s="462">
        <f t="shared" si="7"/>
        <v>0</v>
      </c>
      <c r="AU10" s="462">
        <f t="shared" si="4"/>
        <v>0</v>
      </c>
      <c r="AV10" s="462">
        <f t="shared" si="4"/>
        <v>0</v>
      </c>
      <c r="AW10" s="462">
        <f t="shared" si="4"/>
        <v>0</v>
      </c>
      <c r="AX10" s="462">
        <f t="shared" si="4"/>
        <v>0</v>
      </c>
      <c r="AY10" s="462">
        <f t="shared" si="4"/>
        <v>0</v>
      </c>
      <c r="AZ10" s="462">
        <f t="shared" si="4"/>
        <v>0</v>
      </c>
      <c r="BA10" s="462">
        <f t="shared" si="4"/>
        <v>0</v>
      </c>
      <c r="BB10" s="462">
        <f t="shared" si="4"/>
        <v>0</v>
      </c>
      <c r="BC10" s="462">
        <f t="shared" si="4"/>
        <v>0</v>
      </c>
      <c r="BE10" s="462">
        <f t="shared" si="5"/>
        <v>0</v>
      </c>
      <c r="BF10" s="462">
        <f t="shared" si="5"/>
        <v>0</v>
      </c>
      <c r="BG10" s="462">
        <f t="shared" si="5"/>
        <v>0</v>
      </c>
      <c r="BH10" s="462">
        <f t="shared" si="5"/>
        <v>0</v>
      </c>
      <c r="BI10" s="462">
        <f t="shared" si="5"/>
        <v>0</v>
      </c>
      <c r="BJ10" s="462">
        <f t="shared" si="5"/>
        <v>0</v>
      </c>
      <c r="BK10" s="462">
        <f t="shared" si="5"/>
        <v>0</v>
      </c>
      <c r="BL10" s="462">
        <f t="shared" si="5"/>
        <v>0</v>
      </c>
      <c r="BM10" s="462">
        <f t="shared" si="5"/>
        <v>0</v>
      </c>
      <c r="BN10" s="462">
        <f t="shared" si="5"/>
        <v>0</v>
      </c>
    </row>
    <row r="11" spans="1:66" ht="21.95" customHeight="1" x14ac:dyDescent="0.15">
      <c r="A11" s="421"/>
      <c r="B11" s="479"/>
      <c r="C11" s="29"/>
      <c r="D11" s="992"/>
      <c r="E11" s="993"/>
      <c r="F11" s="34"/>
      <c r="G11" s="29"/>
      <c r="H11" s="39"/>
      <c r="I11" s="35"/>
      <c r="J11" s="265"/>
      <c r="K11" s="478" t="str">
        <f t="shared" si="0"/>
        <v/>
      </c>
      <c r="M11" s="462">
        <f t="shared" si="6"/>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X11" s="462">
        <f t="shared" si="6"/>
        <v>0</v>
      </c>
      <c r="Y11" s="462">
        <f t="shared" si="2"/>
        <v>0</v>
      </c>
      <c r="Z11" s="462">
        <f t="shared" si="2"/>
        <v>0</v>
      </c>
      <c r="AA11" s="462">
        <f t="shared" si="2"/>
        <v>0</v>
      </c>
      <c r="AB11" s="462">
        <f t="shared" si="2"/>
        <v>0</v>
      </c>
      <c r="AC11" s="462">
        <f t="shared" si="2"/>
        <v>0</v>
      </c>
      <c r="AD11" s="462">
        <f t="shared" si="2"/>
        <v>0</v>
      </c>
      <c r="AE11" s="462">
        <f t="shared" si="2"/>
        <v>0</v>
      </c>
      <c r="AF11" s="462">
        <f t="shared" si="2"/>
        <v>0</v>
      </c>
      <c r="AG11" s="462">
        <f t="shared" si="2"/>
        <v>0</v>
      </c>
      <c r="AI11" s="462">
        <f t="shared" si="3"/>
        <v>0</v>
      </c>
      <c r="AJ11" s="462">
        <f t="shared" si="3"/>
        <v>0</v>
      </c>
      <c r="AK11" s="462">
        <f t="shared" si="3"/>
        <v>0</v>
      </c>
      <c r="AL11" s="462">
        <f t="shared" si="3"/>
        <v>0</v>
      </c>
      <c r="AM11" s="462">
        <f t="shared" si="3"/>
        <v>0</v>
      </c>
      <c r="AN11" s="462">
        <f t="shared" si="3"/>
        <v>0</v>
      </c>
      <c r="AO11" s="462">
        <f t="shared" si="3"/>
        <v>0</v>
      </c>
      <c r="AP11" s="462">
        <f t="shared" si="3"/>
        <v>0</v>
      </c>
      <c r="AQ11" s="462">
        <f t="shared" si="3"/>
        <v>0</v>
      </c>
      <c r="AR11" s="462">
        <f t="shared" si="3"/>
        <v>0</v>
      </c>
      <c r="AT11" s="462">
        <f t="shared" si="7"/>
        <v>0</v>
      </c>
      <c r="AU11" s="462">
        <f t="shared" si="4"/>
        <v>0</v>
      </c>
      <c r="AV11" s="462">
        <f t="shared" si="4"/>
        <v>0</v>
      </c>
      <c r="AW11" s="462">
        <f t="shared" si="4"/>
        <v>0</v>
      </c>
      <c r="AX11" s="462">
        <f t="shared" si="4"/>
        <v>0</v>
      </c>
      <c r="AY11" s="462">
        <f t="shared" si="4"/>
        <v>0</v>
      </c>
      <c r="AZ11" s="462">
        <f t="shared" si="4"/>
        <v>0</v>
      </c>
      <c r="BA11" s="462">
        <f t="shared" si="4"/>
        <v>0</v>
      </c>
      <c r="BB11" s="462">
        <f t="shared" si="4"/>
        <v>0</v>
      </c>
      <c r="BC11" s="462">
        <f t="shared" si="4"/>
        <v>0</v>
      </c>
      <c r="BE11" s="462">
        <f t="shared" si="5"/>
        <v>0</v>
      </c>
      <c r="BF11" s="462">
        <f t="shared" si="5"/>
        <v>0</v>
      </c>
      <c r="BG11" s="462">
        <f t="shared" si="5"/>
        <v>0</v>
      </c>
      <c r="BH11" s="462">
        <f t="shared" si="5"/>
        <v>0</v>
      </c>
      <c r="BI11" s="462">
        <f t="shared" si="5"/>
        <v>0</v>
      </c>
      <c r="BJ11" s="462">
        <f t="shared" si="5"/>
        <v>0</v>
      </c>
      <c r="BK11" s="462">
        <f t="shared" si="5"/>
        <v>0</v>
      </c>
      <c r="BL11" s="462">
        <f t="shared" si="5"/>
        <v>0</v>
      </c>
      <c r="BM11" s="462">
        <f t="shared" si="5"/>
        <v>0</v>
      </c>
      <c r="BN11" s="462">
        <f t="shared" si="5"/>
        <v>0</v>
      </c>
    </row>
    <row r="12" spans="1:66" ht="21.95" customHeight="1" x14ac:dyDescent="0.15">
      <c r="A12" s="421"/>
      <c r="B12" s="479"/>
      <c r="C12" s="29"/>
      <c r="D12" s="992"/>
      <c r="E12" s="993"/>
      <c r="F12" s="34"/>
      <c r="G12" s="29"/>
      <c r="H12" s="39"/>
      <c r="I12" s="37"/>
      <c r="J12" s="480"/>
      <c r="K12" s="478" t="str">
        <f t="shared" si="0"/>
        <v/>
      </c>
      <c r="M12" s="462">
        <f t="shared" si="6"/>
        <v>0</v>
      </c>
      <c r="N12" s="462">
        <f t="shared" si="1"/>
        <v>0</v>
      </c>
      <c r="O12" s="462">
        <f t="shared" si="1"/>
        <v>0</v>
      </c>
      <c r="P12" s="462">
        <f t="shared" si="1"/>
        <v>0</v>
      </c>
      <c r="Q12" s="462">
        <f t="shared" si="1"/>
        <v>0</v>
      </c>
      <c r="R12" s="462">
        <f t="shared" si="1"/>
        <v>0</v>
      </c>
      <c r="S12" s="462">
        <f t="shared" si="1"/>
        <v>0</v>
      </c>
      <c r="T12" s="462">
        <f t="shared" si="1"/>
        <v>0</v>
      </c>
      <c r="U12" s="462">
        <f t="shared" si="1"/>
        <v>0</v>
      </c>
      <c r="V12" s="462">
        <f t="shared" si="1"/>
        <v>0</v>
      </c>
      <c r="X12" s="462">
        <f t="shared" si="6"/>
        <v>0</v>
      </c>
      <c r="Y12" s="462">
        <f t="shared" si="2"/>
        <v>0</v>
      </c>
      <c r="Z12" s="462">
        <f t="shared" si="2"/>
        <v>0</v>
      </c>
      <c r="AA12" s="462">
        <f t="shared" si="2"/>
        <v>0</v>
      </c>
      <c r="AB12" s="462">
        <f t="shared" si="2"/>
        <v>0</v>
      </c>
      <c r="AC12" s="462">
        <f t="shared" si="2"/>
        <v>0</v>
      </c>
      <c r="AD12" s="462">
        <f t="shared" si="2"/>
        <v>0</v>
      </c>
      <c r="AE12" s="462">
        <f t="shared" si="2"/>
        <v>0</v>
      </c>
      <c r="AF12" s="462">
        <f t="shared" si="2"/>
        <v>0</v>
      </c>
      <c r="AG12" s="462">
        <f t="shared" si="2"/>
        <v>0</v>
      </c>
      <c r="AI12" s="462">
        <f t="shared" si="3"/>
        <v>0</v>
      </c>
      <c r="AJ12" s="462">
        <f t="shared" si="3"/>
        <v>0</v>
      </c>
      <c r="AK12" s="462">
        <f t="shared" si="3"/>
        <v>0</v>
      </c>
      <c r="AL12" s="462">
        <f t="shared" si="3"/>
        <v>0</v>
      </c>
      <c r="AM12" s="462">
        <f t="shared" si="3"/>
        <v>0</v>
      </c>
      <c r="AN12" s="462">
        <f t="shared" si="3"/>
        <v>0</v>
      </c>
      <c r="AO12" s="462">
        <f t="shared" si="3"/>
        <v>0</v>
      </c>
      <c r="AP12" s="462">
        <f t="shared" si="3"/>
        <v>0</v>
      </c>
      <c r="AQ12" s="462">
        <f t="shared" si="3"/>
        <v>0</v>
      </c>
      <c r="AR12" s="462">
        <f t="shared" si="3"/>
        <v>0</v>
      </c>
      <c r="AT12" s="462">
        <f t="shared" si="7"/>
        <v>0</v>
      </c>
      <c r="AU12" s="462">
        <f t="shared" si="4"/>
        <v>0</v>
      </c>
      <c r="AV12" s="462">
        <f t="shared" si="4"/>
        <v>0</v>
      </c>
      <c r="AW12" s="462">
        <f t="shared" si="4"/>
        <v>0</v>
      </c>
      <c r="AX12" s="462">
        <f t="shared" si="4"/>
        <v>0</v>
      </c>
      <c r="AY12" s="462">
        <f t="shared" si="4"/>
        <v>0</v>
      </c>
      <c r="AZ12" s="462">
        <f t="shared" si="4"/>
        <v>0</v>
      </c>
      <c r="BA12" s="462">
        <f t="shared" si="4"/>
        <v>0</v>
      </c>
      <c r="BB12" s="462">
        <f t="shared" si="4"/>
        <v>0</v>
      </c>
      <c r="BC12" s="462">
        <f t="shared" si="4"/>
        <v>0</v>
      </c>
      <c r="BE12" s="462">
        <f t="shared" si="5"/>
        <v>0</v>
      </c>
      <c r="BF12" s="462">
        <f t="shared" si="5"/>
        <v>0</v>
      </c>
      <c r="BG12" s="462">
        <f t="shared" si="5"/>
        <v>0</v>
      </c>
      <c r="BH12" s="462">
        <f t="shared" si="5"/>
        <v>0</v>
      </c>
      <c r="BI12" s="462">
        <f t="shared" si="5"/>
        <v>0</v>
      </c>
      <c r="BJ12" s="462">
        <f t="shared" si="5"/>
        <v>0</v>
      </c>
      <c r="BK12" s="462">
        <f t="shared" si="5"/>
        <v>0</v>
      </c>
      <c r="BL12" s="462">
        <f t="shared" si="5"/>
        <v>0</v>
      </c>
      <c r="BM12" s="462">
        <f t="shared" si="5"/>
        <v>0</v>
      </c>
      <c r="BN12" s="462">
        <f t="shared" si="5"/>
        <v>0</v>
      </c>
    </row>
    <row r="13" spans="1:66" s="483" customFormat="1" ht="21.95" customHeight="1" x14ac:dyDescent="0.15">
      <c r="A13" s="481"/>
      <c r="B13" s="482"/>
      <c r="C13" s="29"/>
      <c r="D13" s="992"/>
      <c r="E13" s="993"/>
      <c r="F13" s="34"/>
      <c r="G13" s="29"/>
      <c r="H13" s="29"/>
      <c r="I13" s="40"/>
      <c r="J13" s="437"/>
      <c r="K13" s="478" t="str">
        <f t="shared" si="0"/>
        <v/>
      </c>
      <c r="M13" s="462">
        <f t="shared" si="6"/>
        <v>0</v>
      </c>
      <c r="N13" s="462">
        <f t="shared" si="1"/>
        <v>0</v>
      </c>
      <c r="O13" s="462">
        <f t="shared" si="1"/>
        <v>0</v>
      </c>
      <c r="P13" s="462">
        <f t="shared" si="1"/>
        <v>0</v>
      </c>
      <c r="Q13" s="462">
        <f t="shared" si="1"/>
        <v>0</v>
      </c>
      <c r="R13" s="462">
        <f t="shared" si="1"/>
        <v>0</v>
      </c>
      <c r="S13" s="462">
        <f t="shared" si="1"/>
        <v>0</v>
      </c>
      <c r="T13" s="462">
        <f t="shared" si="1"/>
        <v>0</v>
      </c>
      <c r="U13" s="462">
        <f t="shared" si="1"/>
        <v>0</v>
      </c>
      <c r="V13" s="462">
        <f t="shared" si="1"/>
        <v>0</v>
      </c>
      <c r="X13" s="462">
        <f t="shared" si="6"/>
        <v>0</v>
      </c>
      <c r="Y13" s="462">
        <f t="shared" si="2"/>
        <v>0</v>
      </c>
      <c r="Z13" s="462">
        <f t="shared" si="2"/>
        <v>0</v>
      </c>
      <c r="AA13" s="462">
        <f t="shared" si="2"/>
        <v>0</v>
      </c>
      <c r="AB13" s="462">
        <f t="shared" si="2"/>
        <v>0</v>
      </c>
      <c r="AC13" s="462">
        <f t="shared" si="2"/>
        <v>0</v>
      </c>
      <c r="AD13" s="462">
        <f t="shared" si="2"/>
        <v>0</v>
      </c>
      <c r="AE13" s="462">
        <f t="shared" si="2"/>
        <v>0</v>
      </c>
      <c r="AF13" s="462">
        <f t="shared" si="2"/>
        <v>0</v>
      </c>
      <c r="AG13" s="462">
        <f t="shared" si="2"/>
        <v>0</v>
      </c>
      <c r="AI13" s="462">
        <f t="shared" si="3"/>
        <v>0</v>
      </c>
      <c r="AJ13" s="462">
        <f t="shared" si="3"/>
        <v>0</v>
      </c>
      <c r="AK13" s="462">
        <f t="shared" si="3"/>
        <v>0</v>
      </c>
      <c r="AL13" s="462">
        <f t="shared" si="3"/>
        <v>0</v>
      </c>
      <c r="AM13" s="462">
        <f t="shared" si="3"/>
        <v>0</v>
      </c>
      <c r="AN13" s="462">
        <f t="shared" si="3"/>
        <v>0</v>
      </c>
      <c r="AO13" s="462">
        <f t="shared" si="3"/>
        <v>0</v>
      </c>
      <c r="AP13" s="462">
        <f t="shared" si="3"/>
        <v>0</v>
      </c>
      <c r="AQ13" s="462">
        <f t="shared" si="3"/>
        <v>0</v>
      </c>
      <c r="AR13" s="462">
        <f t="shared" si="3"/>
        <v>0</v>
      </c>
      <c r="AT13" s="462">
        <f t="shared" si="7"/>
        <v>0</v>
      </c>
      <c r="AU13" s="462">
        <f t="shared" si="4"/>
        <v>0</v>
      </c>
      <c r="AV13" s="462">
        <f t="shared" si="4"/>
        <v>0</v>
      </c>
      <c r="AW13" s="462">
        <f t="shared" si="4"/>
        <v>0</v>
      </c>
      <c r="AX13" s="462">
        <f t="shared" si="4"/>
        <v>0</v>
      </c>
      <c r="AY13" s="462">
        <f t="shared" si="4"/>
        <v>0</v>
      </c>
      <c r="AZ13" s="462">
        <f t="shared" si="4"/>
        <v>0</v>
      </c>
      <c r="BA13" s="462">
        <f t="shared" si="4"/>
        <v>0</v>
      </c>
      <c r="BB13" s="462">
        <f t="shared" si="4"/>
        <v>0</v>
      </c>
      <c r="BC13" s="462">
        <f t="shared" si="4"/>
        <v>0</v>
      </c>
      <c r="BE13" s="462">
        <f t="shared" si="5"/>
        <v>0</v>
      </c>
      <c r="BF13" s="462">
        <f t="shared" si="5"/>
        <v>0</v>
      </c>
      <c r="BG13" s="462">
        <f t="shared" si="5"/>
        <v>0</v>
      </c>
      <c r="BH13" s="462">
        <f t="shared" si="5"/>
        <v>0</v>
      </c>
      <c r="BI13" s="462">
        <f t="shared" si="5"/>
        <v>0</v>
      </c>
      <c r="BJ13" s="462">
        <f t="shared" si="5"/>
        <v>0</v>
      </c>
      <c r="BK13" s="462">
        <f t="shared" si="5"/>
        <v>0</v>
      </c>
      <c r="BL13" s="462">
        <f t="shared" si="5"/>
        <v>0</v>
      </c>
      <c r="BM13" s="462">
        <f t="shared" si="5"/>
        <v>0</v>
      </c>
      <c r="BN13" s="462">
        <f t="shared" si="5"/>
        <v>0</v>
      </c>
    </row>
    <row r="14" spans="1:66" s="483" customFormat="1" ht="21.95" customHeight="1" x14ac:dyDescent="0.15">
      <c r="A14" s="481"/>
      <c r="B14" s="479"/>
      <c r="C14" s="29"/>
      <c r="D14" s="992"/>
      <c r="E14" s="993"/>
      <c r="F14" s="34"/>
      <c r="G14" s="29"/>
      <c r="H14" s="39"/>
      <c r="I14" s="35"/>
      <c r="J14" s="437"/>
      <c r="K14" s="478" t="str">
        <f t="shared" si="0"/>
        <v/>
      </c>
      <c r="M14" s="462">
        <f t="shared" si="6"/>
        <v>0</v>
      </c>
      <c r="N14" s="462">
        <f t="shared" si="1"/>
        <v>0</v>
      </c>
      <c r="O14" s="462">
        <f t="shared" si="1"/>
        <v>0</v>
      </c>
      <c r="P14" s="462">
        <f t="shared" si="1"/>
        <v>0</v>
      </c>
      <c r="Q14" s="462">
        <f t="shared" si="1"/>
        <v>0</v>
      </c>
      <c r="R14" s="462">
        <f t="shared" si="1"/>
        <v>0</v>
      </c>
      <c r="S14" s="462">
        <f t="shared" si="1"/>
        <v>0</v>
      </c>
      <c r="T14" s="462">
        <f t="shared" si="1"/>
        <v>0</v>
      </c>
      <c r="U14" s="462">
        <f t="shared" si="1"/>
        <v>0</v>
      </c>
      <c r="V14" s="462">
        <f t="shared" si="1"/>
        <v>0</v>
      </c>
      <c r="X14" s="462">
        <f t="shared" si="6"/>
        <v>0</v>
      </c>
      <c r="Y14" s="462">
        <f t="shared" si="2"/>
        <v>0</v>
      </c>
      <c r="Z14" s="462">
        <f t="shared" si="2"/>
        <v>0</v>
      </c>
      <c r="AA14" s="462">
        <f t="shared" si="2"/>
        <v>0</v>
      </c>
      <c r="AB14" s="462">
        <f t="shared" si="2"/>
        <v>0</v>
      </c>
      <c r="AC14" s="462">
        <f t="shared" si="2"/>
        <v>0</v>
      </c>
      <c r="AD14" s="462">
        <f t="shared" si="2"/>
        <v>0</v>
      </c>
      <c r="AE14" s="462">
        <f t="shared" si="2"/>
        <v>0</v>
      </c>
      <c r="AF14" s="462">
        <f t="shared" si="2"/>
        <v>0</v>
      </c>
      <c r="AG14" s="462">
        <f t="shared" si="2"/>
        <v>0</v>
      </c>
      <c r="AI14" s="462">
        <f t="shared" si="3"/>
        <v>0</v>
      </c>
      <c r="AJ14" s="462">
        <f t="shared" si="3"/>
        <v>0</v>
      </c>
      <c r="AK14" s="462">
        <f t="shared" si="3"/>
        <v>0</v>
      </c>
      <c r="AL14" s="462">
        <f t="shared" si="3"/>
        <v>0</v>
      </c>
      <c r="AM14" s="462">
        <f t="shared" si="3"/>
        <v>0</v>
      </c>
      <c r="AN14" s="462">
        <f t="shared" si="3"/>
        <v>0</v>
      </c>
      <c r="AO14" s="462">
        <f t="shared" si="3"/>
        <v>0</v>
      </c>
      <c r="AP14" s="462">
        <f t="shared" si="3"/>
        <v>0</v>
      </c>
      <c r="AQ14" s="462">
        <f t="shared" si="3"/>
        <v>0</v>
      </c>
      <c r="AR14" s="462">
        <f t="shared" si="3"/>
        <v>0</v>
      </c>
      <c r="AT14" s="462">
        <f t="shared" si="7"/>
        <v>0</v>
      </c>
      <c r="AU14" s="462">
        <f t="shared" si="4"/>
        <v>0</v>
      </c>
      <c r="AV14" s="462">
        <f t="shared" si="4"/>
        <v>0</v>
      </c>
      <c r="AW14" s="462">
        <f t="shared" si="4"/>
        <v>0</v>
      </c>
      <c r="AX14" s="462">
        <f t="shared" si="4"/>
        <v>0</v>
      </c>
      <c r="AY14" s="462">
        <f t="shared" si="4"/>
        <v>0</v>
      </c>
      <c r="AZ14" s="462">
        <f t="shared" si="4"/>
        <v>0</v>
      </c>
      <c r="BA14" s="462">
        <f t="shared" si="4"/>
        <v>0</v>
      </c>
      <c r="BB14" s="462">
        <f t="shared" si="4"/>
        <v>0</v>
      </c>
      <c r="BC14" s="462">
        <f t="shared" si="4"/>
        <v>0</v>
      </c>
      <c r="BE14" s="462">
        <f t="shared" si="5"/>
        <v>0</v>
      </c>
      <c r="BF14" s="462">
        <f t="shared" si="5"/>
        <v>0</v>
      </c>
      <c r="BG14" s="462">
        <f t="shared" si="5"/>
        <v>0</v>
      </c>
      <c r="BH14" s="462">
        <f t="shared" si="5"/>
        <v>0</v>
      </c>
      <c r="BI14" s="462">
        <f t="shared" si="5"/>
        <v>0</v>
      </c>
      <c r="BJ14" s="462">
        <f t="shared" si="5"/>
        <v>0</v>
      </c>
      <c r="BK14" s="462">
        <f t="shared" si="5"/>
        <v>0</v>
      </c>
      <c r="BL14" s="462">
        <f t="shared" si="5"/>
        <v>0</v>
      </c>
      <c r="BM14" s="462">
        <f t="shared" si="5"/>
        <v>0</v>
      </c>
      <c r="BN14" s="462">
        <f t="shared" si="5"/>
        <v>0</v>
      </c>
    </row>
    <row r="15" spans="1:66" s="483" customFormat="1" ht="21.95" customHeight="1" x14ac:dyDescent="0.15">
      <c r="A15" s="481"/>
      <c r="B15" s="484"/>
      <c r="C15" s="29"/>
      <c r="D15" s="992"/>
      <c r="E15" s="993"/>
      <c r="F15" s="34"/>
      <c r="G15" s="29"/>
      <c r="H15" s="39"/>
      <c r="I15" s="35"/>
      <c r="J15" s="437"/>
      <c r="K15" s="478" t="str">
        <f t="shared" si="0"/>
        <v/>
      </c>
      <c r="M15" s="462">
        <f t="shared" si="6"/>
        <v>0</v>
      </c>
      <c r="N15" s="462">
        <f t="shared" si="1"/>
        <v>0</v>
      </c>
      <c r="O15" s="462">
        <f t="shared" si="1"/>
        <v>0</v>
      </c>
      <c r="P15" s="462">
        <f t="shared" si="1"/>
        <v>0</v>
      </c>
      <c r="Q15" s="462">
        <f t="shared" si="1"/>
        <v>0</v>
      </c>
      <c r="R15" s="462">
        <f t="shared" si="1"/>
        <v>0</v>
      </c>
      <c r="S15" s="462">
        <f t="shared" si="1"/>
        <v>0</v>
      </c>
      <c r="T15" s="462">
        <f t="shared" si="1"/>
        <v>0</v>
      </c>
      <c r="U15" s="462">
        <f t="shared" si="1"/>
        <v>0</v>
      </c>
      <c r="V15" s="462">
        <f t="shared" si="1"/>
        <v>0</v>
      </c>
      <c r="X15" s="462">
        <f t="shared" si="6"/>
        <v>0</v>
      </c>
      <c r="Y15" s="462">
        <f t="shared" si="2"/>
        <v>0</v>
      </c>
      <c r="Z15" s="462">
        <f t="shared" si="2"/>
        <v>0</v>
      </c>
      <c r="AA15" s="462">
        <f t="shared" si="2"/>
        <v>0</v>
      </c>
      <c r="AB15" s="462">
        <f t="shared" si="2"/>
        <v>0</v>
      </c>
      <c r="AC15" s="462">
        <f t="shared" si="2"/>
        <v>0</v>
      </c>
      <c r="AD15" s="462">
        <f t="shared" si="2"/>
        <v>0</v>
      </c>
      <c r="AE15" s="462">
        <f t="shared" si="2"/>
        <v>0</v>
      </c>
      <c r="AF15" s="462">
        <f t="shared" si="2"/>
        <v>0</v>
      </c>
      <c r="AG15" s="462">
        <f t="shared" si="2"/>
        <v>0</v>
      </c>
      <c r="AI15" s="462">
        <f t="shared" si="3"/>
        <v>0</v>
      </c>
      <c r="AJ15" s="462">
        <f t="shared" si="3"/>
        <v>0</v>
      </c>
      <c r="AK15" s="462">
        <f t="shared" si="3"/>
        <v>0</v>
      </c>
      <c r="AL15" s="462">
        <f t="shared" si="3"/>
        <v>0</v>
      </c>
      <c r="AM15" s="462">
        <f t="shared" si="3"/>
        <v>0</v>
      </c>
      <c r="AN15" s="462">
        <f t="shared" si="3"/>
        <v>0</v>
      </c>
      <c r="AO15" s="462">
        <f t="shared" si="3"/>
        <v>0</v>
      </c>
      <c r="AP15" s="462">
        <f t="shared" si="3"/>
        <v>0</v>
      </c>
      <c r="AQ15" s="462">
        <f t="shared" si="3"/>
        <v>0</v>
      </c>
      <c r="AR15" s="462">
        <f t="shared" si="3"/>
        <v>0</v>
      </c>
      <c r="AT15" s="462">
        <f t="shared" si="7"/>
        <v>0</v>
      </c>
      <c r="AU15" s="462">
        <f t="shared" si="4"/>
        <v>0</v>
      </c>
      <c r="AV15" s="462">
        <f t="shared" si="4"/>
        <v>0</v>
      </c>
      <c r="AW15" s="462">
        <f t="shared" si="4"/>
        <v>0</v>
      </c>
      <c r="AX15" s="462">
        <f t="shared" si="4"/>
        <v>0</v>
      </c>
      <c r="AY15" s="462">
        <f t="shared" si="4"/>
        <v>0</v>
      </c>
      <c r="AZ15" s="462">
        <f t="shared" si="4"/>
        <v>0</v>
      </c>
      <c r="BA15" s="462">
        <f t="shared" si="4"/>
        <v>0</v>
      </c>
      <c r="BB15" s="462">
        <f t="shared" si="4"/>
        <v>0</v>
      </c>
      <c r="BC15" s="462">
        <f t="shared" si="4"/>
        <v>0</v>
      </c>
      <c r="BE15" s="462">
        <f t="shared" si="5"/>
        <v>0</v>
      </c>
      <c r="BF15" s="462">
        <f t="shared" si="5"/>
        <v>0</v>
      </c>
      <c r="BG15" s="462">
        <f t="shared" si="5"/>
        <v>0</v>
      </c>
      <c r="BH15" s="462">
        <f t="shared" si="5"/>
        <v>0</v>
      </c>
      <c r="BI15" s="462">
        <f t="shared" si="5"/>
        <v>0</v>
      </c>
      <c r="BJ15" s="462">
        <f t="shared" si="5"/>
        <v>0</v>
      </c>
      <c r="BK15" s="462">
        <f t="shared" si="5"/>
        <v>0</v>
      </c>
      <c r="BL15" s="462">
        <f t="shared" si="5"/>
        <v>0</v>
      </c>
      <c r="BM15" s="462">
        <f t="shared" si="5"/>
        <v>0</v>
      </c>
      <c r="BN15" s="462">
        <f t="shared" si="5"/>
        <v>0</v>
      </c>
    </row>
    <row r="16" spans="1:66" s="483" customFormat="1" ht="21.95" customHeight="1" x14ac:dyDescent="0.15">
      <c r="A16" s="481"/>
      <c r="B16" s="484"/>
      <c r="C16" s="29"/>
      <c r="D16" s="992"/>
      <c r="E16" s="993"/>
      <c r="F16" s="34"/>
      <c r="G16" s="29"/>
      <c r="H16" s="29"/>
      <c r="I16" s="37"/>
      <c r="J16" s="437"/>
      <c r="K16" s="478" t="str">
        <f t="shared" si="0"/>
        <v/>
      </c>
      <c r="M16" s="462">
        <f t="shared" si="6"/>
        <v>0</v>
      </c>
      <c r="N16" s="462">
        <f t="shared" si="1"/>
        <v>0</v>
      </c>
      <c r="O16" s="462">
        <f t="shared" si="1"/>
        <v>0</v>
      </c>
      <c r="P16" s="462">
        <f t="shared" si="1"/>
        <v>0</v>
      </c>
      <c r="Q16" s="462">
        <f t="shared" si="1"/>
        <v>0</v>
      </c>
      <c r="R16" s="462">
        <f t="shared" si="1"/>
        <v>0</v>
      </c>
      <c r="S16" s="462">
        <f t="shared" si="1"/>
        <v>0</v>
      </c>
      <c r="T16" s="462">
        <f t="shared" si="1"/>
        <v>0</v>
      </c>
      <c r="U16" s="462">
        <f t="shared" si="1"/>
        <v>0</v>
      </c>
      <c r="V16" s="462">
        <f t="shared" si="1"/>
        <v>0</v>
      </c>
      <c r="X16" s="462">
        <f t="shared" si="6"/>
        <v>0</v>
      </c>
      <c r="Y16" s="462">
        <f t="shared" si="2"/>
        <v>0</v>
      </c>
      <c r="Z16" s="462">
        <f t="shared" si="2"/>
        <v>0</v>
      </c>
      <c r="AA16" s="462">
        <f t="shared" si="2"/>
        <v>0</v>
      </c>
      <c r="AB16" s="462">
        <f t="shared" si="2"/>
        <v>0</v>
      </c>
      <c r="AC16" s="462">
        <f t="shared" si="2"/>
        <v>0</v>
      </c>
      <c r="AD16" s="462">
        <f t="shared" si="2"/>
        <v>0</v>
      </c>
      <c r="AE16" s="462">
        <f t="shared" si="2"/>
        <v>0</v>
      </c>
      <c r="AF16" s="462">
        <f t="shared" si="2"/>
        <v>0</v>
      </c>
      <c r="AG16" s="462">
        <f t="shared" si="2"/>
        <v>0</v>
      </c>
      <c r="AI16" s="462">
        <f t="shared" si="3"/>
        <v>0</v>
      </c>
      <c r="AJ16" s="462">
        <f t="shared" si="3"/>
        <v>0</v>
      </c>
      <c r="AK16" s="462">
        <f t="shared" si="3"/>
        <v>0</v>
      </c>
      <c r="AL16" s="462">
        <f t="shared" si="3"/>
        <v>0</v>
      </c>
      <c r="AM16" s="462">
        <f t="shared" si="3"/>
        <v>0</v>
      </c>
      <c r="AN16" s="462">
        <f t="shared" si="3"/>
        <v>0</v>
      </c>
      <c r="AO16" s="462">
        <f t="shared" si="3"/>
        <v>0</v>
      </c>
      <c r="AP16" s="462">
        <f t="shared" si="3"/>
        <v>0</v>
      </c>
      <c r="AQ16" s="462">
        <f t="shared" si="3"/>
        <v>0</v>
      </c>
      <c r="AR16" s="462">
        <f t="shared" si="3"/>
        <v>0</v>
      </c>
      <c r="AT16" s="462">
        <f t="shared" si="7"/>
        <v>0</v>
      </c>
      <c r="AU16" s="462">
        <f t="shared" si="4"/>
        <v>0</v>
      </c>
      <c r="AV16" s="462">
        <f t="shared" si="4"/>
        <v>0</v>
      </c>
      <c r="AW16" s="462">
        <f t="shared" si="4"/>
        <v>0</v>
      </c>
      <c r="AX16" s="462">
        <f t="shared" si="4"/>
        <v>0</v>
      </c>
      <c r="AY16" s="462">
        <f t="shared" si="4"/>
        <v>0</v>
      </c>
      <c r="AZ16" s="462">
        <f t="shared" si="4"/>
        <v>0</v>
      </c>
      <c r="BA16" s="462">
        <f t="shared" si="4"/>
        <v>0</v>
      </c>
      <c r="BB16" s="462">
        <f t="shared" si="4"/>
        <v>0</v>
      </c>
      <c r="BC16" s="462">
        <f t="shared" si="4"/>
        <v>0</v>
      </c>
      <c r="BE16" s="462">
        <f t="shared" si="5"/>
        <v>0</v>
      </c>
      <c r="BF16" s="462">
        <f t="shared" si="5"/>
        <v>0</v>
      </c>
      <c r="BG16" s="462">
        <f t="shared" si="5"/>
        <v>0</v>
      </c>
      <c r="BH16" s="462">
        <f t="shared" si="5"/>
        <v>0</v>
      </c>
      <c r="BI16" s="462">
        <f t="shared" si="5"/>
        <v>0</v>
      </c>
      <c r="BJ16" s="462">
        <f t="shared" si="5"/>
        <v>0</v>
      </c>
      <c r="BK16" s="462">
        <f t="shared" si="5"/>
        <v>0</v>
      </c>
      <c r="BL16" s="462">
        <f t="shared" si="5"/>
        <v>0</v>
      </c>
      <c r="BM16" s="462">
        <f t="shared" si="5"/>
        <v>0</v>
      </c>
      <c r="BN16" s="462">
        <f t="shared" si="5"/>
        <v>0</v>
      </c>
    </row>
    <row r="17" spans="1:66" s="483" customFormat="1" ht="21.95" customHeight="1" x14ac:dyDescent="0.15">
      <c r="A17" s="481"/>
      <c r="B17" s="484"/>
      <c r="C17" s="29"/>
      <c r="D17" s="992"/>
      <c r="E17" s="993"/>
      <c r="F17" s="34"/>
      <c r="G17" s="29"/>
      <c r="H17" s="29"/>
      <c r="I17" s="49"/>
      <c r="J17" s="437"/>
      <c r="K17" s="478" t="str">
        <f t="shared" si="0"/>
        <v/>
      </c>
      <c r="M17" s="462">
        <f t="shared" si="6"/>
        <v>0</v>
      </c>
      <c r="N17" s="462">
        <f t="shared" si="1"/>
        <v>0</v>
      </c>
      <c r="O17" s="462">
        <f t="shared" si="1"/>
        <v>0</v>
      </c>
      <c r="P17" s="462">
        <f t="shared" si="1"/>
        <v>0</v>
      </c>
      <c r="Q17" s="462">
        <f t="shared" si="1"/>
        <v>0</v>
      </c>
      <c r="R17" s="462">
        <f t="shared" si="1"/>
        <v>0</v>
      </c>
      <c r="S17" s="462">
        <f t="shared" si="1"/>
        <v>0</v>
      </c>
      <c r="T17" s="462">
        <f t="shared" si="1"/>
        <v>0</v>
      </c>
      <c r="U17" s="462">
        <f t="shared" si="1"/>
        <v>0</v>
      </c>
      <c r="V17" s="462">
        <f t="shared" si="1"/>
        <v>0</v>
      </c>
      <c r="X17" s="462">
        <f t="shared" si="6"/>
        <v>0</v>
      </c>
      <c r="Y17" s="462">
        <f t="shared" si="2"/>
        <v>0</v>
      </c>
      <c r="Z17" s="462">
        <f t="shared" si="2"/>
        <v>0</v>
      </c>
      <c r="AA17" s="462">
        <f t="shared" si="2"/>
        <v>0</v>
      </c>
      <c r="AB17" s="462">
        <f t="shared" si="2"/>
        <v>0</v>
      </c>
      <c r="AC17" s="462">
        <f t="shared" si="2"/>
        <v>0</v>
      </c>
      <c r="AD17" s="462">
        <f t="shared" si="2"/>
        <v>0</v>
      </c>
      <c r="AE17" s="462">
        <f t="shared" si="2"/>
        <v>0</v>
      </c>
      <c r="AF17" s="462">
        <f t="shared" si="2"/>
        <v>0</v>
      </c>
      <c r="AG17" s="462">
        <f t="shared" si="2"/>
        <v>0</v>
      </c>
      <c r="AI17" s="462">
        <f t="shared" si="3"/>
        <v>0</v>
      </c>
      <c r="AJ17" s="462">
        <f t="shared" si="3"/>
        <v>0</v>
      </c>
      <c r="AK17" s="462">
        <f t="shared" si="3"/>
        <v>0</v>
      </c>
      <c r="AL17" s="462">
        <f t="shared" si="3"/>
        <v>0</v>
      </c>
      <c r="AM17" s="462">
        <f t="shared" si="3"/>
        <v>0</v>
      </c>
      <c r="AN17" s="462">
        <f t="shared" si="3"/>
        <v>0</v>
      </c>
      <c r="AO17" s="462">
        <f t="shared" si="3"/>
        <v>0</v>
      </c>
      <c r="AP17" s="462">
        <f t="shared" si="3"/>
        <v>0</v>
      </c>
      <c r="AQ17" s="462">
        <f t="shared" si="3"/>
        <v>0</v>
      </c>
      <c r="AR17" s="462">
        <f t="shared" si="3"/>
        <v>0</v>
      </c>
      <c r="AT17" s="462">
        <f t="shared" si="7"/>
        <v>0</v>
      </c>
      <c r="AU17" s="462">
        <f t="shared" si="4"/>
        <v>0</v>
      </c>
      <c r="AV17" s="462">
        <f t="shared" si="4"/>
        <v>0</v>
      </c>
      <c r="AW17" s="462">
        <f t="shared" si="4"/>
        <v>0</v>
      </c>
      <c r="AX17" s="462">
        <f t="shared" si="4"/>
        <v>0</v>
      </c>
      <c r="AY17" s="462">
        <f t="shared" si="4"/>
        <v>0</v>
      </c>
      <c r="AZ17" s="462">
        <f t="shared" si="4"/>
        <v>0</v>
      </c>
      <c r="BA17" s="462">
        <f t="shared" si="4"/>
        <v>0</v>
      </c>
      <c r="BB17" s="462">
        <f t="shared" si="4"/>
        <v>0</v>
      </c>
      <c r="BC17" s="462">
        <f t="shared" si="4"/>
        <v>0</v>
      </c>
      <c r="BE17" s="462">
        <f t="shared" si="5"/>
        <v>0</v>
      </c>
      <c r="BF17" s="462">
        <f t="shared" si="5"/>
        <v>0</v>
      </c>
      <c r="BG17" s="462">
        <f t="shared" si="5"/>
        <v>0</v>
      </c>
      <c r="BH17" s="462">
        <f t="shared" si="5"/>
        <v>0</v>
      </c>
      <c r="BI17" s="462">
        <f t="shared" si="5"/>
        <v>0</v>
      </c>
      <c r="BJ17" s="462">
        <f t="shared" si="5"/>
        <v>0</v>
      </c>
      <c r="BK17" s="462">
        <f t="shared" si="5"/>
        <v>0</v>
      </c>
      <c r="BL17" s="462">
        <f t="shared" si="5"/>
        <v>0</v>
      </c>
      <c r="BM17" s="462">
        <f t="shared" si="5"/>
        <v>0</v>
      </c>
      <c r="BN17" s="462">
        <f t="shared" si="5"/>
        <v>0</v>
      </c>
    </row>
    <row r="18" spans="1:66" s="483" customFormat="1" ht="21.95" customHeight="1" x14ac:dyDescent="0.15">
      <c r="A18" s="481"/>
      <c r="B18" s="484"/>
      <c r="C18" s="29"/>
      <c r="D18" s="992"/>
      <c r="E18" s="993"/>
      <c r="F18" s="34"/>
      <c r="G18" s="29"/>
      <c r="H18" s="29"/>
      <c r="I18" s="35"/>
      <c r="J18" s="485"/>
      <c r="K18" s="478" t="str">
        <f t="shared" si="0"/>
        <v/>
      </c>
      <c r="M18" s="462">
        <f t="shared" si="6"/>
        <v>0</v>
      </c>
      <c r="N18" s="462">
        <f t="shared" si="1"/>
        <v>0</v>
      </c>
      <c r="O18" s="462">
        <f t="shared" si="1"/>
        <v>0</v>
      </c>
      <c r="P18" s="462">
        <f t="shared" si="1"/>
        <v>0</v>
      </c>
      <c r="Q18" s="462">
        <f t="shared" si="1"/>
        <v>0</v>
      </c>
      <c r="R18" s="462">
        <f t="shared" si="1"/>
        <v>0</v>
      </c>
      <c r="S18" s="462">
        <f t="shared" si="1"/>
        <v>0</v>
      </c>
      <c r="T18" s="462">
        <f t="shared" si="1"/>
        <v>0</v>
      </c>
      <c r="U18" s="462">
        <f t="shared" si="1"/>
        <v>0</v>
      </c>
      <c r="V18" s="462">
        <f t="shared" si="1"/>
        <v>0</v>
      </c>
      <c r="X18" s="462">
        <f t="shared" si="6"/>
        <v>0</v>
      </c>
      <c r="Y18" s="462">
        <f t="shared" si="2"/>
        <v>0</v>
      </c>
      <c r="Z18" s="462">
        <f t="shared" si="2"/>
        <v>0</v>
      </c>
      <c r="AA18" s="462">
        <f t="shared" si="2"/>
        <v>0</v>
      </c>
      <c r="AB18" s="462">
        <f t="shared" si="2"/>
        <v>0</v>
      </c>
      <c r="AC18" s="462">
        <f t="shared" si="2"/>
        <v>0</v>
      </c>
      <c r="AD18" s="462">
        <f t="shared" si="2"/>
        <v>0</v>
      </c>
      <c r="AE18" s="462">
        <f t="shared" si="2"/>
        <v>0</v>
      </c>
      <c r="AF18" s="462">
        <f t="shared" si="2"/>
        <v>0</v>
      </c>
      <c r="AG18" s="462">
        <f t="shared" si="2"/>
        <v>0</v>
      </c>
      <c r="AI18" s="462">
        <f t="shared" si="3"/>
        <v>0</v>
      </c>
      <c r="AJ18" s="462">
        <f t="shared" si="3"/>
        <v>0</v>
      </c>
      <c r="AK18" s="462">
        <f t="shared" si="3"/>
        <v>0</v>
      </c>
      <c r="AL18" s="462">
        <f t="shared" si="3"/>
        <v>0</v>
      </c>
      <c r="AM18" s="462">
        <f t="shared" si="3"/>
        <v>0</v>
      </c>
      <c r="AN18" s="462">
        <f t="shared" si="3"/>
        <v>0</v>
      </c>
      <c r="AO18" s="462">
        <f t="shared" si="3"/>
        <v>0</v>
      </c>
      <c r="AP18" s="462">
        <f t="shared" si="3"/>
        <v>0</v>
      </c>
      <c r="AQ18" s="462">
        <f t="shared" si="3"/>
        <v>0</v>
      </c>
      <c r="AR18" s="462">
        <f t="shared" si="3"/>
        <v>0</v>
      </c>
      <c r="AT18" s="462">
        <f t="shared" si="7"/>
        <v>0</v>
      </c>
      <c r="AU18" s="462">
        <f t="shared" si="4"/>
        <v>0</v>
      </c>
      <c r="AV18" s="462">
        <f t="shared" si="4"/>
        <v>0</v>
      </c>
      <c r="AW18" s="462">
        <f t="shared" si="4"/>
        <v>0</v>
      </c>
      <c r="AX18" s="462">
        <f t="shared" si="4"/>
        <v>0</v>
      </c>
      <c r="AY18" s="462">
        <f t="shared" si="4"/>
        <v>0</v>
      </c>
      <c r="AZ18" s="462">
        <f t="shared" si="4"/>
        <v>0</v>
      </c>
      <c r="BA18" s="462">
        <f t="shared" si="4"/>
        <v>0</v>
      </c>
      <c r="BB18" s="462">
        <f t="shared" si="4"/>
        <v>0</v>
      </c>
      <c r="BC18" s="462">
        <f t="shared" si="4"/>
        <v>0</v>
      </c>
      <c r="BE18" s="462">
        <f t="shared" si="5"/>
        <v>0</v>
      </c>
      <c r="BF18" s="462">
        <f t="shared" si="5"/>
        <v>0</v>
      </c>
      <c r="BG18" s="462">
        <f t="shared" si="5"/>
        <v>0</v>
      </c>
      <c r="BH18" s="462">
        <f t="shared" si="5"/>
        <v>0</v>
      </c>
      <c r="BI18" s="462">
        <f t="shared" si="5"/>
        <v>0</v>
      </c>
      <c r="BJ18" s="462">
        <f t="shared" si="5"/>
        <v>0</v>
      </c>
      <c r="BK18" s="462">
        <f t="shared" si="5"/>
        <v>0</v>
      </c>
      <c r="BL18" s="462">
        <f t="shared" si="5"/>
        <v>0</v>
      </c>
      <c r="BM18" s="462">
        <f t="shared" si="5"/>
        <v>0</v>
      </c>
      <c r="BN18" s="462">
        <f t="shared" si="5"/>
        <v>0</v>
      </c>
    </row>
    <row r="19" spans="1:66" s="483" customFormat="1" ht="21.95" customHeight="1" x14ac:dyDescent="0.15">
      <c r="A19" s="481"/>
      <c r="B19" s="484"/>
      <c r="C19" s="29"/>
      <c r="D19" s="992"/>
      <c r="E19" s="993"/>
      <c r="F19" s="34"/>
      <c r="G19" s="29"/>
      <c r="H19" s="29"/>
      <c r="I19" s="35"/>
      <c r="J19" s="486"/>
      <c r="K19" s="478" t="str">
        <f t="shared" si="0"/>
        <v/>
      </c>
      <c r="M19" s="462">
        <f t="shared" si="6"/>
        <v>0</v>
      </c>
      <c r="N19" s="462">
        <f t="shared" si="1"/>
        <v>0</v>
      </c>
      <c r="O19" s="462">
        <f t="shared" si="1"/>
        <v>0</v>
      </c>
      <c r="P19" s="462">
        <f t="shared" si="1"/>
        <v>0</v>
      </c>
      <c r="Q19" s="462">
        <f t="shared" si="1"/>
        <v>0</v>
      </c>
      <c r="R19" s="462">
        <f t="shared" si="1"/>
        <v>0</v>
      </c>
      <c r="S19" s="462">
        <f t="shared" si="1"/>
        <v>0</v>
      </c>
      <c r="T19" s="462">
        <f t="shared" si="1"/>
        <v>0</v>
      </c>
      <c r="U19" s="462">
        <f t="shared" si="1"/>
        <v>0</v>
      </c>
      <c r="V19" s="462">
        <f t="shared" si="1"/>
        <v>0</v>
      </c>
      <c r="X19" s="462">
        <f t="shared" si="6"/>
        <v>0</v>
      </c>
      <c r="Y19" s="462">
        <f t="shared" si="2"/>
        <v>0</v>
      </c>
      <c r="Z19" s="462">
        <f t="shared" si="2"/>
        <v>0</v>
      </c>
      <c r="AA19" s="462">
        <f t="shared" si="2"/>
        <v>0</v>
      </c>
      <c r="AB19" s="462">
        <f t="shared" si="2"/>
        <v>0</v>
      </c>
      <c r="AC19" s="462">
        <f t="shared" si="2"/>
        <v>0</v>
      </c>
      <c r="AD19" s="462">
        <f t="shared" si="2"/>
        <v>0</v>
      </c>
      <c r="AE19" s="462">
        <f t="shared" si="2"/>
        <v>0</v>
      </c>
      <c r="AF19" s="462">
        <f t="shared" si="2"/>
        <v>0</v>
      </c>
      <c r="AG19" s="462">
        <f t="shared" si="2"/>
        <v>0</v>
      </c>
      <c r="AI19" s="462">
        <f t="shared" si="3"/>
        <v>0</v>
      </c>
      <c r="AJ19" s="462">
        <f t="shared" si="3"/>
        <v>0</v>
      </c>
      <c r="AK19" s="462">
        <f t="shared" si="3"/>
        <v>0</v>
      </c>
      <c r="AL19" s="462">
        <f t="shared" si="3"/>
        <v>0</v>
      </c>
      <c r="AM19" s="462">
        <f t="shared" si="3"/>
        <v>0</v>
      </c>
      <c r="AN19" s="462">
        <f t="shared" si="3"/>
        <v>0</v>
      </c>
      <c r="AO19" s="462">
        <f t="shared" si="3"/>
        <v>0</v>
      </c>
      <c r="AP19" s="462">
        <f t="shared" si="3"/>
        <v>0</v>
      </c>
      <c r="AQ19" s="462">
        <f t="shared" si="3"/>
        <v>0</v>
      </c>
      <c r="AR19" s="462">
        <f t="shared" si="3"/>
        <v>0</v>
      </c>
      <c r="AT19" s="462">
        <f t="shared" si="7"/>
        <v>0</v>
      </c>
      <c r="AU19" s="462">
        <f t="shared" si="4"/>
        <v>0</v>
      </c>
      <c r="AV19" s="462">
        <f t="shared" si="4"/>
        <v>0</v>
      </c>
      <c r="AW19" s="462">
        <f t="shared" si="4"/>
        <v>0</v>
      </c>
      <c r="AX19" s="462">
        <f t="shared" si="4"/>
        <v>0</v>
      </c>
      <c r="AY19" s="462">
        <f t="shared" si="4"/>
        <v>0</v>
      </c>
      <c r="AZ19" s="462">
        <f t="shared" si="4"/>
        <v>0</v>
      </c>
      <c r="BA19" s="462">
        <f t="shared" si="4"/>
        <v>0</v>
      </c>
      <c r="BB19" s="462">
        <f t="shared" si="4"/>
        <v>0</v>
      </c>
      <c r="BC19" s="462">
        <f t="shared" si="4"/>
        <v>0</v>
      </c>
      <c r="BE19" s="462">
        <f t="shared" si="5"/>
        <v>0</v>
      </c>
      <c r="BF19" s="462">
        <f t="shared" si="5"/>
        <v>0</v>
      </c>
      <c r="BG19" s="462">
        <f t="shared" si="5"/>
        <v>0</v>
      </c>
      <c r="BH19" s="462">
        <f t="shared" si="5"/>
        <v>0</v>
      </c>
      <c r="BI19" s="462">
        <f t="shared" si="5"/>
        <v>0</v>
      </c>
      <c r="BJ19" s="462">
        <f t="shared" si="5"/>
        <v>0</v>
      </c>
      <c r="BK19" s="462">
        <f t="shared" si="5"/>
        <v>0</v>
      </c>
      <c r="BL19" s="462">
        <f t="shared" si="5"/>
        <v>0</v>
      </c>
      <c r="BM19" s="462">
        <f t="shared" si="5"/>
        <v>0</v>
      </c>
      <c r="BN19" s="462">
        <f t="shared" si="5"/>
        <v>0</v>
      </c>
    </row>
    <row r="20" spans="1:66" s="483" customFormat="1" ht="21.95" customHeight="1" x14ac:dyDescent="0.15">
      <c r="A20" s="481"/>
      <c r="B20" s="484"/>
      <c r="C20" s="29"/>
      <c r="D20" s="992"/>
      <c r="E20" s="993"/>
      <c r="F20" s="34"/>
      <c r="G20" s="29"/>
      <c r="H20" s="29"/>
      <c r="I20" s="47"/>
      <c r="J20" s="485"/>
      <c r="K20" s="478" t="str">
        <f t="shared" si="0"/>
        <v/>
      </c>
      <c r="M20" s="462">
        <f t="shared" si="6"/>
        <v>0</v>
      </c>
      <c r="N20" s="462">
        <f t="shared" si="1"/>
        <v>0</v>
      </c>
      <c r="O20" s="462">
        <f t="shared" si="1"/>
        <v>0</v>
      </c>
      <c r="P20" s="462">
        <f t="shared" si="1"/>
        <v>0</v>
      </c>
      <c r="Q20" s="462">
        <f t="shared" si="1"/>
        <v>0</v>
      </c>
      <c r="R20" s="462">
        <f t="shared" si="1"/>
        <v>0</v>
      </c>
      <c r="S20" s="462">
        <f t="shared" si="1"/>
        <v>0</v>
      </c>
      <c r="T20" s="462">
        <f t="shared" si="1"/>
        <v>0</v>
      </c>
      <c r="U20" s="462">
        <f t="shared" si="1"/>
        <v>0</v>
      </c>
      <c r="V20" s="462">
        <f t="shared" si="1"/>
        <v>0</v>
      </c>
      <c r="X20" s="462">
        <f t="shared" si="6"/>
        <v>0</v>
      </c>
      <c r="Y20" s="462">
        <f t="shared" si="2"/>
        <v>0</v>
      </c>
      <c r="Z20" s="462">
        <f t="shared" si="2"/>
        <v>0</v>
      </c>
      <c r="AA20" s="462">
        <f t="shared" si="2"/>
        <v>0</v>
      </c>
      <c r="AB20" s="462">
        <f t="shared" si="2"/>
        <v>0</v>
      </c>
      <c r="AC20" s="462">
        <f t="shared" si="2"/>
        <v>0</v>
      </c>
      <c r="AD20" s="462">
        <f t="shared" si="2"/>
        <v>0</v>
      </c>
      <c r="AE20" s="462">
        <f t="shared" si="2"/>
        <v>0</v>
      </c>
      <c r="AF20" s="462">
        <f t="shared" si="2"/>
        <v>0</v>
      </c>
      <c r="AG20" s="462">
        <f t="shared" si="2"/>
        <v>0</v>
      </c>
      <c r="AI20" s="462">
        <f t="shared" si="3"/>
        <v>0</v>
      </c>
      <c r="AJ20" s="462">
        <f t="shared" si="3"/>
        <v>0</v>
      </c>
      <c r="AK20" s="462">
        <f t="shared" si="3"/>
        <v>0</v>
      </c>
      <c r="AL20" s="462">
        <f t="shared" si="3"/>
        <v>0</v>
      </c>
      <c r="AM20" s="462">
        <f t="shared" si="3"/>
        <v>0</v>
      </c>
      <c r="AN20" s="462">
        <f t="shared" si="3"/>
        <v>0</v>
      </c>
      <c r="AO20" s="462">
        <f t="shared" si="3"/>
        <v>0</v>
      </c>
      <c r="AP20" s="462">
        <f t="shared" si="3"/>
        <v>0</v>
      </c>
      <c r="AQ20" s="462">
        <f t="shared" si="3"/>
        <v>0</v>
      </c>
      <c r="AR20" s="462">
        <f t="shared" si="3"/>
        <v>0</v>
      </c>
      <c r="AT20" s="462">
        <f t="shared" si="7"/>
        <v>0</v>
      </c>
      <c r="AU20" s="462">
        <f t="shared" si="4"/>
        <v>0</v>
      </c>
      <c r="AV20" s="462">
        <f t="shared" si="4"/>
        <v>0</v>
      </c>
      <c r="AW20" s="462">
        <f t="shared" si="4"/>
        <v>0</v>
      </c>
      <c r="AX20" s="462">
        <f t="shared" si="4"/>
        <v>0</v>
      </c>
      <c r="AY20" s="462">
        <f t="shared" si="4"/>
        <v>0</v>
      </c>
      <c r="AZ20" s="462">
        <f t="shared" si="4"/>
        <v>0</v>
      </c>
      <c r="BA20" s="462">
        <f t="shared" si="4"/>
        <v>0</v>
      </c>
      <c r="BB20" s="462">
        <f t="shared" si="4"/>
        <v>0</v>
      </c>
      <c r="BC20" s="462">
        <f t="shared" si="4"/>
        <v>0</v>
      </c>
      <c r="BE20" s="462">
        <f t="shared" si="5"/>
        <v>0</v>
      </c>
      <c r="BF20" s="462">
        <f t="shared" si="5"/>
        <v>0</v>
      </c>
      <c r="BG20" s="462">
        <f t="shared" si="5"/>
        <v>0</v>
      </c>
      <c r="BH20" s="462">
        <f t="shared" si="5"/>
        <v>0</v>
      </c>
      <c r="BI20" s="462">
        <f t="shared" si="5"/>
        <v>0</v>
      </c>
      <c r="BJ20" s="462">
        <f t="shared" si="5"/>
        <v>0</v>
      </c>
      <c r="BK20" s="462">
        <f t="shared" si="5"/>
        <v>0</v>
      </c>
      <c r="BL20" s="462">
        <f t="shared" si="5"/>
        <v>0</v>
      </c>
      <c r="BM20" s="462">
        <f t="shared" si="5"/>
        <v>0</v>
      </c>
      <c r="BN20" s="462">
        <f t="shared" si="5"/>
        <v>0</v>
      </c>
    </row>
    <row r="21" spans="1:66" s="483" customFormat="1" ht="21.95" customHeight="1" x14ac:dyDescent="0.15">
      <c r="A21" s="481"/>
      <c r="B21" s="484"/>
      <c r="C21" s="29"/>
      <c r="D21" s="992"/>
      <c r="E21" s="993"/>
      <c r="F21" s="34"/>
      <c r="G21" s="29"/>
      <c r="H21" s="29"/>
      <c r="I21" s="47"/>
      <c r="J21" s="487"/>
      <c r="K21" s="478" t="str">
        <f t="shared" si="0"/>
        <v/>
      </c>
      <c r="M21" s="462">
        <f t="shared" si="6"/>
        <v>0</v>
      </c>
      <c r="N21" s="462">
        <f t="shared" si="1"/>
        <v>0</v>
      </c>
      <c r="O21" s="462">
        <f t="shared" si="1"/>
        <v>0</v>
      </c>
      <c r="P21" s="462">
        <f t="shared" si="1"/>
        <v>0</v>
      </c>
      <c r="Q21" s="462">
        <f t="shared" si="1"/>
        <v>0</v>
      </c>
      <c r="R21" s="462">
        <f t="shared" si="1"/>
        <v>0</v>
      </c>
      <c r="S21" s="462">
        <f t="shared" si="1"/>
        <v>0</v>
      </c>
      <c r="T21" s="462">
        <f t="shared" si="1"/>
        <v>0</v>
      </c>
      <c r="U21" s="462">
        <f t="shared" si="1"/>
        <v>0</v>
      </c>
      <c r="V21" s="462">
        <f t="shared" si="1"/>
        <v>0</v>
      </c>
      <c r="X21" s="462">
        <f t="shared" si="6"/>
        <v>0</v>
      </c>
      <c r="Y21" s="462">
        <f t="shared" si="2"/>
        <v>0</v>
      </c>
      <c r="Z21" s="462">
        <f t="shared" si="2"/>
        <v>0</v>
      </c>
      <c r="AA21" s="462">
        <f t="shared" si="2"/>
        <v>0</v>
      </c>
      <c r="AB21" s="462">
        <f t="shared" si="2"/>
        <v>0</v>
      </c>
      <c r="AC21" s="462">
        <f t="shared" si="2"/>
        <v>0</v>
      </c>
      <c r="AD21" s="462">
        <f t="shared" si="2"/>
        <v>0</v>
      </c>
      <c r="AE21" s="462">
        <f t="shared" si="2"/>
        <v>0</v>
      </c>
      <c r="AF21" s="462">
        <f t="shared" si="2"/>
        <v>0</v>
      </c>
      <c r="AG21" s="462">
        <f t="shared" si="2"/>
        <v>0</v>
      </c>
      <c r="AI21" s="462">
        <f t="shared" si="3"/>
        <v>0</v>
      </c>
      <c r="AJ21" s="462">
        <f t="shared" si="3"/>
        <v>0</v>
      </c>
      <c r="AK21" s="462">
        <f t="shared" si="3"/>
        <v>0</v>
      </c>
      <c r="AL21" s="462">
        <f t="shared" si="3"/>
        <v>0</v>
      </c>
      <c r="AM21" s="462">
        <f t="shared" si="3"/>
        <v>0</v>
      </c>
      <c r="AN21" s="462">
        <f t="shared" si="3"/>
        <v>0</v>
      </c>
      <c r="AO21" s="462">
        <f t="shared" si="3"/>
        <v>0</v>
      </c>
      <c r="AP21" s="462">
        <f t="shared" si="3"/>
        <v>0</v>
      </c>
      <c r="AQ21" s="462">
        <f t="shared" si="3"/>
        <v>0</v>
      </c>
      <c r="AR21" s="462">
        <f t="shared" si="3"/>
        <v>0</v>
      </c>
      <c r="AT21" s="462">
        <f t="shared" si="7"/>
        <v>0</v>
      </c>
      <c r="AU21" s="462">
        <f t="shared" si="4"/>
        <v>0</v>
      </c>
      <c r="AV21" s="462">
        <f t="shared" si="4"/>
        <v>0</v>
      </c>
      <c r="AW21" s="462">
        <f t="shared" si="4"/>
        <v>0</v>
      </c>
      <c r="AX21" s="462">
        <f t="shared" si="4"/>
        <v>0</v>
      </c>
      <c r="AY21" s="462">
        <f t="shared" si="4"/>
        <v>0</v>
      </c>
      <c r="AZ21" s="462">
        <f t="shared" si="4"/>
        <v>0</v>
      </c>
      <c r="BA21" s="462">
        <f t="shared" si="4"/>
        <v>0</v>
      </c>
      <c r="BB21" s="462">
        <f t="shared" si="4"/>
        <v>0</v>
      </c>
      <c r="BC21" s="462">
        <f t="shared" si="4"/>
        <v>0</v>
      </c>
      <c r="BE21" s="462">
        <f t="shared" si="5"/>
        <v>0</v>
      </c>
      <c r="BF21" s="462">
        <f t="shared" si="5"/>
        <v>0</v>
      </c>
      <c r="BG21" s="462">
        <f t="shared" si="5"/>
        <v>0</v>
      </c>
      <c r="BH21" s="462">
        <f t="shared" si="5"/>
        <v>0</v>
      </c>
      <c r="BI21" s="462">
        <f t="shared" si="5"/>
        <v>0</v>
      </c>
      <c r="BJ21" s="462">
        <f t="shared" si="5"/>
        <v>0</v>
      </c>
      <c r="BK21" s="462">
        <f t="shared" si="5"/>
        <v>0</v>
      </c>
      <c r="BL21" s="462">
        <f t="shared" si="5"/>
        <v>0</v>
      </c>
      <c r="BM21" s="462">
        <f t="shared" si="5"/>
        <v>0</v>
      </c>
      <c r="BN21" s="462">
        <f t="shared" si="5"/>
        <v>0</v>
      </c>
    </row>
    <row r="22" spans="1:66" s="483" customFormat="1" ht="21.95" customHeight="1" x14ac:dyDescent="0.15">
      <c r="A22" s="481"/>
      <c r="B22" s="484"/>
      <c r="C22" s="29"/>
      <c r="D22" s="992"/>
      <c r="E22" s="993"/>
      <c r="F22" s="34"/>
      <c r="G22" s="29"/>
      <c r="H22" s="29"/>
      <c r="I22" s="47"/>
      <c r="J22" s="487"/>
      <c r="K22" s="478" t="str">
        <f t="shared" si="0"/>
        <v/>
      </c>
      <c r="M22" s="462">
        <f t="shared" si="6"/>
        <v>0</v>
      </c>
      <c r="N22" s="462">
        <f t="shared" si="1"/>
        <v>0</v>
      </c>
      <c r="O22" s="462">
        <f t="shared" si="1"/>
        <v>0</v>
      </c>
      <c r="P22" s="462">
        <f t="shared" si="1"/>
        <v>0</v>
      </c>
      <c r="Q22" s="462">
        <f t="shared" si="1"/>
        <v>0</v>
      </c>
      <c r="R22" s="462">
        <f t="shared" si="1"/>
        <v>0</v>
      </c>
      <c r="S22" s="462">
        <f t="shared" si="1"/>
        <v>0</v>
      </c>
      <c r="T22" s="462">
        <f t="shared" si="1"/>
        <v>0</v>
      </c>
      <c r="U22" s="462">
        <f t="shared" si="1"/>
        <v>0</v>
      </c>
      <c r="V22" s="462">
        <f t="shared" si="1"/>
        <v>0</v>
      </c>
      <c r="X22" s="462">
        <f t="shared" si="6"/>
        <v>0</v>
      </c>
      <c r="Y22" s="462">
        <f t="shared" si="2"/>
        <v>0</v>
      </c>
      <c r="Z22" s="462">
        <f t="shared" si="2"/>
        <v>0</v>
      </c>
      <c r="AA22" s="462">
        <f t="shared" si="2"/>
        <v>0</v>
      </c>
      <c r="AB22" s="462">
        <f t="shared" si="2"/>
        <v>0</v>
      </c>
      <c r="AC22" s="462">
        <f t="shared" si="2"/>
        <v>0</v>
      </c>
      <c r="AD22" s="462">
        <f t="shared" si="2"/>
        <v>0</v>
      </c>
      <c r="AE22" s="462">
        <f t="shared" si="2"/>
        <v>0</v>
      </c>
      <c r="AF22" s="462">
        <f t="shared" si="2"/>
        <v>0</v>
      </c>
      <c r="AG22" s="462">
        <f t="shared" si="2"/>
        <v>0</v>
      </c>
      <c r="AI22" s="462">
        <f t="shared" si="3"/>
        <v>0</v>
      </c>
      <c r="AJ22" s="462">
        <f t="shared" si="3"/>
        <v>0</v>
      </c>
      <c r="AK22" s="462">
        <f t="shared" si="3"/>
        <v>0</v>
      </c>
      <c r="AL22" s="462">
        <f t="shared" si="3"/>
        <v>0</v>
      </c>
      <c r="AM22" s="462">
        <f t="shared" si="3"/>
        <v>0</v>
      </c>
      <c r="AN22" s="462">
        <f t="shared" si="3"/>
        <v>0</v>
      </c>
      <c r="AO22" s="462">
        <f t="shared" si="3"/>
        <v>0</v>
      </c>
      <c r="AP22" s="462">
        <f t="shared" si="3"/>
        <v>0</v>
      </c>
      <c r="AQ22" s="462">
        <f t="shared" si="3"/>
        <v>0</v>
      </c>
      <c r="AR22" s="462">
        <f t="shared" si="3"/>
        <v>0</v>
      </c>
      <c r="AT22" s="462">
        <f t="shared" si="7"/>
        <v>0</v>
      </c>
      <c r="AU22" s="462">
        <f t="shared" si="4"/>
        <v>0</v>
      </c>
      <c r="AV22" s="462">
        <f t="shared" si="4"/>
        <v>0</v>
      </c>
      <c r="AW22" s="462">
        <f t="shared" si="4"/>
        <v>0</v>
      </c>
      <c r="AX22" s="462">
        <f t="shared" si="4"/>
        <v>0</v>
      </c>
      <c r="AY22" s="462">
        <f t="shared" si="4"/>
        <v>0</v>
      </c>
      <c r="AZ22" s="462">
        <f t="shared" si="4"/>
        <v>0</v>
      </c>
      <c r="BA22" s="462">
        <f t="shared" si="4"/>
        <v>0</v>
      </c>
      <c r="BB22" s="462">
        <f t="shared" si="4"/>
        <v>0</v>
      </c>
      <c r="BC22" s="462">
        <f t="shared" si="4"/>
        <v>0</v>
      </c>
      <c r="BE22" s="462">
        <f t="shared" si="5"/>
        <v>0</v>
      </c>
      <c r="BF22" s="462">
        <f t="shared" si="5"/>
        <v>0</v>
      </c>
      <c r="BG22" s="462">
        <f t="shared" si="5"/>
        <v>0</v>
      </c>
      <c r="BH22" s="462">
        <f t="shared" si="5"/>
        <v>0</v>
      </c>
      <c r="BI22" s="462">
        <f t="shared" si="5"/>
        <v>0</v>
      </c>
      <c r="BJ22" s="462">
        <f t="shared" si="5"/>
        <v>0</v>
      </c>
      <c r="BK22" s="462">
        <f t="shared" si="5"/>
        <v>0</v>
      </c>
      <c r="BL22" s="462">
        <f t="shared" si="5"/>
        <v>0</v>
      </c>
      <c r="BM22" s="462">
        <f t="shared" si="5"/>
        <v>0</v>
      </c>
      <c r="BN22" s="462">
        <f t="shared" si="5"/>
        <v>0</v>
      </c>
    </row>
    <row r="23" spans="1:66" s="483" customFormat="1" ht="21.95" customHeight="1" x14ac:dyDescent="0.15">
      <c r="A23" s="481"/>
      <c r="B23" s="484"/>
      <c r="C23" s="29"/>
      <c r="D23" s="992"/>
      <c r="E23" s="993"/>
      <c r="F23" s="34"/>
      <c r="G23" s="29"/>
      <c r="H23" s="29"/>
      <c r="I23" s="47"/>
      <c r="J23" s="437"/>
      <c r="K23" s="478" t="str">
        <f t="shared" si="0"/>
        <v/>
      </c>
      <c r="M23" s="462">
        <f t="shared" si="6"/>
        <v>0</v>
      </c>
      <c r="N23" s="462">
        <f t="shared" si="6"/>
        <v>0</v>
      </c>
      <c r="O23" s="462">
        <f t="shared" si="6"/>
        <v>0</v>
      </c>
      <c r="P23" s="462">
        <f t="shared" si="6"/>
        <v>0</v>
      </c>
      <c r="Q23" s="462">
        <f t="shared" si="6"/>
        <v>0</v>
      </c>
      <c r="R23" s="462">
        <f t="shared" si="6"/>
        <v>0</v>
      </c>
      <c r="S23" s="462">
        <f t="shared" si="6"/>
        <v>0</v>
      </c>
      <c r="T23" s="462">
        <f t="shared" si="6"/>
        <v>0</v>
      </c>
      <c r="U23" s="462">
        <f t="shared" si="6"/>
        <v>0</v>
      </c>
      <c r="V23" s="462">
        <f t="shared" si="6"/>
        <v>0</v>
      </c>
      <c r="X23" s="462">
        <f t="shared" si="6"/>
        <v>0</v>
      </c>
      <c r="Y23" s="462">
        <f t="shared" si="6"/>
        <v>0</v>
      </c>
      <c r="Z23" s="462">
        <f t="shared" si="6"/>
        <v>0</v>
      </c>
      <c r="AA23" s="462">
        <f t="shared" si="6"/>
        <v>0</v>
      </c>
      <c r="AB23" s="462">
        <f t="shared" si="6"/>
        <v>0</v>
      </c>
      <c r="AC23" s="462">
        <f t="shared" si="6"/>
        <v>0</v>
      </c>
      <c r="AD23" s="462">
        <f t="shared" si="6"/>
        <v>0</v>
      </c>
      <c r="AE23" s="462">
        <f t="shared" ref="AE23:AG31" si="8">COUNTIF($K23,AE$4&amp;AE$6)*$H23</f>
        <v>0</v>
      </c>
      <c r="AF23" s="462">
        <f t="shared" si="8"/>
        <v>0</v>
      </c>
      <c r="AG23" s="462">
        <f t="shared" si="8"/>
        <v>0</v>
      </c>
      <c r="AI23" s="462">
        <f t="shared" ref="AI23:AR31" si="9">COUNTIF($K23,AI$4&amp;AI$6)*$H23</f>
        <v>0</v>
      </c>
      <c r="AJ23" s="462">
        <f t="shared" si="9"/>
        <v>0</v>
      </c>
      <c r="AK23" s="462">
        <f t="shared" si="9"/>
        <v>0</v>
      </c>
      <c r="AL23" s="462">
        <f t="shared" si="9"/>
        <v>0</v>
      </c>
      <c r="AM23" s="462">
        <f t="shared" si="9"/>
        <v>0</v>
      </c>
      <c r="AN23" s="462">
        <f t="shared" si="9"/>
        <v>0</v>
      </c>
      <c r="AO23" s="462">
        <f t="shared" si="9"/>
        <v>0</v>
      </c>
      <c r="AP23" s="462">
        <f t="shared" si="9"/>
        <v>0</v>
      </c>
      <c r="AQ23" s="462">
        <f t="shared" si="9"/>
        <v>0</v>
      </c>
      <c r="AR23" s="462">
        <f t="shared" si="9"/>
        <v>0</v>
      </c>
      <c r="AT23" s="462">
        <f t="shared" si="7"/>
        <v>0</v>
      </c>
      <c r="AU23" s="462">
        <f t="shared" si="7"/>
        <v>0</v>
      </c>
      <c r="AV23" s="462">
        <f t="shared" si="7"/>
        <v>0</v>
      </c>
      <c r="AW23" s="462">
        <f t="shared" si="7"/>
        <v>0</v>
      </c>
      <c r="AX23" s="462">
        <f t="shared" si="7"/>
        <v>0</v>
      </c>
      <c r="AY23" s="462">
        <f t="shared" si="7"/>
        <v>0</v>
      </c>
      <c r="AZ23" s="462">
        <f t="shared" si="7"/>
        <v>0</v>
      </c>
      <c r="BA23" s="462">
        <f t="shared" si="7"/>
        <v>0</v>
      </c>
      <c r="BB23" s="462">
        <f t="shared" si="7"/>
        <v>0</v>
      </c>
      <c r="BC23" s="462">
        <f t="shared" si="7"/>
        <v>0</v>
      </c>
      <c r="BE23" s="462">
        <f t="shared" ref="BE23:BN31" si="10">COUNTIF($K23,BE$4&amp;BE$6)*$H23</f>
        <v>0</v>
      </c>
      <c r="BF23" s="462">
        <f t="shared" si="10"/>
        <v>0</v>
      </c>
      <c r="BG23" s="462">
        <f t="shared" si="10"/>
        <v>0</v>
      </c>
      <c r="BH23" s="462">
        <f t="shared" si="10"/>
        <v>0</v>
      </c>
      <c r="BI23" s="462">
        <f t="shared" si="10"/>
        <v>0</v>
      </c>
      <c r="BJ23" s="462">
        <f t="shared" si="10"/>
        <v>0</v>
      </c>
      <c r="BK23" s="462">
        <f t="shared" si="10"/>
        <v>0</v>
      </c>
      <c r="BL23" s="462">
        <f t="shared" si="10"/>
        <v>0</v>
      </c>
      <c r="BM23" s="462">
        <f t="shared" si="10"/>
        <v>0</v>
      </c>
      <c r="BN23" s="462">
        <f t="shared" si="10"/>
        <v>0</v>
      </c>
    </row>
    <row r="24" spans="1:66" s="483" customFormat="1" ht="21.95" customHeight="1" x14ac:dyDescent="0.15">
      <c r="A24" s="481"/>
      <c r="B24" s="484"/>
      <c r="C24" s="29"/>
      <c r="D24" s="992"/>
      <c r="E24" s="993"/>
      <c r="F24" s="34"/>
      <c r="G24" s="29"/>
      <c r="H24" s="29"/>
      <c r="I24" s="47"/>
      <c r="J24" s="437"/>
      <c r="K24" s="478" t="str">
        <f t="shared" si="0"/>
        <v/>
      </c>
      <c r="M24" s="462">
        <f t="shared" si="6"/>
        <v>0</v>
      </c>
      <c r="N24" s="462">
        <f t="shared" si="6"/>
        <v>0</v>
      </c>
      <c r="O24" s="462">
        <f t="shared" si="6"/>
        <v>0</v>
      </c>
      <c r="P24" s="462">
        <f t="shared" si="6"/>
        <v>0</v>
      </c>
      <c r="Q24" s="462">
        <f t="shared" si="6"/>
        <v>0</v>
      </c>
      <c r="R24" s="462">
        <f t="shared" si="6"/>
        <v>0</v>
      </c>
      <c r="S24" s="462">
        <f t="shared" si="6"/>
        <v>0</v>
      </c>
      <c r="T24" s="462">
        <f t="shared" si="6"/>
        <v>0</v>
      </c>
      <c r="U24" s="462">
        <f t="shared" si="6"/>
        <v>0</v>
      </c>
      <c r="V24" s="462">
        <f t="shared" si="6"/>
        <v>0</v>
      </c>
      <c r="X24" s="462">
        <f t="shared" si="6"/>
        <v>0</v>
      </c>
      <c r="Y24" s="462">
        <f t="shared" si="6"/>
        <v>0</v>
      </c>
      <c r="Z24" s="462">
        <f t="shared" si="6"/>
        <v>0</v>
      </c>
      <c r="AA24" s="462">
        <f t="shared" si="6"/>
        <v>0</v>
      </c>
      <c r="AB24" s="462">
        <f t="shared" si="6"/>
        <v>0</v>
      </c>
      <c r="AC24" s="462">
        <f t="shared" si="6"/>
        <v>0</v>
      </c>
      <c r="AD24" s="462">
        <f t="shared" si="6"/>
        <v>0</v>
      </c>
      <c r="AE24" s="462">
        <f t="shared" si="8"/>
        <v>0</v>
      </c>
      <c r="AF24" s="462">
        <f t="shared" si="8"/>
        <v>0</v>
      </c>
      <c r="AG24" s="462">
        <f t="shared" si="8"/>
        <v>0</v>
      </c>
      <c r="AI24" s="462">
        <f t="shared" si="9"/>
        <v>0</v>
      </c>
      <c r="AJ24" s="462">
        <f t="shared" si="9"/>
        <v>0</v>
      </c>
      <c r="AK24" s="462">
        <f t="shared" si="9"/>
        <v>0</v>
      </c>
      <c r="AL24" s="462">
        <f t="shared" si="9"/>
        <v>0</v>
      </c>
      <c r="AM24" s="462">
        <f t="shared" si="9"/>
        <v>0</v>
      </c>
      <c r="AN24" s="462">
        <f t="shared" si="9"/>
        <v>0</v>
      </c>
      <c r="AO24" s="462">
        <f t="shared" si="9"/>
        <v>0</v>
      </c>
      <c r="AP24" s="462">
        <f t="shared" si="9"/>
        <v>0</v>
      </c>
      <c r="AQ24" s="462">
        <f t="shared" si="9"/>
        <v>0</v>
      </c>
      <c r="AR24" s="462">
        <f t="shared" si="9"/>
        <v>0</v>
      </c>
      <c r="AT24" s="462">
        <f t="shared" si="7"/>
        <v>0</v>
      </c>
      <c r="AU24" s="462">
        <f t="shared" si="7"/>
        <v>0</v>
      </c>
      <c r="AV24" s="462">
        <f t="shared" si="7"/>
        <v>0</v>
      </c>
      <c r="AW24" s="462">
        <f t="shared" si="7"/>
        <v>0</v>
      </c>
      <c r="AX24" s="462">
        <f t="shared" si="7"/>
        <v>0</v>
      </c>
      <c r="AY24" s="462">
        <f t="shared" si="7"/>
        <v>0</v>
      </c>
      <c r="AZ24" s="462">
        <f t="shared" si="7"/>
        <v>0</v>
      </c>
      <c r="BA24" s="462">
        <f t="shared" si="7"/>
        <v>0</v>
      </c>
      <c r="BB24" s="462">
        <f t="shared" si="7"/>
        <v>0</v>
      </c>
      <c r="BC24" s="462">
        <f t="shared" si="7"/>
        <v>0</v>
      </c>
      <c r="BE24" s="462">
        <f t="shared" si="10"/>
        <v>0</v>
      </c>
      <c r="BF24" s="462">
        <f t="shared" si="10"/>
        <v>0</v>
      </c>
      <c r="BG24" s="462">
        <f t="shared" si="10"/>
        <v>0</v>
      </c>
      <c r="BH24" s="462">
        <f t="shared" si="10"/>
        <v>0</v>
      </c>
      <c r="BI24" s="462">
        <f t="shared" si="10"/>
        <v>0</v>
      </c>
      <c r="BJ24" s="462">
        <f t="shared" si="10"/>
        <v>0</v>
      </c>
      <c r="BK24" s="462">
        <f t="shared" si="10"/>
        <v>0</v>
      </c>
      <c r="BL24" s="462">
        <f t="shared" si="10"/>
        <v>0</v>
      </c>
      <c r="BM24" s="462">
        <f t="shared" si="10"/>
        <v>0</v>
      </c>
      <c r="BN24" s="462">
        <f t="shared" si="10"/>
        <v>0</v>
      </c>
    </row>
    <row r="25" spans="1:66" s="483" customFormat="1" ht="21.95" customHeight="1" x14ac:dyDescent="0.15">
      <c r="A25" s="481"/>
      <c r="B25" s="484"/>
      <c r="C25" s="29"/>
      <c r="D25" s="992"/>
      <c r="E25" s="993"/>
      <c r="F25" s="34"/>
      <c r="G25" s="29"/>
      <c r="H25" s="29"/>
      <c r="I25" s="47"/>
      <c r="J25" s="487"/>
      <c r="K25" s="478" t="str">
        <f t="shared" si="0"/>
        <v/>
      </c>
      <c r="M25" s="462">
        <f t="shared" si="6"/>
        <v>0</v>
      </c>
      <c r="N25" s="462">
        <f t="shared" si="6"/>
        <v>0</v>
      </c>
      <c r="O25" s="462">
        <f t="shared" si="6"/>
        <v>0</v>
      </c>
      <c r="P25" s="462">
        <f t="shared" si="6"/>
        <v>0</v>
      </c>
      <c r="Q25" s="462">
        <f t="shared" si="6"/>
        <v>0</v>
      </c>
      <c r="R25" s="462">
        <f t="shared" si="6"/>
        <v>0</v>
      </c>
      <c r="S25" s="462">
        <f t="shared" si="6"/>
        <v>0</v>
      </c>
      <c r="T25" s="462">
        <f t="shared" si="6"/>
        <v>0</v>
      </c>
      <c r="U25" s="462">
        <f t="shared" si="6"/>
        <v>0</v>
      </c>
      <c r="V25" s="462">
        <f t="shared" si="6"/>
        <v>0</v>
      </c>
      <c r="X25" s="462">
        <f t="shared" si="6"/>
        <v>0</v>
      </c>
      <c r="Y25" s="462">
        <f t="shared" si="6"/>
        <v>0</v>
      </c>
      <c r="Z25" s="462">
        <f t="shared" si="6"/>
        <v>0</v>
      </c>
      <c r="AA25" s="462">
        <f t="shared" si="6"/>
        <v>0</v>
      </c>
      <c r="AB25" s="462">
        <f t="shared" si="6"/>
        <v>0</v>
      </c>
      <c r="AC25" s="462">
        <f t="shared" si="6"/>
        <v>0</v>
      </c>
      <c r="AD25" s="462">
        <f t="shared" si="6"/>
        <v>0</v>
      </c>
      <c r="AE25" s="462">
        <f t="shared" si="8"/>
        <v>0</v>
      </c>
      <c r="AF25" s="462">
        <f t="shared" si="8"/>
        <v>0</v>
      </c>
      <c r="AG25" s="462">
        <f t="shared" si="8"/>
        <v>0</v>
      </c>
      <c r="AI25" s="462">
        <f t="shared" si="9"/>
        <v>0</v>
      </c>
      <c r="AJ25" s="462">
        <f t="shared" si="9"/>
        <v>0</v>
      </c>
      <c r="AK25" s="462">
        <f t="shared" si="9"/>
        <v>0</v>
      </c>
      <c r="AL25" s="462">
        <f t="shared" si="9"/>
        <v>0</v>
      </c>
      <c r="AM25" s="462">
        <f t="shared" si="9"/>
        <v>0</v>
      </c>
      <c r="AN25" s="462">
        <f t="shared" si="9"/>
        <v>0</v>
      </c>
      <c r="AO25" s="462">
        <f t="shared" si="9"/>
        <v>0</v>
      </c>
      <c r="AP25" s="462">
        <f t="shared" si="9"/>
        <v>0</v>
      </c>
      <c r="AQ25" s="462">
        <f t="shared" si="9"/>
        <v>0</v>
      </c>
      <c r="AR25" s="462">
        <f t="shared" si="9"/>
        <v>0</v>
      </c>
      <c r="AT25" s="462">
        <f t="shared" si="7"/>
        <v>0</v>
      </c>
      <c r="AU25" s="462">
        <f t="shared" si="7"/>
        <v>0</v>
      </c>
      <c r="AV25" s="462">
        <f t="shared" si="7"/>
        <v>0</v>
      </c>
      <c r="AW25" s="462">
        <f t="shared" si="7"/>
        <v>0</v>
      </c>
      <c r="AX25" s="462">
        <f t="shared" si="7"/>
        <v>0</v>
      </c>
      <c r="AY25" s="462">
        <f t="shared" si="7"/>
        <v>0</v>
      </c>
      <c r="AZ25" s="462">
        <f t="shared" si="7"/>
        <v>0</v>
      </c>
      <c r="BA25" s="462">
        <f t="shared" si="7"/>
        <v>0</v>
      </c>
      <c r="BB25" s="462">
        <f t="shared" si="7"/>
        <v>0</v>
      </c>
      <c r="BC25" s="462">
        <f t="shared" si="7"/>
        <v>0</v>
      </c>
      <c r="BE25" s="462">
        <f t="shared" si="10"/>
        <v>0</v>
      </c>
      <c r="BF25" s="462">
        <f t="shared" si="10"/>
        <v>0</v>
      </c>
      <c r="BG25" s="462">
        <f t="shared" si="10"/>
        <v>0</v>
      </c>
      <c r="BH25" s="462">
        <f t="shared" si="10"/>
        <v>0</v>
      </c>
      <c r="BI25" s="462">
        <f t="shared" si="10"/>
        <v>0</v>
      </c>
      <c r="BJ25" s="462">
        <f t="shared" si="10"/>
        <v>0</v>
      </c>
      <c r="BK25" s="462">
        <f t="shared" si="10"/>
        <v>0</v>
      </c>
      <c r="BL25" s="462">
        <f t="shared" si="10"/>
        <v>0</v>
      </c>
      <c r="BM25" s="462">
        <f t="shared" si="10"/>
        <v>0</v>
      </c>
      <c r="BN25" s="462">
        <f t="shared" si="10"/>
        <v>0</v>
      </c>
    </row>
    <row r="26" spans="1:66" s="483" customFormat="1" ht="21.95" customHeight="1" x14ac:dyDescent="0.15">
      <c r="A26" s="481"/>
      <c r="B26" s="484"/>
      <c r="C26" s="29"/>
      <c r="D26" s="992"/>
      <c r="E26" s="993"/>
      <c r="F26" s="34"/>
      <c r="G26" s="29"/>
      <c r="H26" s="29"/>
      <c r="I26" s="47"/>
      <c r="J26" s="487"/>
      <c r="K26" s="478" t="str">
        <f t="shared" si="0"/>
        <v/>
      </c>
      <c r="M26" s="462">
        <f t="shared" si="6"/>
        <v>0</v>
      </c>
      <c r="N26" s="462">
        <f t="shared" si="6"/>
        <v>0</v>
      </c>
      <c r="O26" s="462">
        <f t="shared" si="6"/>
        <v>0</v>
      </c>
      <c r="P26" s="462">
        <f t="shared" si="6"/>
        <v>0</v>
      </c>
      <c r="Q26" s="462">
        <f t="shared" si="6"/>
        <v>0</v>
      </c>
      <c r="R26" s="462">
        <f t="shared" si="6"/>
        <v>0</v>
      </c>
      <c r="S26" s="462">
        <f t="shared" si="6"/>
        <v>0</v>
      </c>
      <c r="T26" s="462">
        <f t="shared" si="6"/>
        <v>0</v>
      </c>
      <c r="U26" s="462">
        <f t="shared" si="6"/>
        <v>0</v>
      </c>
      <c r="V26" s="462">
        <f t="shared" si="6"/>
        <v>0</v>
      </c>
      <c r="X26" s="462">
        <f t="shared" si="6"/>
        <v>0</v>
      </c>
      <c r="Y26" s="462">
        <f t="shared" si="6"/>
        <v>0</v>
      </c>
      <c r="Z26" s="462">
        <f t="shared" si="6"/>
        <v>0</v>
      </c>
      <c r="AA26" s="462">
        <f t="shared" si="6"/>
        <v>0</v>
      </c>
      <c r="AB26" s="462">
        <f t="shared" si="6"/>
        <v>0</v>
      </c>
      <c r="AC26" s="462">
        <f t="shared" si="6"/>
        <v>0</v>
      </c>
      <c r="AD26" s="462">
        <f t="shared" si="6"/>
        <v>0</v>
      </c>
      <c r="AE26" s="462">
        <f t="shared" si="8"/>
        <v>0</v>
      </c>
      <c r="AF26" s="462">
        <f t="shared" si="8"/>
        <v>0</v>
      </c>
      <c r="AG26" s="462">
        <f t="shared" si="8"/>
        <v>0</v>
      </c>
      <c r="AI26" s="462">
        <f t="shared" si="9"/>
        <v>0</v>
      </c>
      <c r="AJ26" s="462">
        <f t="shared" si="9"/>
        <v>0</v>
      </c>
      <c r="AK26" s="462">
        <f t="shared" si="9"/>
        <v>0</v>
      </c>
      <c r="AL26" s="462">
        <f t="shared" si="9"/>
        <v>0</v>
      </c>
      <c r="AM26" s="462">
        <f t="shared" si="9"/>
        <v>0</v>
      </c>
      <c r="AN26" s="462">
        <f t="shared" si="9"/>
        <v>0</v>
      </c>
      <c r="AO26" s="462">
        <f t="shared" si="9"/>
        <v>0</v>
      </c>
      <c r="AP26" s="462">
        <f t="shared" si="9"/>
        <v>0</v>
      </c>
      <c r="AQ26" s="462">
        <f t="shared" si="9"/>
        <v>0</v>
      </c>
      <c r="AR26" s="462">
        <f t="shared" si="9"/>
        <v>0</v>
      </c>
      <c r="AT26" s="462">
        <f t="shared" si="7"/>
        <v>0</v>
      </c>
      <c r="AU26" s="462">
        <f t="shared" si="7"/>
        <v>0</v>
      </c>
      <c r="AV26" s="462">
        <f t="shared" si="7"/>
        <v>0</v>
      </c>
      <c r="AW26" s="462">
        <f t="shared" si="7"/>
        <v>0</v>
      </c>
      <c r="AX26" s="462">
        <f t="shared" si="7"/>
        <v>0</v>
      </c>
      <c r="AY26" s="462">
        <f t="shared" si="7"/>
        <v>0</v>
      </c>
      <c r="AZ26" s="462">
        <f t="shared" si="7"/>
        <v>0</v>
      </c>
      <c r="BA26" s="462">
        <f t="shared" si="7"/>
        <v>0</v>
      </c>
      <c r="BB26" s="462">
        <f t="shared" si="7"/>
        <v>0</v>
      </c>
      <c r="BC26" s="462">
        <f t="shared" si="7"/>
        <v>0</v>
      </c>
      <c r="BE26" s="462">
        <f t="shared" si="10"/>
        <v>0</v>
      </c>
      <c r="BF26" s="462">
        <f t="shared" si="10"/>
        <v>0</v>
      </c>
      <c r="BG26" s="462">
        <f t="shared" si="10"/>
        <v>0</v>
      </c>
      <c r="BH26" s="462">
        <f t="shared" si="10"/>
        <v>0</v>
      </c>
      <c r="BI26" s="462">
        <f t="shared" si="10"/>
        <v>0</v>
      </c>
      <c r="BJ26" s="462">
        <f t="shared" si="10"/>
        <v>0</v>
      </c>
      <c r="BK26" s="462">
        <f t="shared" si="10"/>
        <v>0</v>
      </c>
      <c r="BL26" s="462">
        <f t="shared" si="10"/>
        <v>0</v>
      </c>
      <c r="BM26" s="462">
        <f t="shared" si="10"/>
        <v>0</v>
      </c>
      <c r="BN26" s="462">
        <f t="shared" si="10"/>
        <v>0</v>
      </c>
    </row>
    <row r="27" spans="1:66" s="483" customFormat="1" ht="21.95" customHeight="1" x14ac:dyDescent="0.15">
      <c r="A27" s="481"/>
      <c r="B27" s="484"/>
      <c r="C27" s="29"/>
      <c r="D27" s="992"/>
      <c r="E27" s="993"/>
      <c r="F27" s="34"/>
      <c r="G27" s="29"/>
      <c r="H27" s="29"/>
      <c r="I27" s="47"/>
      <c r="J27" s="487"/>
      <c r="K27" s="478" t="str">
        <f t="shared" si="0"/>
        <v/>
      </c>
      <c r="M27" s="462">
        <f t="shared" si="6"/>
        <v>0</v>
      </c>
      <c r="N27" s="462">
        <f t="shared" si="6"/>
        <v>0</v>
      </c>
      <c r="O27" s="462">
        <f t="shared" si="6"/>
        <v>0</v>
      </c>
      <c r="P27" s="462">
        <f t="shared" si="6"/>
        <v>0</v>
      </c>
      <c r="Q27" s="462">
        <f t="shared" si="6"/>
        <v>0</v>
      </c>
      <c r="R27" s="462">
        <f t="shared" si="6"/>
        <v>0</v>
      </c>
      <c r="S27" s="462">
        <f t="shared" si="6"/>
        <v>0</v>
      </c>
      <c r="T27" s="462">
        <f t="shared" si="6"/>
        <v>0</v>
      </c>
      <c r="U27" s="462">
        <f t="shared" si="6"/>
        <v>0</v>
      </c>
      <c r="V27" s="462">
        <f t="shared" si="6"/>
        <v>0</v>
      </c>
      <c r="X27" s="462">
        <f t="shared" si="6"/>
        <v>0</v>
      </c>
      <c r="Y27" s="462">
        <f t="shared" si="6"/>
        <v>0</v>
      </c>
      <c r="Z27" s="462">
        <f t="shared" si="6"/>
        <v>0</v>
      </c>
      <c r="AA27" s="462">
        <f t="shared" si="6"/>
        <v>0</v>
      </c>
      <c r="AB27" s="462">
        <f t="shared" si="6"/>
        <v>0</v>
      </c>
      <c r="AC27" s="462">
        <f t="shared" si="6"/>
        <v>0</v>
      </c>
      <c r="AD27" s="462">
        <f t="shared" si="6"/>
        <v>0</v>
      </c>
      <c r="AE27" s="462">
        <f t="shared" si="8"/>
        <v>0</v>
      </c>
      <c r="AF27" s="462">
        <f t="shared" si="8"/>
        <v>0</v>
      </c>
      <c r="AG27" s="462">
        <f t="shared" si="8"/>
        <v>0</v>
      </c>
      <c r="AI27" s="462">
        <f t="shared" si="9"/>
        <v>0</v>
      </c>
      <c r="AJ27" s="462">
        <f t="shared" si="9"/>
        <v>0</v>
      </c>
      <c r="AK27" s="462">
        <f t="shared" si="9"/>
        <v>0</v>
      </c>
      <c r="AL27" s="462">
        <f t="shared" si="9"/>
        <v>0</v>
      </c>
      <c r="AM27" s="462">
        <f t="shared" si="9"/>
        <v>0</v>
      </c>
      <c r="AN27" s="462">
        <f t="shared" si="9"/>
        <v>0</v>
      </c>
      <c r="AO27" s="462">
        <f t="shared" si="9"/>
        <v>0</v>
      </c>
      <c r="AP27" s="462">
        <f t="shared" si="9"/>
        <v>0</v>
      </c>
      <c r="AQ27" s="462">
        <f t="shared" si="9"/>
        <v>0</v>
      </c>
      <c r="AR27" s="462">
        <f t="shared" si="9"/>
        <v>0</v>
      </c>
      <c r="AT27" s="462">
        <f t="shared" si="7"/>
        <v>0</v>
      </c>
      <c r="AU27" s="462">
        <f t="shared" si="7"/>
        <v>0</v>
      </c>
      <c r="AV27" s="462">
        <f t="shared" si="7"/>
        <v>0</v>
      </c>
      <c r="AW27" s="462">
        <f t="shared" si="7"/>
        <v>0</v>
      </c>
      <c r="AX27" s="462">
        <f t="shared" si="7"/>
        <v>0</v>
      </c>
      <c r="AY27" s="462">
        <f t="shared" si="7"/>
        <v>0</v>
      </c>
      <c r="AZ27" s="462">
        <f t="shared" si="7"/>
        <v>0</v>
      </c>
      <c r="BA27" s="462">
        <f t="shared" si="7"/>
        <v>0</v>
      </c>
      <c r="BB27" s="462">
        <f t="shared" si="7"/>
        <v>0</v>
      </c>
      <c r="BC27" s="462">
        <f t="shared" si="7"/>
        <v>0</v>
      </c>
      <c r="BE27" s="462">
        <f t="shared" si="10"/>
        <v>0</v>
      </c>
      <c r="BF27" s="462">
        <f t="shared" si="10"/>
        <v>0</v>
      </c>
      <c r="BG27" s="462">
        <f t="shared" si="10"/>
        <v>0</v>
      </c>
      <c r="BH27" s="462">
        <f t="shared" si="10"/>
        <v>0</v>
      </c>
      <c r="BI27" s="462">
        <f t="shared" si="10"/>
        <v>0</v>
      </c>
      <c r="BJ27" s="462">
        <f t="shared" si="10"/>
        <v>0</v>
      </c>
      <c r="BK27" s="462">
        <f t="shared" si="10"/>
        <v>0</v>
      </c>
      <c r="BL27" s="462">
        <f t="shared" si="10"/>
        <v>0</v>
      </c>
      <c r="BM27" s="462">
        <f t="shared" si="10"/>
        <v>0</v>
      </c>
      <c r="BN27" s="462">
        <f t="shared" si="10"/>
        <v>0</v>
      </c>
    </row>
    <row r="28" spans="1:66" s="483" customFormat="1" ht="21.95" customHeight="1" x14ac:dyDescent="0.15">
      <c r="A28" s="481"/>
      <c r="B28" s="484"/>
      <c r="C28" s="29"/>
      <c r="D28" s="992"/>
      <c r="E28" s="993"/>
      <c r="F28" s="34"/>
      <c r="G28" s="29"/>
      <c r="H28" s="29"/>
      <c r="I28" s="47"/>
      <c r="J28" s="487"/>
      <c r="K28" s="478" t="str">
        <f t="shared" si="0"/>
        <v/>
      </c>
      <c r="M28" s="462">
        <f t="shared" si="6"/>
        <v>0</v>
      </c>
      <c r="N28" s="462">
        <f t="shared" si="6"/>
        <v>0</v>
      </c>
      <c r="O28" s="462">
        <f t="shared" si="6"/>
        <v>0</v>
      </c>
      <c r="P28" s="462">
        <f t="shared" si="6"/>
        <v>0</v>
      </c>
      <c r="Q28" s="462">
        <f t="shared" si="6"/>
        <v>0</v>
      </c>
      <c r="R28" s="462">
        <f t="shared" si="6"/>
        <v>0</v>
      </c>
      <c r="S28" s="462">
        <f t="shared" si="6"/>
        <v>0</v>
      </c>
      <c r="T28" s="462">
        <f t="shared" si="6"/>
        <v>0</v>
      </c>
      <c r="U28" s="462">
        <f t="shared" si="6"/>
        <v>0</v>
      </c>
      <c r="V28" s="462">
        <f t="shared" si="6"/>
        <v>0</v>
      </c>
      <c r="X28" s="462">
        <f t="shared" si="6"/>
        <v>0</v>
      </c>
      <c r="Y28" s="462">
        <f t="shared" si="6"/>
        <v>0</v>
      </c>
      <c r="Z28" s="462">
        <f t="shared" si="6"/>
        <v>0</v>
      </c>
      <c r="AA28" s="462">
        <f t="shared" si="6"/>
        <v>0</v>
      </c>
      <c r="AB28" s="462">
        <f t="shared" si="6"/>
        <v>0</v>
      </c>
      <c r="AC28" s="462">
        <f t="shared" si="6"/>
        <v>0</v>
      </c>
      <c r="AD28" s="462">
        <f t="shared" si="6"/>
        <v>0</v>
      </c>
      <c r="AE28" s="462">
        <f t="shared" si="8"/>
        <v>0</v>
      </c>
      <c r="AF28" s="462">
        <f t="shared" si="8"/>
        <v>0</v>
      </c>
      <c r="AG28" s="462">
        <f t="shared" si="8"/>
        <v>0</v>
      </c>
      <c r="AI28" s="462">
        <f t="shared" si="9"/>
        <v>0</v>
      </c>
      <c r="AJ28" s="462">
        <f t="shared" si="9"/>
        <v>0</v>
      </c>
      <c r="AK28" s="462">
        <f t="shared" si="9"/>
        <v>0</v>
      </c>
      <c r="AL28" s="462">
        <f t="shared" si="9"/>
        <v>0</v>
      </c>
      <c r="AM28" s="462">
        <f t="shared" si="9"/>
        <v>0</v>
      </c>
      <c r="AN28" s="462">
        <f t="shared" si="9"/>
        <v>0</v>
      </c>
      <c r="AO28" s="462">
        <f t="shared" si="9"/>
        <v>0</v>
      </c>
      <c r="AP28" s="462">
        <f t="shared" si="9"/>
        <v>0</v>
      </c>
      <c r="AQ28" s="462">
        <f t="shared" si="9"/>
        <v>0</v>
      </c>
      <c r="AR28" s="462">
        <f t="shared" si="9"/>
        <v>0</v>
      </c>
      <c r="AT28" s="462">
        <f t="shared" si="7"/>
        <v>0</v>
      </c>
      <c r="AU28" s="462">
        <f t="shared" si="7"/>
        <v>0</v>
      </c>
      <c r="AV28" s="462">
        <f t="shared" si="7"/>
        <v>0</v>
      </c>
      <c r="AW28" s="462">
        <f t="shared" si="7"/>
        <v>0</v>
      </c>
      <c r="AX28" s="462">
        <f t="shared" si="7"/>
        <v>0</v>
      </c>
      <c r="AY28" s="462">
        <f t="shared" si="7"/>
        <v>0</v>
      </c>
      <c r="AZ28" s="462">
        <f t="shared" si="7"/>
        <v>0</v>
      </c>
      <c r="BA28" s="462">
        <f t="shared" si="7"/>
        <v>0</v>
      </c>
      <c r="BB28" s="462">
        <f t="shared" si="7"/>
        <v>0</v>
      </c>
      <c r="BC28" s="462">
        <f t="shared" si="7"/>
        <v>0</v>
      </c>
      <c r="BE28" s="462">
        <f t="shared" si="10"/>
        <v>0</v>
      </c>
      <c r="BF28" s="462">
        <f t="shared" si="10"/>
        <v>0</v>
      </c>
      <c r="BG28" s="462">
        <f t="shared" si="10"/>
        <v>0</v>
      </c>
      <c r="BH28" s="462">
        <f t="shared" si="10"/>
        <v>0</v>
      </c>
      <c r="BI28" s="462">
        <f t="shared" si="10"/>
        <v>0</v>
      </c>
      <c r="BJ28" s="462">
        <f t="shared" si="10"/>
        <v>0</v>
      </c>
      <c r="BK28" s="462">
        <f t="shared" si="10"/>
        <v>0</v>
      </c>
      <c r="BL28" s="462">
        <f t="shared" si="10"/>
        <v>0</v>
      </c>
      <c r="BM28" s="462">
        <f t="shared" si="10"/>
        <v>0</v>
      </c>
      <c r="BN28" s="462">
        <f t="shared" si="10"/>
        <v>0</v>
      </c>
    </row>
    <row r="29" spans="1:66" s="483" customFormat="1" ht="21.95" customHeight="1" x14ac:dyDescent="0.15">
      <c r="A29" s="481"/>
      <c r="B29" s="484"/>
      <c r="C29" s="29"/>
      <c r="D29" s="992"/>
      <c r="E29" s="993"/>
      <c r="F29" s="34"/>
      <c r="G29" s="29"/>
      <c r="H29" s="29"/>
      <c r="I29" s="47"/>
      <c r="J29" s="487"/>
      <c r="K29" s="478" t="str">
        <f t="shared" si="0"/>
        <v/>
      </c>
      <c r="M29" s="462">
        <f t="shared" si="6"/>
        <v>0</v>
      </c>
      <c r="N29" s="462">
        <f t="shared" si="6"/>
        <v>0</v>
      </c>
      <c r="O29" s="462">
        <f t="shared" si="6"/>
        <v>0</v>
      </c>
      <c r="P29" s="462">
        <f t="shared" si="6"/>
        <v>0</v>
      </c>
      <c r="Q29" s="462">
        <f t="shared" si="6"/>
        <v>0</v>
      </c>
      <c r="R29" s="462">
        <f t="shared" si="6"/>
        <v>0</v>
      </c>
      <c r="S29" s="462">
        <f t="shared" si="6"/>
        <v>0</v>
      </c>
      <c r="T29" s="462">
        <f t="shared" si="6"/>
        <v>0</v>
      </c>
      <c r="U29" s="462">
        <f t="shared" si="6"/>
        <v>0</v>
      </c>
      <c r="V29" s="462">
        <f t="shared" si="6"/>
        <v>0</v>
      </c>
      <c r="X29" s="462">
        <f t="shared" si="6"/>
        <v>0</v>
      </c>
      <c r="Y29" s="462">
        <f t="shared" si="6"/>
        <v>0</v>
      </c>
      <c r="Z29" s="462">
        <f t="shared" si="6"/>
        <v>0</v>
      </c>
      <c r="AA29" s="462">
        <f t="shared" si="6"/>
        <v>0</v>
      </c>
      <c r="AB29" s="462">
        <f t="shared" si="6"/>
        <v>0</v>
      </c>
      <c r="AC29" s="462">
        <f t="shared" si="6"/>
        <v>0</v>
      </c>
      <c r="AD29" s="462">
        <f t="shared" si="6"/>
        <v>0</v>
      </c>
      <c r="AE29" s="462">
        <f t="shared" si="8"/>
        <v>0</v>
      </c>
      <c r="AF29" s="462">
        <f t="shared" si="8"/>
        <v>0</v>
      </c>
      <c r="AG29" s="462">
        <f t="shared" si="8"/>
        <v>0</v>
      </c>
      <c r="AI29" s="462">
        <f t="shared" si="9"/>
        <v>0</v>
      </c>
      <c r="AJ29" s="462">
        <f t="shared" si="9"/>
        <v>0</v>
      </c>
      <c r="AK29" s="462">
        <f t="shared" si="9"/>
        <v>0</v>
      </c>
      <c r="AL29" s="462">
        <f t="shared" si="9"/>
        <v>0</v>
      </c>
      <c r="AM29" s="462">
        <f t="shared" si="9"/>
        <v>0</v>
      </c>
      <c r="AN29" s="462">
        <f t="shared" si="9"/>
        <v>0</v>
      </c>
      <c r="AO29" s="462">
        <f t="shared" si="9"/>
        <v>0</v>
      </c>
      <c r="AP29" s="462">
        <f t="shared" si="9"/>
        <v>0</v>
      </c>
      <c r="AQ29" s="462">
        <f t="shared" si="9"/>
        <v>0</v>
      </c>
      <c r="AR29" s="462">
        <f t="shared" si="9"/>
        <v>0</v>
      </c>
      <c r="AT29" s="462">
        <f t="shared" si="7"/>
        <v>0</v>
      </c>
      <c r="AU29" s="462">
        <f t="shared" si="7"/>
        <v>0</v>
      </c>
      <c r="AV29" s="462">
        <f t="shared" si="7"/>
        <v>0</v>
      </c>
      <c r="AW29" s="462">
        <f t="shared" si="7"/>
        <v>0</v>
      </c>
      <c r="AX29" s="462">
        <f t="shared" si="7"/>
        <v>0</v>
      </c>
      <c r="AY29" s="462">
        <f t="shared" si="7"/>
        <v>0</v>
      </c>
      <c r="AZ29" s="462">
        <f t="shared" si="7"/>
        <v>0</v>
      </c>
      <c r="BA29" s="462">
        <f t="shared" si="7"/>
        <v>0</v>
      </c>
      <c r="BB29" s="462">
        <f t="shared" si="7"/>
        <v>0</v>
      </c>
      <c r="BC29" s="462">
        <f t="shared" si="7"/>
        <v>0</v>
      </c>
      <c r="BE29" s="462">
        <f t="shared" si="10"/>
        <v>0</v>
      </c>
      <c r="BF29" s="462">
        <f t="shared" si="10"/>
        <v>0</v>
      </c>
      <c r="BG29" s="462">
        <f t="shared" si="10"/>
        <v>0</v>
      </c>
      <c r="BH29" s="462">
        <f t="shared" si="10"/>
        <v>0</v>
      </c>
      <c r="BI29" s="462">
        <f t="shared" si="10"/>
        <v>0</v>
      </c>
      <c r="BJ29" s="462">
        <f t="shared" si="10"/>
        <v>0</v>
      </c>
      <c r="BK29" s="462">
        <f t="shared" si="10"/>
        <v>0</v>
      </c>
      <c r="BL29" s="462">
        <f t="shared" si="10"/>
        <v>0</v>
      </c>
      <c r="BM29" s="462">
        <f t="shared" si="10"/>
        <v>0</v>
      </c>
      <c r="BN29" s="462">
        <f t="shared" si="10"/>
        <v>0</v>
      </c>
    </row>
    <row r="30" spans="1:66" s="483" customFormat="1" ht="21.95" customHeight="1" x14ac:dyDescent="0.15">
      <c r="A30" s="481"/>
      <c r="B30" s="484"/>
      <c r="C30" s="29"/>
      <c r="D30" s="992"/>
      <c r="E30" s="993"/>
      <c r="F30" s="34"/>
      <c r="G30" s="29"/>
      <c r="H30" s="29"/>
      <c r="I30" s="47"/>
      <c r="J30" s="487"/>
      <c r="K30" s="478" t="str">
        <f t="shared" si="0"/>
        <v/>
      </c>
      <c r="M30" s="462">
        <f t="shared" si="6"/>
        <v>0</v>
      </c>
      <c r="N30" s="462">
        <f t="shared" si="6"/>
        <v>0</v>
      </c>
      <c r="O30" s="462">
        <f t="shared" si="6"/>
        <v>0</v>
      </c>
      <c r="P30" s="462">
        <f t="shared" si="6"/>
        <v>0</v>
      </c>
      <c r="Q30" s="462">
        <f t="shared" si="6"/>
        <v>0</v>
      </c>
      <c r="R30" s="462">
        <f t="shared" si="6"/>
        <v>0</v>
      </c>
      <c r="S30" s="462">
        <f t="shared" si="6"/>
        <v>0</v>
      </c>
      <c r="T30" s="462">
        <f t="shared" si="6"/>
        <v>0</v>
      </c>
      <c r="U30" s="462">
        <f t="shared" si="6"/>
        <v>0</v>
      </c>
      <c r="V30" s="462">
        <f t="shared" si="6"/>
        <v>0</v>
      </c>
      <c r="X30" s="462">
        <f t="shared" si="6"/>
        <v>0</v>
      </c>
      <c r="Y30" s="462">
        <f t="shared" si="6"/>
        <v>0</v>
      </c>
      <c r="Z30" s="462">
        <f t="shared" si="6"/>
        <v>0</v>
      </c>
      <c r="AA30" s="462">
        <f t="shared" si="6"/>
        <v>0</v>
      </c>
      <c r="AB30" s="462">
        <f t="shared" si="6"/>
        <v>0</v>
      </c>
      <c r="AC30" s="462">
        <f t="shared" si="6"/>
        <v>0</v>
      </c>
      <c r="AD30" s="462">
        <f t="shared" si="6"/>
        <v>0</v>
      </c>
      <c r="AE30" s="462">
        <f t="shared" si="8"/>
        <v>0</v>
      </c>
      <c r="AF30" s="462">
        <f t="shared" si="8"/>
        <v>0</v>
      </c>
      <c r="AG30" s="462">
        <f t="shared" si="8"/>
        <v>0</v>
      </c>
      <c r="AI30" s="462">
        <f t="shared" si="9"/>
        <v>0</v>
      </c>
      <c r="AJ30" s="462">
        <f t="shared" si="9"/>
        <v>0</v>
      </c>
      <c r="AK30" s="462">
        <f t="shared" si="9"/>
        <v>0</v>
      </c>
      <c r="AL30" s="462">
        <f t="shared" si="9"/>
        <v>0</v>
      </c>
      <c r="AM30" s="462">
        <f t="shared" si="9"/>
        <v>0</v>
      </c>
      <c r="AN30" s="462">
        <f t="shared" si="9"/>
        <v>0</v>
      </c>
      <c r="AO30" s="462">
        <f t="shared" si="9"/>
        <v>0</v>
      </c>
      <c r="AP30" s="462">
        <f t="shared" si="9"/>
        <v>0</v>
      </c>
      <c r="AQ30" s="462">
        <f t="shared" si="9"/>
        <v>0</v>
      </c>
      <c r="AR30" s="462">
        <f t="shared" si="9"/>
        <v>0</v>
      </c>
      <c r="AT30" s="462">
        <f t="shared" si="7"/>
        <v>0</v>
      </c>
      <c r="AU30" s="462">
        <f t="shared" si="7"/>
        <v>0</v>
      </c>
      <c r="AV30" s="462">
        <f t="shared" si="7"/>
        <v>0</v>
      </c>
      <c r="AW30" s="462">
        <f t="shared" si="7"/>
        <v>0</v>
      </c>
      <c r="AX30" s="462">
        <f t="shared" si="7"/>
        <v>0</v>
      </c>
      <c r="AY30" s="462">
        <f t="shared" si="7"/>
        <v>0</v>
      </c>
      <c r="AZ30" s="462">
        <f t="shared" si="7"/>
        <v>0</v>
      </c>
      <c r="BA30" s="462">
        <f t="shared" si="7"/>
        <v>0</v>
      </c>
      <c r="BB30" s="462">
        <f t="shared" si="7"/>
        <v>0</v>
      </c>
      <c r="BC30" s="462">
        <f t="shared" si="7"/>
        <v>0</v>
      </c>
      <c r="BE30" s="462">
        <f t="shared" si="10"/>
        <v>0</v>
      </c>
      <c r="BF30" s="462">
        <f t="shared" si="10"/>
        <v>0</v>
      </c>
      <c r="BG30" s="462">
        <f t="shared" si="10"/>
        <v>0</v>
      </c>
      <c r="BH30" s="462">
        <f t="shared" si="10"/>
        <v>0</v>
      </c>
      <c r="BI30" s="462">
        <f t="shared" si="10"/>
        <v>0</v>
      </c>
      <c r="BJ30" s="462">
        <f t="shared" si="10"/>
        <v>0</v>
      </c>
      <c r="BK30" s="462">
        <f t="shared" si="10"/>
        <v>0</v>
      </c>
      <c r="BL30" s="462">
        <f t="shared" si="10"/>
        <v>0</v>
      </c>
      <c r="BM30" s="462">
        <f t="shared" si="10"/>
        <v>0</v>
      </c>
      <c r="BN30" s="462">
        <f t="shared" si="10"/>
        <v>0</v>
      </c>
    </row>
    <row r="31" spans="1:66" s="483" customFormat="1" ht="21.95" customHeight="1" x14ac:dyDescent="0.15">
      <c r="A31" s="481"/>
      <c r="B31" s="484"/>
      <c r="C31" s="29"/>
      <c r="D31" s="994"/>
      <c r="E31" s="995"/>
      <c r="F31" s="205"/>
      <c r="G31" s="206"/>
      <c r="H31" s="206"/>
      <c r="I31" s="47"/>
      <c r="J31" s="487"/>
      <c r="K31" s="478" t="str">
        <f t="shared" si="0"/>
        <v/>
      </c>
      <c r="M31" s="462">
        <f t="shared" si="6"/>
        <v>0</v>
      </c>
      <c r="N31" s="462">
        <f t="shared" si="6"/>
        <v>0</v>
      </c>
      <c r="O31" s="462">
        <f t="shared" si="6"/>
        <v>0</v>
      </c>
      <c r="P31" s="462">
        <f t="shared" si="6"/>
        <v>0</v>
      </c>
      <c r="Q31" s="462">
        <f t="shared" si="6"/>
        <v>0</v>
      </c>
      <c r="R31" s="462">
        <f t="shared" si="6"/>
        <v>0</v>
      </c>
      <c r="S31" s="462">
        <f t="shared" si="6"/>
        <v>0</v>
      </c>
      <c r="T31" s="462">
        <f t="shared" si="6"/>
        <v>0</v>
      </c>
      <c r="U31" s="462">
        <f t="shared" si="6"/>
        <v>0</v>
      </c>
      <c r="V31" s="462">
        <f t="shared" si="6"/>
        <v>0</v>
      </c>
      <c r="X31" s="462">
        <f t="shared" si="6"/>
        <v>0</v>
      </c>
      <c r="Y31" s="462">
        <f t="shared" si="6"/>
        <v>0</v>
      </c>
      <c r="Z31" s="462">
        <f t="shared" si="6"/>
        <v>0</v>
      </c>
      <c r="AA31" s="462">
        <f t="shared" si="6"/>
        <v>0</v>
      </c>
      <c r="AB31" s="462">
        <f t="shared" si="6"/>
        <v>0</v>
      </c>
      <c r="AC31" s="462">
        <f t="shared" si="6"/>
        <v>0</v>
      </c>
      <c r="AD31" s="462">
        <f t="shared" si="6"/>
        <v>0</v>
      </c>
      <c r="AE31" s="462">
        <f t="shared" si="8"/>
        <v>0</v>
      </c>
      <c r="AF31" s="462">
        <f t="shared" si="8"/>
        <v>0</v>
      </c>
      <c r="AG31" s="462">
        <f t="shared" si="8"/>
        <v>0</v>
      </c>
      <c r="AI31" s="462">
        <f t="shared" si="9"/>
        <v>0</v>
      </c>
      <c r="AJ31" s="462">
        <f t="shared" si="9"/>
        <v>0</v>
      </c>
      <c r="AK31" s="462">
        <f t="shared" si="9"/>
        <v>0</v>
      </c>
      <c r="AL31" s="462">
        <f t="shared" si="9"/>
        <v>0</v>
      </c>
      <c r="AM31" s="462">
        <f t="shared" si="9"/>
        <v>0</v>
      </c>
      <c r="AN31" s="462">
        <f t="shared" si="9"/>
        <v>0</v>
      </c>
      <c r="AO31" s="462">
        <f t="shared" si="9"/>
        <v>0</v>
      </c>
      <c r="AP31" s="462">
        <f t="shared" si="9"/>
        <v>0</v>
      </c>
      <c r="AQ31" s="462">
        <f t="shared" si="9"/>
        <v>0</v>
      </c>
      <c r="AR31" s="462">
        <f t="shared" si="9"/>
        <v>0</v>
      </c>
      <c r="AT31" s="462">
        <f t="shared" si="7"/>
        <v>0</v>
      </c>
      <c r="AU31" s="462">
        <f t="shared" si="7"/>
        <v>0</v>
      </c>
      <c r="AV31" s="462">
        <f t="shared" si="7"/>
        <v>0</v>
      </c>
      <c r="AW31" s="462">
        <f t="shared" si="7"/>
        <v>0</v>
      </c>
      <c r="AX31" s="462">
        <f t="shared" si="7"/>
        <v>0</v>
      </c>
      <c r="AY31" s="462">
        <f t="shared" si="7"/>
        <v>0</v>
      </c>
      <c r="AZ31" s="462">
        <f t="shared" si="7"/>
        <v>0</v>
      </c>
      <c r="BA31" s="462">
        <f t="shared" si="7"/>
        <v>0</v>
      </c>
      <c r="BB31" s="462">
        <f t="shared" si="7"/>
        <v>0</v>
      </c>
      <c r="BC31" s="462">
        <f t="shared" si="7"/>
        <v>0</v>
      </c>
      <c r="BE31" s="462">
        <f t="shared" si="10"/>
        <v>0</v>
      </c>
      <c r="BF31" s="462">
        <f t="shared" si="10"/>
        <v>0</v>
      </c>
      <c r="BG31" s="462">
        <f t="shared" si="10"/>
        <v>0</v>
      </c>
      <c r="BH31" s="462">
        <f t="shared" si="10"/>
        <v>0</v>
      </c>
      <c r="BI31" s="462">
        <f t="shared" si="10"/>
        <v>0</v>
      </c>
      <c r="BJ31" s="462">
        <f t="shared" si="10"/>
        <v>0</v>
      </c>
      <c r="BK31" s="462">
        <f t="shared" si="10"/>
        <v>0</v>
      </c>
      <c r="BL31" s="462">
        <f t="shared" si="10"/>
        <v>0</v>
      </c>
      <c r="BM31" s="462">
        <f t="shared" si="10"/>
        <v>0</v>
      </c>
      <c r="BN31" s="462">
        <f t="shared" si="10"/>
        <v>0</v>
      </c>
    </row>
    <row r="32" spans="1:66" s="483" customFormat="1" ht="21.95" customHeight="1" x14ac:dyDescent="0.15">
      <c r="A32" s="481"/>
      <c r="B32" s="488"/>
      <c r="C32" s="488"/>
      <c r="D32" s="488"/>
      <c r="E32" s="488"/>
      <c r="F32" s="488"/>
      <c r="G32" s="488"/>
      <c r="H32" s="488"/>
      <c r="I32" s="488"/>
      <c r="J32" s="487"/>
      <c r="K32" s="996" t="s">
        <v>220</v>
      </c>
      <c r="L32" s="996"/>
      <c r="M32" s="489">
        <f>SUM(M7:M31)</f>
        <v>0</v>
      </c>
      <c r="N32" s="489">
        <f t="shared" ref="N32:U32" si="11">SUM(N7:N31)</f>
        <v>0</v>
      </c>
      <c r="O32" s="489">
        <f t="shared" si="11"/>
        <v>0</v>
      </c>
      <c r="P32" s="489">
        <f t="shared" si="11"/>
        <v>0</v>
      </c>
      <c r="Q32" s="489">
        <f t="shared" si="11"/>
        <v>0</v>
      </c>
      <c r="R32" s="489">
        <f t="shared" si="11"/>
        <v>0</v>
      </c>
      <c r="S32" s="489">
        <f t="shared" si="11"/>
        <v>0</v>
      </c>
      <c r="T32" s="489">
        <f>SUM(T7:T31)</f>
        <v>0</v>
      </c>
      <c r="U32" s="489">
        <f t="shared" si="11"/>
        <v>0</v>
      </c>
      <c r="V32" s="489">
        <f>SUM(V7:V31)</f>
        <v>0</v>
      </c>
      <c r="X32" s="489">
        <f>SUM(X7:X31)</f>
        <v>0</v>
      </c>
      <c r="Y32" s="489">
        <f t="shared" ref="Y32:AG32" si="12">SUM(Y7:Y31)</f>
        <v>0</v>
      </c>
      <c r="Z32" s="489">
        <f t="shared" si="12"/>
        <v>0</v>
      </c>
      <c r="AA32" s="489">
        <f t="shared" si="12"/>
        <v>0</v>
      </c>
      <c r="AB32" s="489">
        <f t="shared" si="12"/>
        <v>0</v>
      </c>
      <c r="AC32" s="489">
        <f t="shared" si="12"/>
        <v>0</v>
      </c>
      <c r="AD32" s="489">
        <f t="shared" si="12"/>
        <v>0</v>
      </c>
      <c r="AE32" s="489">
        <f t="shared" si="12"/>
        <v>0</v>
      </c>
      <c r="AF32" s="489">
        <f t="shared" si="12"/>
        <v>0</v>
      </c>
      <c r="AG32" s="489">
        <f t="shared" si="12"/>
        <v>0</v>
      </c>
      <c r="AI32" s="489">
        <f>SUM(AI7:AI31)</f>
        <v>0</v>
      </c>
      <c r="AJ32" s="489">
        <f>SUM(AJ7:AJ31)</f>
        <v>0</v>
      </c>
      <c r="AK32" s="489">
        <f>SUM(AK7:AK31)</f>
        <v>0</v>
      </c>
      <c r="AL32" s="489">
        <f>SUM(AL7:AL31)</f>
        <v>0</v>
      </c>
      <c r="AM32" s="489">
        <f t="shared" ref="AM32:BC32" si="13">SUM(AM7:AM31)</f>
        <v>0</v>
      </c>
      <c r="AN32" s="489">
        <f t="shared" si="13"/>
        <v>0</v>
      </c>
      <c r="AO32" s="489">
        <f t="shared" si="13"/>
        <v>0</v>
      </c>
      <c r="AP32" s="489">
        <f t="shared" si="13"/>
        <v>0</v>
      </c>
      <c r="AQ32" s="489">
        <f t="shared" si="13"/>
        <v>0</v>
      </c>
      <c r="AR32" s="489">
        <f t="shared" si="13"/>
        <v>0</v>
      </c>
      <c r="AT32" s="489">
        <f t="shared" si="13"/>
        <v>0</v>
      </c>
      <c r="AU32" s="489">
        <f t="shared" si="13"/>
        <v>0</v>
      </c>
      <c r="AV32" s="489">
        <f t="shared" si="13"/>
        <v>0</v>
      </c>
      <c r="AW32" s="489">
        <f t="shared" si="13"/>
        <v>0</v>
      </c>
      <c r="AX32" s="489">
        <f t="shared" si="13"/>
        <v>0</v>
      </c>
      <c r="AY32" s="489">
        <f t="shared" si="13"/>
        <v>0</v>
      </c>
      <c r="AZ32" s="489">
        <f t="shared" si="13"/>
        <v>0</v>
      </c>
      <c r="BA32" s="489">
        <f t="shared" si="13"/>
        <v>0</v>
      </c>
      <c r="BB32" s="489">
        <f t="shared" si="13"/>
        <v>0</v>
      </c>
      <c r="BC32" s="489">
        <f t="shared" si="13"/>
        <v>0</v>
      </c>
      <c r="BE32" s="489">
        <f>SUM(BE7:BE31)</f>
        <v>0</v>
      </c>
      <c r="BF32" s="489">
        <f t="shared" ref="BF32:BN32" si="14">SUM(BF7:BF31)</f>
        <v>0</v>
      </c>
      <c r="BG32" s="489">
        <f t="shared" si="14"/>
        <v>0</v>
      </c>
      <c r="BH32" s="489">
        <f t="shared" si="14"/>
        <v>0</v>
      </c>
      <c r="BI32" s="489">
        <f t="shared" si="14"/>
        <v>0</v>
      </c>
      <c r="BJ32" s="489">
        <f t="shared" si="14"/>
        <v>0</v>
      </c>
      <c r="BK32" s="489">
        <f t="shared" si="14"/>
        <v>0</v>
      </c>
      <c r="BL32" s="489">
        <f t="shared" si="14"/>
        <v>0</v>
      </c>
      <c r="BM32" s="489">
        <f t="shared" si="14"/>
        <v>0</v>
      </c>
      <c r="BN32" s="489">
        <f t="shared" si="14"/>
        <v>0</v>
      </c>
    </row>
    <row r="33" spans="1:66" s="483" customFormat="1" ht="35.25" customHeight="1" x14ac:dyDescent="0.15">
      <c r="A33" s="481"/>
      <c r="B33" s="490"/>
      <c r="C33" s="490"/>
      <c r="D33" s="491" t="s">
        <v>232</v>
      </c>
      <c r="E33" s="492" t="s">
        <v>230</v>
      </c>
      <c r="F33" s="493" t="s">
        <v>213</v>
      </c>
      <c r="G33" s="494" t="s">
        <v>231</v>
      </c>
      <c r="H33" s="495" t="s">
        <v>221</v>
      </c>
      <c r="I33" s="496" t="s">
        <v>219</v>
      </c>
      <c r="J33" s="487"/>
      <c r="K33" s="478"/>
      <c r="M33" s="497" t="s">
        <v>28</v>
      </c>
      <c r="N33" s="497" t="s">
        <v>28</v>
      </c>
      <c r="O33" s="497" t="s">
        <v>28</v>
      </c>
      <c r="P33" s="497" t="s">
        <v>28</v>
      </c>
      <c r="Q33" s="497" t="s">
        <v>28</v>
      </c>
      <c r="R33" s="497" t="s">
        <v>28</v>
      </c>
      <c r="S33" s="497" t="s">
        <v>28</v>
      </c>
      <c r="T33" s="497" t="s">
        <v>28</v>
      </c>
      <c r="U33" s="497" t="s">
        <v>28</v>
      </c>
      <c r="V33" s="497" t="s">
        <v>28</v>
      </c>
      <c r="W33" s="473"/>
      <c r="X33" s="497" t="s">
        <v>24</v>
      </c>
      <c r="Y33" s="497" t="s">
        <v>24</v>
      </c>
      <c r="Z33" s="497" t="s">
        <v>24</v>
      </c>
      <c r="AA33" s="497" t="s">
        <v>24</v>
      </c>
      <c r="AB33" s="497" t="s">
        <v>24</v>
      </c>
      <c r="AC33" s="497" t="s">
        <v>24</v>
      </c>
      <c r="AD33" s="497" t="s">
        <v>24</v>
      </c>
      <c r="AE33" s="497" t="s">
        <v>24</v>
      </c>
      <c r="AF33" s="497" t="s">
        <v>24</v>
      </c>
      <c r="AG33" s="497" t="s">
        <v>24</v>
      </c>
      <c r="AH33" s="498"/>
      <c r="AI33" s="467" t="s">
        <v>254</v>
      </c>
      <c r="AJ33" s="467" t="s">
        <v>255</v>
      </c>
      <c r="AK33" s="467" t="s">
        <v>255</v>
      </c>
      <c r="AL33" s="467" t="s">
        <v>255</v>
      </c>
      <c r="AM33" s="467" t="s">
        <v>255</v>
      </c>
      <c r="AN33" s="467" t="s">
        <v>255</v>
      </c>
      <c r="AO33" s="467" t="s">
        <v>255</v>
      </c>
      <c r="AP33" s="467" t="s">
        <v>255</v>
      </c>
      <c r="AQ33" s="467" t="s">
        <v>255</v>
      </c>
      <c r="AR33" s="467" t="s">
        <v>255</v>
      </c>
      <c r="AS33" s="463"/>
      <c r="AT33" s="467" t="s">
        <v>25</v>
      </c>
      <c r="AU33" s="467" t="s">
        <v>25</v>
      </c>
      <c r="AV33" s="467" t="s">
        <v>25</v>
      </c>
      <c r="AW33" s="467" t="s">
        <v>25</v>
      </c>
      <c r="AX33" s="467" t="s">
        <v>25</v>
      </c>
      <c r="AY33" s="467" t="s">
        <v>25</v>
      </c>
      <c r="AZ33" s="467" t="s">
        <v>25</v>
      </c>
      <c r="BA33" s="467" t="s">
        <v>25</v>
      </c>
      <c r="BB33" s="467" t="s">
        <v>25</v>
      </c>
      <c r="BC33" s="467" t="s">
        <v>25</v>
      </c>
      <c r="BD33" s="469"/>
      <c r="BE33" s="499" t="s">
        <v>48</v>
      </c>
      <c r="BF33" s="499" t="s">
        <v>48</v>
      </c>
      <c r="BG33" s="499" t="s">
        <v>48</v>
      </c>
      <c r="BH33" s="499" t="s">
        <v>48</v>
      </c>
      <c r="BI33" s="499" t="s">
        <v>48</v>
      </c>
      <c r="BJ33" s="499" t="s">
        <v>48</v>
      </c>
      <c r="BK33" s="499" t="s">
        <v>48</v>
      </c>
      <c r="BL33" s="499" t="s">
        <v>48</v>
      </c>
      <c r="BM33" s="499" t="s">
        <v>48</v>
      </c>
      <c r="BN33" s="499" t="s">
        <v>48</v>
      </c>
    </row>
    <row r="34" spans="1:66" s="483" customFormat="1" ht="24" customHeight="1" x14ac:dyDescent="0.15">
      <c r="A34" s="481"/>
      <c r="B34" s="500"/>
      <c r="C34" s="501"/>
      <c r="D34" s="502" t="s">
        <v>222</v>
      </c>
      <c r="E34" s="503">
        <f>SUM(M$32,X$32,AI$32,AT$32,BE$32)</f>
        <v>0</v>
      </c>
      <c r="F34" s="504" t="s">
        <v>28</v>
      </c>
      <c r="G34" s="505">
        <f>SUM(M32:V32)</f>
        <v>0</v>
      </c>
      <c r="H34" s="496">
        <f>SUM(G34:G38)</f>
        <v>0</v>
      </c>
      <c r="I34" s="530">
        <f>SUMPRODUCT((C7:C31&lt;&gt;"")/COUNTIF(C7:C31,C7:C31&amp;""))</f>
        <v>0</v>
      </c>
      <c r="J34" s="481"/>
      <c r="M34" s="474" t="s">
        <v>72</v>
      </c>
      <c r="N34" s="462" t="s">
        <v>246</v>
      </c>
      <c r="O34" s="462" t="s">
        <v>245</v>
      </c>
      <c r="P34" s="462" t="s">
        <v>306</v>
      </c>
      <c r="Q34" s="474" t="s">
        <v>73</v>
      </c>
      <c r="R34" s="474" t="s">
        <v>74</v>
      </c>
      <c r="S34" s="474" t="s">
        <v>75</v>
      </c>
      <c r="T34" s="474" t="s">
        <v>76</v>
      </c>
      <c r="U34" s="474" t="s">
        <v>77</v>
      </c>
      <c r="V34" s="474" t="s">
        <v>78</v>
      </c>
      <c r="W34" s="475"/>
      <c r="X34" s="474" t="s">
        <v>72</v>
      </c>
      <c r="Y34" s="462" t="s">
        <v>247</v>
      </c>
      <c r="Z34" s="462" t="s">
        <v>245</v>
      </c>
      <c r="AA34" s="462" t="s">
        <v>306</v>
      </c>
      <c r="AB34" s="474" t="s">
        <v>73</v>
      </c>
      <c r="AC34" s="474" t="s">
        <v>74</v>
      </c>
      <c r="AD34" s="474" t="s">
        <v>75</v>
      </c>
      <c r="AE34" s="474" t="s">
        <v>76</v>
      </c>
      <c r="AF34" s="474" t="s">
        <v>77</v>
      </c>
      <c r="AG34" s="474" t="s">
        <v>78</v>
      </c>
      <c r="AH34" s="475"/>
      <c r="AI34" s="474" t="s">
        <v>72</v>
      </c>
      <c r="AJ34" s="462" t="s">
        <v>247</v>
      </c>
      <c r="AK34" s="462" t="s">
        <v>245</v>
      </c>
      <c r="AL34" s="462" t="s">
        <v>306</v>
      </c>
      <c r="AM34" s="474" t="s">
        <v>73</v>
      </c>
      <c r="AN34" s="474" t="s">
        <v>74</v>
      </c>
      <c r="AO34" s="474" t="s">
        <v>75</v>
      </c>
      <c r="AP34" s="474" t="s">
        <v>76</v>
      </c>
      <c r="AQ34" s="474" t="s">
        <v>77</v>
      </c>
      <c r="AR34" s="474" t="s">
        <v>78</v>
      </c>
      <c r="AS34" s="475"/>
      <c r="AT34" s="474" t="s">
        <v>72</v>
      </c>
      <c r="AU34" s="462" t="s">
        <v>247</v>
      </c>
      <c r="AV34" s="462" t="s">
        <v>245</v>
      </c>
      <c r="AW34" s="462" t="s">
        <v>306</v>
      </c>
      <c r="AX34" s="474" t="s">
        <v>73</v>
      </c>
      <c r="AY34" s="474" t="s">
        <v>74</v>
      </c>
      <c r="AZ34" s="474" t="s">
        <v>75</v>
      </c>
      <c r="BA34" s="474" t="s">
        <v>76</v>
      </c>
      <c r="BB34" s="474" t="s">
        <v>77</v>
      </c>
      <c r="BC34" s="474" t="s">
        <v>78</v>
      </c>
      <c r="BD34" s="476"/>
      <c r="BE34" s="474" t="s">
        <v>72</v>
      </c>
      <c r="BF34" s="462" t="s">
        <v>247</v>
      </c>
      <c r="BG34" s="462" t="s">
        <v>245</v>
      </c>
      <c r="BH34" s="462" t="s">
        <v>306</v>
      </c>
      <c r="BI34" s="474" t="s">
        <v>73</v>
      </c>
      <c r="BJ34" s="474" t="s">
        <v>74</v>
      </c>
      <c r="BK34" s="474" t="s">
        <v>75</v>
      </c>
      <c r="BL34" s="474" t="s">
        <v>76</v>
      </c>
      <c r="BM34" s="474" t="s">
        <v>77</v>
      </c>
      <c r="BN34" s="474" t="s">
        <v>78</v>
      </c>
    </row>
    <row r="35" spans="1:66" s="483" customFormat="1" ht="24" customHeight="1" x14ac:dyDescent="0.15">
      <c r="A35" s="481"/>
      <c r="B35" s="500"/>
      <c r="C35" s="490"/>
      <c r="D35" s="502" t="s">
        <v>249</v>
      </c>
      <c r="E35" s="503">
        <f>SUM(N32,Y32,AJ32,AU32,BF32)</f>
        <v>0</v>
      </c>
      <c r="F35" s="504" t="s">
        <v>24</v>
      </c>
      <c r="G35" s="505">
        <f>SUM(X32:AG32)</f>
        <v>0</v>
      </c>
      <c r="H35" s="506"/>
      <c r="I35" s="507"/>
      <c r="J35" s="481"/>
      <c r="AH35" s="473"/>
      <c r="AI35" s="497"/>
      <c r="AJ35" s="497"/>
      <c r="AK35" s="497"/>
      <c r="AL35" s="497"/>
      <c r="AM35" s="497"/>
      <c r="AN35" s="497"/>
      <c r="AO35" s="497"/>
      <c r="AP35" s="497"/>
      <c r="AQ35" s="497"/>
      <c r="AR35" s="497"/>
      <c r="AS35" s="473"/>
      <c r="AT35" s="508"/>
      <c r="AU35" s="508"/>
      <c r="AV35" s="508"/>
      <c r="AW35" s="508"/>
      <c r="AX35" s="508"/>
      <c r="AY35" s="508"/>
      <c r="AZ35" s="508"/>
      <c r="BA35" s="508"/>
      <c r="BB35" s="508"/>
      <c r="BC35" s="508"/>
      <c r="BD35" s="469"/>
      <c r="BE35" s="508"/>
      <c r="BF35" s="508"/>
      <c r="BG35" s="508"/>
      <c r="BH35" s="508"/>
      <c r="BI35" s="508"/>
      <c r="BJ35" s="508"/>
      <c r="BK35" s="508"/>
      <c r="BL35" s="508"/>
      <c r="BM35" s="508"/>
      <c r="BN35" s="508"/>
    </row>
    <row r="36" spans="1:66" s="483" customFormat="1" ht="24" customHeight="1" x14ac:dyDescent="0.15">
      <c r="A36" s="481"/>
      <c r="B36" s="500"/>
      <c r="C36" s="490"/>
      <c r="D36" s="502" t="s">
        <v>250</v>
      </c>
      <c r="E36" s="503">
        <f>SUM(O32,Z32,AK32,AV32,BG32)</f>
        <v>0</v>
      </c>
      <c r="F36" s="504" t="s">
        <v>256</v>
      </c>
      <c r="G36" s="505">
        <f>SUM(AI32:AR32)</f>
        <v>0</v>
      </c>
      <c r="H36" s="509"/>
      <c r="I36" s="507"/>
      <c r="J36" s="481"/>
      <c r="AH36" s="473"/>
      <c r="AI36" s="497"/>
      <c r="AJ36" s="497"/>
      <c r="AK36" s="497"/>
      <c r="AL36" s="497"/>
      <c r="AM36" s="497"/>
      <c r="AN36" s="497"/>
      <c r="AO36" s="497"/>
      <c r="AP36" s="497"/>
      <c r="AQ36" s="497"/>
      <c r="AR36" s="497"/>
      <c r="AS36" s="473"/>
      <c r="AT36" s="508"/>
      <c r="AU36" s="508"/>
      <c r="AV36" s="508"/>
      <c r="AW36" s="508"/>
      <c r="AX36" s="508"/>
      <c r="AY36" s="508"/>
      <c r="AZ36" s="508"/>
      <c r="BA36" s="508"/>
      <c r="BB36" s="508"/>
      <c r="BC36" s="508"/>
      <c r="BD36" s="469"/>
      <c r="BE36" s="508"/>
      <c r="BF36" s="508"/>
      <c r="BG36" s="508"/>
      <c r="BH36" s="508"/>
      <c r="BI36" s="508"/>
      <c r="BJ36" s="508"/>
      <c r="BK36" s="508"/>
      <c r="BL36" s="508"/>
      <c r="BM36" s="508"/>
      <c r="BN36" s="508"/>
    </row>
    <row r="37" spans="1:66" s="483" customFormat="1" ht="24" customHeight="1" x14ac:dyDescent="0.15">
      <c r="A37" s="481"/>
      <c r="B37" s="490"/>
      <c r="C37" s="490"/>
      <c r="D37" s="502" t="s">
        <v>315</v>
      </c>
      <c r="E37" s="503">
        <f>SUM(P32,AA32,AL32,AW32,BH32)</f>
        <v>0</v>
      </c>
      <c r="F37" s="504" t="s">
        <v>216</v>
      </c>
      <c r="G37" s="505">
        <f>SUM(AT32:BC32)</f>
        <v>0</v>
      </c>
      <c r="H37" s="509"/>
      <c r="I37" s="507"/>
      <c r="J37" s="481"/>
      <c r="AH37" s="475"/>
      <c r="AS37" s="475"/>
      <c r="BD37" s="510"/>
    </row>
    <row r="38" spans="1:66" s="483" customFormat="1" ht="24" customHeight="1" x14ac:dyDescent="0.15">
      <c r="A38" s="481"/>
      <c r="B38" s="490"/>
      <c r="C38" s="490"/>
      <c r="D38" s="502" t="s">
        <v>224</v>
      </c>
      <c r="E38" s="503">
        <f>SUM(Q32,AB32,AM32,AX32,BI32)</f>
        <v>0</v>
      </c>
      <c r="F38" s="504" t="s">
        <v>195</v>
      </c>
      <c r="G38" s="505">
        <f>SUM(BE32:BN32)</f>
        <v>0</v>
      </c>
      <c r="H38" s="509"/>
      <c r="I38" s="507"/>
      <c r="J38" s="481"/>
      <c r="K38" s="511"/>
      <c r="L38" s="511"/>
    </row>
    <row r="39" spans="1:66" ht="24" customHeight="1" x14ac:dyDescent="0.15">
      <c r="A39" s="421"/>
      <c r="B39" s="421"/>
      <c r="C39" s="512"/>
      <c r="D39" s="502" t="s">
        <v>225</v>
      </c>
      <c r="E39" s="503">
        <f>SUM(R32,AC32,AN32,AY32,BJ32)</f>
        <v>0</v>
      </c>
      <c r="F39" s="513"/>
      <c r="G39" s="513"/>
      <c r="H39" s="513"/>
      <c r="I39" s="513"/>
      <c r="J39" s="513"/>
      <c r="K39" s="514"/>
      <c r="L39" s="515"/>
    </row>
    <row r="40" spans="1:66" ht="24" customHeight="1" x14ac:dyDescent="0.15">
      <c r="A40" s="516"/>
      <c r="B40" s="516"/>
      <c r="C40" s="517"/>
      <c r="D40" s="502" t="s">
        <v>226</v>
      </c>
      <c r="E40" s="503">
        <f>SUM(S32,AD32,AO32,AZ32,BK32)</f>
        <v>0</v>
      </c>
      <c r="F40" s="516"/>
      <c r="G40" s="516"/>
      <c r="H40" s="516"/>
      <c r="I40" s="516"/>
      <c r="J40" s="516"/>
      <c r="K40" s="518"/>
      <c r="L40" s="518"/>
    </row>
    <row r="41" spans="1:66" ht="24" customHeight="1" x14ac:dyDescent="0.15">
      <c r="A41" s="516"/>
      <c r="B41" s="516"/>
      <c r="C41" s="517"/>
      <c r="D41" s="519" t="s">
        <v>228</v>
      </c>
      <c r="E41" s="520">
        <f>SUM(T32,AE32,AP32,BA32,BL32)</f>
        <v>0</v>
      </c>
      <c r="F41" s="516"/>
      <c r="G41" s="516"/>
      <c r="H41" s="516"/>
      <c r="I41" s="521"/>
      <c r="J41" s="516"/>
      <c r="K41" s="522"/>
      <c r="L41" s="518"/>
    </row>
    <row r="42" spans="1:66" ht="24" customHeight="1" x14ac:dyDescent="0.15">
      <c r="A42" s="516"/>
      <c r="B42" s="516"/>
      <c r="C42" s="517"/>
      <c r="D42" s="523" t="s">
        <v>227</v>
      </c>
      <c r="E42" s="520">
        <f>SUM(U32,AF32,AQ32,BB32,BM32)</f>
        <v>0</v>
      </c>
      <c r="F42" s="516"/>
      <c r="G42" s="516"/>
      <c r="H42" s="516"/>
      <c r="I42" s="521"/>
      <c r="J42" s="516"/>
      <c r="K42" s="522"/>
      <c r="L42" s="518"/>
    </row>
    <row r="43" spans="1:66" ht="24" customHeight="1" x14ac:dyDescent="0.15">
      <c r="A43" s="420"/>
      <c r="B43" s="420"/>
      <c r="C43" s="524"/>
      <c r="D43" s="523" t="s">
        <v>248</v>
      </c>
      <c r="E43" s="520">
        <f>SUM(V32,AG32,AR32,BC32,BN32)</f>
        <v>0</v>
      </c>
      <c r="F43" s="420"/>
      <c r="G43" s="420"/>
      <c r="H43" s="420"/>
      <c r="I43" s="420"/>
      <c r="J43" s="420"/>
    </row>
    <row r="44" spans="1:66" x14ac:dyDescent="0.15">
      <c r="A44" s="420"/>
      <c r="B44" s="420"/>
      <c r="C44" s="524"/>
      <c r="D44" s="526"/>
      <c r="E44" s="420"/>
      <c r="F44" s="420"/>
      <c r="G44" s="420"/>
      <c r="H44" s="420"/>
      <c r="I44" s="420"/>
      <c r="J44" s="420"/>
    </row>
  </sheetData>
  <sheetProtection formatCells="0" formatColumns="0" formatRows="0"/>
  <protectedRanges>
    <protectedRange password="CECB" sqref="I13:I18 I7:I10 B2:I3" name="範囲1"/>
    <protectedRange password="CECB" sqref="B5:I6" name="範囲1_3"/>
    <protectedRange password="CECB" sqref="B4:I4" name="範囲1_2_1_1"/>
  </protectedRanges>
  <mergeCells count="33">
    <mergeCell ref="D31:E31"/>
    <mergeCell ref="K32:L32"/>
    <mergeCell ref="D25:E25"/>
    <mergeCell ref="D26:E26"/>
    <mergeCell ref="D27:E27"/>
    <mergeCell ref="D28:E28"/>
    <mergeCell ref="D29:E29"/>
    <mergeCell ref="D30:E30"/>
    <mergeCell ref="D24:E24"/>
    <mergeCell ref="D13:E13"/>
    <mergeCell ref="D14:E14"/>
    <mergeCell ref="D15:E15"/>
    <mergeCell ref="D16:E16"/>
    <mergeCell ref="D17:E17"/>
    <mergeCell ref="D18:E18"/>
    <mergeCell ref="D19:E19"/>
    <mergeCell ref="D20:E20"/>
    <mergeCell ref="D21:E21"/>
    <mergeCell ref="D22:E22"/>
    <mergeCell ref="D23:E23"/>
    <mergeCell ref="D12:E12"/>
    <mergeCell ref="B4:I4"/>
    <mergeCell ref="B5:B6"/>
    <mergeCell ref="C5:C6"/>
    <mergeCell ref="D5:E6"/>
    <mergeCell ref="F5:F6"/>
    <mergeCell ref="G5:H5"/>
    <mergeCell ref="I5:I6"/>
    <mergeCell ref="D7:E7"/>
    <mergeCell ref="D8:E8"/>
    <mergeCell ref="D9:E9"/>
    <mergeCell ref="D10:E10"/>
    <mergeCell ref="D11:E11"/>
  </mergeCells>
  <phoneticPr fontId="7"/>
  <dataValidations count="10">
    <dataValidation type="list" errorStyle="warning" allowBlank="1" showInputMessage="1" showErrorMessage="1" sqref="WVH983042:WVH983078 F65538:F65574 IV65538:IV65574 SR65538:SR65574 ACN65538:ACN65574 AMJ65538:AMJ65574 AWF65538:AWF65574 BGB65538:BGB65574 BPX65538:BPX65574 BZT65538:BZT65574 CJP65538:CJP65574 CTL65538:CTL65574 DDH65538:DDH65574 DND65538:DND65574 DWZ65538:DWZ65574 EGV65538:EGV65574 EQR65538:EQR65574 FAN65538:FAN65574 FKJ65538:FKJ65574 FUF65538:FUF65574 GEB65538:GEB65574 GNX65538:GNX65574 GXT65538:GXT65574 HHP65538:HHP65574 HRL65538:HRL65574 IBH65538:IBH65574 ILD65538:ILD65574 IUZ65538:IUZ65574 JEV65538:JEV65574 JOR65538:JOR65574 JYN65538:JYN65574 KIJ65538:KIJ65574 KSF65538:KSF65574 LCB65538:LCB65574 LLX65538:LLX65574 LVT65538:LVT65574 MFP65538:MFP65574 MPL65538:MPL65574 MZH65538:MZH65574 NJD65538:NJD65574 NSZ65538:NSZ65574 OCV65538:OCV65574 OMR65538:OMR65574 OWN65538:OWN65574 PGJ65538:PGJ65574 PQF65538:PQF65574 QAB65538:QAB65574 QJX65538:QJX65574 QTT65538:QTT65574 RDP65538:RDP65574 RNL65538:RNL65574 RXH65538:RXH65574 SHD65538:SHD65574 SQZ65538:SQZ65574 TAV65538:TAV65574 TKR65538:TKR65574 TUN65538:TUN65574 UEJ65538:UEJ65574 UOF65538:UOF65574 UYB65538:UYB65574 VHX65538:VHX65574 VRT65538:VRT65574 WBP65538:WBP65574 WLL65538:WLL65574 WVH65538:WVH65574 F131074:F131110 IV131074:IV131110 SR131074:SR131110 ACN131074:ACN131110 AMJ131074:AMJ131110 AWF131074:AWF131110 BGB131074:BGB131110 BPX131074:BPX131110 BZT131074:BZT131110 CJP131074:CJP131110 CTL131074:CTL131110 DDH131074:DDH131110 DND131074:DND131110 DWZ131074:DWZ131110 EGV131074:EGV131110 EQR131074:EQR131110 FAN131074:FAN131110 FKJ131074:FKJ131110 FUF131074:FUF131110 GEB131074:GEB131110 GNX131074:GNX131110 GXT131074:GXT131110 HHP131074:HHP131110 HRL131074:HRL131110 IBH131074:IBH131110 ILD131074:ILD131110 IUZ131074:IUZ131110 JEV131074:JEV131110 JOR131074:JOR131110 JYN131074:JYN131110 KIJ131074:KIJ131110 KSF131074:KSF131110 LCB131074:LCB131110 LLX131074:LLX131110 LVT131074:LVT131110 MFP131074:MFP131110 MPL131074:MPL131110 MZH131074:MZH131110 NJD131074:NJD131110 NSZ131074:NSZ131110 OCV131074:OCV131110 OMR131074:OMR131110 OWN131074:OWN131110 PGJ131074:PGJ131110 PQF131074:PQF131110 QAB131074:QAB131110 QJX131074:QJX131110 QTT131074:QTT131110 RDP131074:RDP131110 RNL131074:RNL131110 RXH131074:RXH131110 SHD131074:SHD131110 SQZ131074:SQZ131110 TAV131074:TAV131110 TKR131074:TKR131110 TUN131074:TUN131110 UEJ131074:UEJ131110 UOF131074:UOF131110 UYB131074:UYB131110 VHX131074:VHX131110 VRT131074:VRT131110 WBP131074:WBP131110 WLL131074:WLL131110 WVH131074:WVH131110 F196610:F196646 IV196610:IV196646 SR196610:SR196646 ACN196610:ACN196646 AMJ196610:AMJ196646 AWF196610:AWF196646 BGB196610:BGB196646 BPX196610:BPX196646 BZT196610:BZT196646 CJP196610:CJP196646 CTL196610:CTL196646 DDH196610:DDH196646 DND196610:DND196646 DWZ196610:DWZ196646 EGV196610:EGV196646 EQR196610:EQR196646 FAN196610:FAN196646 FKJ196610:FKJ196646 FUF196610:FUF196646 GEB196610:GEB196646 GNX196610:GNX196646 GXT196610:GXT196646 HHP196610:HHP196646 HRL196610:HRL196646 IBH196610:IBH196646 ILD196610:ILD196646 IUZ196610:IUZ196646 JEV196610:JEV196646 JOR196610:JOR196646 JYN196610:JYN196646 KIJ196610:KIJ196646 KSF196610:KSF196646 LCB196610:LCB196646 LLX196610:LLX196646 LVT196610:LVT196646 MFP196610:MFP196646 MPL196610:MPL196646 MZH196610:MZH196646 NJD196610:NJD196646 NSZ196610:NSZ196646 OCV196610:OCV196646 OMR196610:OMR196646 OWN196610:OWN196646 PGJ196610:PGJ196646 PQF196610:PQF196646 QAB196610:QAB196646 QJX196610:QJX196646 QTT196610:QTT196646 RDP196610:RDP196646 RNL196610:RNL196646 RXH196610:RXH196646 SHD196610:SHD196646 SQZ196610:SQZ196646 TAV196610:TAV196646 TKR196610:TKR196646 TUN196610:TUN196646 UEJ196610:UEJ196646 UOF196610:UOF196646 UYB196610:UYB196646 VHX196610:VHX196646 VRT196610:VRT196646 WBP196610:WBP196646 WLL196610:WLL196646 WVH196610:WVH196646 F262146:F262182 IV262146:IV262182 SR262146:SR262182 ACN262146:ACN262182 AMJ262146:AMJ262182 AWF262146:AWF262182 BGB262146:BGB262182 BPX262146:BPX262182 BZT262146:BZT262182 CJP262146:CJP262182 CTL262146:CTL262182 DDH262146:DDH262182 DND262146:DND262182 DWZ262146:DWZ262182 EGV262146:EGV262182 EQR262146:EQR262182 FAN262146:FAN262182 FKJ262146:FKJ262182 FUF262146:FUF262182 GEB262146:GEB262182 GNX262146:GNX262182 GXT262146:GXT262182 HHP262146:HHP262182 HRL262146:HRL262182 IBH262146:IBH262182 ILD262146:ILD262182 IUZ262146:IUZ262182 JEV262146:JEV262182 JOR262146:JOR262182 JYN262146:JYN262182 KIJ262146:KIJ262182 KSF262146:KSF262182 LCB262146:LCB262182 LLX262146:LLX262182 LVT262146:LVT262182 MFP262146:MFP262182 MPL262146:MPL262182 MZH262146:MZH262182 NJD262146:NJD262182 NSZ262146:NSZ262182 OCV262146:OCV262182 OMR262146:OMR262182 OWN262146:OWN262182 PGJ262146:PGJ262182 PQF262146:PQF262182 QAB262146:QAB262182 QJX262146:QJX262182 QTT262146:QTT262182 RDP262146:RDP262182 RNL262146:RNL262182 RXH262146:RXH262182 SHD262146:SHD262182 SQZ262146:SQZ262182 TAV262146:TAV262182 TKR262146:TKR262182 TUN262146:TUN262182 UEJ262146:UEJ262182 UOF262146:UOF262182 UYB262146:UYB262182 VHX262146:VHX262182 VRT262146:VRT262182 WBP262146:WBP262182 WLL262146:WLL262182 WVH262146:WVH262182 F327682:F327718 IV327682:IV327718 SR327682:SR327718 ACN327682:ACN327718 AMJ327682:AMJ327718 AWF327682:AWF327718 BGB327682:BGB327718 BPX327682:BPX327718 BZT327682:BZT327718 CJP327682:CJP327718 CTL327682:CTL327718 DDH327682:DDH327718 DND327682:DND327718 DWZ327682:DWZ327718 EGV327682:EGV327718 EQR327682:EQR327718 FAN327682:FAN327718 FKJ327682:FKJ327718 FUF327682:FUF327718 GEB327682:GEB327718 GNX327682:GNX327718 GXT327682:GXT327718 HHP327682:HHP327718 HRL327682:HRL327718 IBH327682:IBH327718 ILD327682:ILD327718 IUZ327682:IUZ327718 JEV327682:JEV327718 JOR327682:JOR327718 JYN327682:JYN327718 KIJ327682:KIJ327718 KSF327682:KSF327718 LCB327682:LCB327718 LLX327682:LLX327718 LVT327682:LVT327718 MFP327682:MFP327718 MPL327682:MPL327718 MZH327682:MZH327718 NJD327682:NJD327718 NSZ327682:NSZ327718 OCV327682:OCV327718 OMR327682:OMR327718 OWN327682:OWN327718 PGJ327682:PGJ327718 PQF327682:PQF327718 QAB327682:QAB327718 QJX327682:QJX327718 QTT327682:QTT327718 RDP327682:RDP327718 RNL327682:RNL327718 RXH327682:RXH327718 SHD327682:SHD327718 SQZ327682:SQZ327718 TAV327682:TAV327718 TKR327682:TKR327718 TUN327682:TUN327718 UEJ327682:UEJ327718 UOF327682:UOF327718 UYB327682:UYB327718 VHX327682:VHX327718 VRT327682:VRT327718 WBP327682:WBP327718 WLL327682:WLL327718 WVH327682:WVH327718 F393218:F393254 IV393218:IV393254 SR393218:SR393254 ACN393218:ACN393254 AMJ393218:AMJ393254 AWF393218:AWF393254 BGB393218:BGB393254 BPX393218:BPX393254 BZT393218:BZT393254 CJP393218:CJP393254 CTL393218:CTL393254 DDH393218:DDH393254 DND393218:DND393254 DWZ393218:DWZ393254 EGV393218:EGV393254 EQR393218:EQR393254 FAN393218:FAN393254 FKJ393218:FKJ393254 FUF393218:FUF393254 GEB393218:GEB393254 GNX393218:GNX393254 GXT393218:GXT393254 HHP393218:HHP393254 HRL393218:HRL393254 IBH393218:IBH393254 ILD393218:ILD393254 IUZ393218:IUZ393254 JEV393218:JEV393254 JOR393218:JOR393254 JYN393218:JYN393254 KIJ393218:KIJ393254 KSF393218:KSF393254 LCB393218:LCB393254 LLX393218:LLX393254 LVT393218:LVT393254 MFP393218:MFP393254 MPL393218:MPL393254 MZH393218:MZH393254 NJD393218:NJD393254 NSZ393218:NSZ393254 OCV393218:OCV393254 OMR393218:OMR393254 OWN393218:OWN393254 PGJ393218:PGJ393254 PQF393218:PQF393254 QAB393218:QAB393254 QJX393218:QJX393254 QTT393218:QTT393254 RDP393218:RDP393254 RNL393218:RNL393254 RXH393218:RXH393254 SHD393218:SHD393254 SQZ393218:SQZ393254 TAV393218:TAV393254 TKR393218:TKR393254 TUN393218:TUN393254 UEJ393218:UEJ393254 UOF393218:UOF393254 UYB393218:UYB393254 VHX393218:VHX393254 VRT393218:VRT393254 WBP393218:WBP393254 WLL393218:WLL393254 WVH393218:WVH393254 F458754:F458790 IV458754:IV458790 SR458754:SR458790 ACN458754:ACN458790 AMJ458754:AMJ458790 AWF458754:AWF458790 BGB458754:BGB458790 BPX458754:BPX458790 BZT458754:BZT458790 CJP458754:CJP458790 CTL458754:CTL458790 DDH458754:DDH458790 DND458754:DND458790 DWZ458754:DWZ458790 EGV458754:EGV458790 EQR458754:EQR458790 FAN458754:FAN458790 FKJ458754:FKJ458790 FUF458754:FUF458790 GEB458754:GEB458790 GNX458754:GNX458790 GXT458754:GXT458790 HHP458754:HHP458790 HRL458754:HRL458790 IBH458754:IBH458790 ILD458754:ILD458790 IUZ458754:IUZ458790 JEV458754:JEV458790 JOR458754:JOR458790 JYN458754:JYN458790 KIJ458754:KIJ458790 KSF458754:KSF458790 LCB458754:LCB458790 LLX458754:LLX458790 LVT458754:LVT458790 MFP458754:MFP458790 MPL458754:MPL458790 MZH458754:MZH458790 NJD458754:NJD458790 NSZ458754:NSZ458790 OCV458754:OCV458790 OMR458754:OMR458790 OWN458754:OWN458790 PGJ458754:PGJ458790 PQF458754:PQF458790 QAB458754:QAB458790 QJX458754:QJX458790 QTT458754:QTT458790 RDP458754:RDP458790 RNL458754:RNL458790 RXH458754:RXH458790 SHD458754:SHD458790 SQZ458754:SQZ458790 TAV458754:TAV458790 TKR458754:TKR458790 TUN458754:TUN458790 UEJ458754:UEJ458790 UOF458754:UOF458790 UYB458754:UYB458790 VHX458754:VHX458790 VRT458754:VRT458790 WBP458754:WBP458790 WLL458754:WLL458790 WVH458754:WVH458790 F524290:F524326 IV524290:IV524326 SR524290:SR524326 ACN524290:ACN524326 AMJ524290:AMJ524326 AWF524290:AWF524326 BGB524290:BGB524326 BPX524290:BPX524326 BZT524290:BZT524326 CJP524290:CJP524326 CTL524290:CTL524326 DDH524290:DDH524326 DND524290:DND524326 DWZ524290:DWZ524326 EGV524290:EGV524326 EQR524290:EQR524326 FAN524290:FAN524326 FKJ524290:FKJ524326 FUF524290:FUF524326 GEB524290:GEB524326 GNX524290:GNX524326 GXT524290:GXT524326 HHP524290:HHP524326 HRL524290:HRL524326 IBH524290:IBH524326 ILD524290:ILD524326 IUZ524290:IUZ524326 JEV524290:JEV524326 JOR524290:JOR524326 JYN524290:JYN524326 KIJ524290:KIJ524326 KSF524290:KSF524326 LCB524290:LCB524326 LLX524290:LLX524326 LVT524290:LVT524326 MFP524290:MFP524326 MPL524290:MPL524326 MZH524290:MZH524326 NJD524290:NJD524326 NSZ524290:NSZ524326 OCV524290:OCV524326 OMR524290:OMR524326 OWN524290:OWN524326 PGJ524290:PGJ524326 PQF524290:PQF524326 QAB524290:QAB524326 QJX524290:QJX524326 QTT524290:QTT524326 RDP524290:RDP524326 RNL524290:RNL524326 RXH524290:RXH524326 SHD524290:SHD524326 SQZ524290:SQZ524326 TAV524290:TAV524326 TKR524290:TKR524326 TUN524290:TUN524326 UEJ524290:UEJ524326 UOF524290:UOF524326 UYB524290:UYB524326 VHX524290:VHX524326 VRT524290:VRT524326 WBP524290:WBP524326 WLL524290:WLL524326 WVH524290:WVH524326 F589826:F589862 IV589826:IV589862 SR589826:SR589862 ACN589826:ACN589862 AMJ589826:AMJ589862 AWF589826:AWF589862 BGB589826:BGB589862 BPX589826:BPX589862 BZT589826:BZT589862 CJP589826:CJP589862 CTL589826:CTL589862 DDH589826:DDH589862 DND589826:DND589862 DWZ589826:DWZ589862 EGV589826:EGV589862 EQR589826:EQR589862 FAN589826:FAN589862 FKJ589826:FKJ589862 FUF589826:FUF589862 GEB589826:GEB589862 GNX589826:GNX589862 GXT589826:GXT589862 HHP589826:HHP589862 HRL589826:HRL589862 IBH589826:IBH589862 ILD589826:ILD589862 IUZ589826:IUZ589862 JEV589826:JEV589862 JOR589826:JOR589862 JYN589826:JYN589862 KIJ589826:KIJ589862 KSF589826:KSF589862 LCB589826:LCB589862 LLX589826:LLX589862 LVT589826:LVT589862 MFP589826:MFP589862 MPL589826:MPL589862 MZH589826:MZH589862 NJD589826:NJD589862 NSZ589826:NSZ589862 OCV589826:OCV589862 OMR589826:OMR589862 OWN589826:OWN589862 PGJ589826:PGJ589862 PQF589826:PQF589862 QAB589826:QAB589862 QJX589826:QJX589862 QTT589826:QTT589862 RDP589826:RDP589862 RNL589826:RNL589862 RXH589826:RXH589862 SHD589826:SHD589862 SQZ589826:SQZ589862 TAV589826:TAV589862 TKR589826:TKR589862 TUN589826:TUN589862 UEJ589826:UEJ589862 UOF589826:UOF589862 UYB589826:UYB589862 VHX589826:VHX589862 VRT589826:VRT589862 WBP589826:WBP589862 WLL589826:WLL589862 WVH589826:WVH589862 F655362:F655398 IV655362:IV655398 SR655362:SR655398 ACN655362:ACN655398 AMJ655362:AMJ655398 AWF655362:AWF655398 BGB655362:BGB655398 BPX655362:BPX655398 BZT655362:BZT655398 CJP655362:CJP655398 CTL655362:CTL655398 DDH655362:DDH655398 DND655362:DND655398 DWZ655362:DWZ655398 EGV655362:EGV655398 EQR655362:EQR655398 FAN655362:FAN655398 FKJ655362:FKJ655398 FUF655362:FUF655398 GEB655362:GEB655398 GNX655362:GNX655398 GXT655362:GXT655398 HHP655362:HHP655398 HRL655362:HRL655398 IBH655362:IBH655398 ILD655362:ILD655398 IUZ655362:IUZ655398 JEV655362:JEV655398 JOR655362:JOR655398 JYN655362:JYN655398 KIJ655362:KIJ655398 KSF655362:KSF655398 LCB655362:LCB655398 LLX655362:LLX655398 LVT655362:LVT655398 MFP655362:MFP655398 MPL655362:MPL655398 MZH655362:MZH655398 NJD655362:NJD655398 NSZ655362:NSZ655398 OCV655362:OCV655398 OMR655362:OMR655398 OWN655362:OWN655398 PGJ655362:PGJ655398 PQF655362:PQF655398 QAB655362:QAB655398 QJX655362:QJX655398 QTT655362:QTT655398 RDP655362:RDP655398 RNL655362:RNL655398 RXH655362:RXH655398 SHD655362:SHD655398 SQZ655362:SQZ655398 TAV655362:TAV655398 TKR655362:TKR655398 TUN655362:TUN655398 UEJ655362:UEJ655398 UOF655362:UOF655398 UYB655362:UYB655398 VHX655362:VHX655398 VRT655362:VRT655398 WBP655362:WBP655398 WLL655362:WLL655398 WVH655362:WVH655398 F720898:F720934 IV720898:IV720934 SR720898:SR720934 ACN720898:ACN720934 AMJ720898:AMJ720934 AWF720898:AWF720934 BGB720898:BGB720934 BPX720898:BPX720934 BZT720898:BZT720934 CJP720898:CJP720934 CTL720898:CTL720934 DDH720898:DDH720934 DND720898:DND720934 DWZ720898:DWZ720934 EGV720898:EGV720934 EQR720898:EQR720934 FAN720898:FAN720934 FKJ720898:FKJ720934 FUF720898:FUF720934 GEB720898:GEB720934 GNX720898:GNX720934 GXT720898:GXT720934 HHP720898:HHP720934 HRL720898:HRL720934 IBH720898:IBH720934 ILD720898:ILD720934 IUZ720898:IUZ720934 JEV720898:JEV720934 JOR720898:JOR720934 JYN720898:JYN720934 KIJ720898:KIJ720934 KSF720898:KSF720934 LCB720898:LCB720934 LLX720898:LLX720934 LVT720898:LVT720934 MFP720898:MFP720934 MPL720898:MPL720934 MZH720898:MZH720934 NJD720898:NJD720934 NSZ720898:NSZ720934 OCV720898:OCV720934 OMR720898:OMR720934 OWN720898:OWN720934 PGJ720898:PGJ720934 PQF720898:PQF720934 QAB720898:QAB720934 QJX720898:QJX720934 QTT720898:QTT720934 RDP720898:RDP720934 RNL720898:RNL720934 RXH720898:RXH720934 SHD720898:SHD720934 SQZ720898:SQZ720934 TAV720898:TAV720934 TKR720898:TKR720934 TUN720898:TUN720934 UEJ720898:UEJ720934 UOF720898:UOF720934 UYB720898:UYB720934 VHX720898:VHX720934 VRT720898:VRT720934 WBP720898:WBP720934 WLL720898:WLL720934 WVH720898:WVH720934 F786434:F786470 IV786434:IV786470 SR786434:SR786470 ACN786434:ACN786470 AMJ786434:AMJ786470 AWF786434:AWF786470 BGB786434:BGB786470 BPX786434:BPX786470 BZT786434:BZT786470 CJP786434:CJP786470 CTL786434:CTL786470 DDH786434:DDH786470 DND786434:DND786470 DWZ786434:DWZ786470 EGV786434:EGV786470 EQR786434:EQR786470 FAN786434:FAN786470 FKJ786434:FKJ786470 FUF786434:FUF786470 GEB786434:GEB786470 GNX786434:GNX786470 GXT786434:GXT786470 HHP786434:HHP786470 HRL786434:HRL786470 IBH786434:IBH786470 ILD786434:ILD786470 IUZ786434:IUZ786470 JEV786434:JEV786470 JOR786434:JOR786470 JYN786434:JYN786470 KIJ786434:KIJ786470 KSF786434:KSF786470 LCB786434:LCB786470 LLX786434:LLX786470 LVT786434:LVT786470 MFP786434:MFP786470 MPL786434:MPL786470 MZH786434:MZH786470 NJD786434:NJD786470 NSZ786434:NSZ786470 OCV786434:OCV786470 OMR786434:OMR786470 OWN786434:OWN786470 PGJ786434:PGJ786470 PQF786434:PQF786470 QAB786434:QAB786470 QJX786434:QJX786470 QTT786434:QTT786470 RDP786434:RDP786470 RNL786434:RNL786470 RXH786434:RXH786470 SHD786434:SHD786470 SQZ786434:SQZ786470 TAV786434:TAV786470 TKR786434:TKR786470 TUN786434:TUN786470 UEJ786434:UEJ786470 UOF786434:UOF786470 UYB786434:UYB786470 VHX786434:VHX786470 VRT786434:VRT786470 WBP786434:WBP786470 WLL786434:WLL786470 WVH786434:WVH786470 F851970:F852006 IV851970:IV852006 SR851970:SR852006 ACN851970:ACN852006 AMJ851970:AMJ852006 AWF851970:AWF852006 BGB851970:BGB852006 BPX851970:BPX852006 BZT851970:BZT852006 CJP851970:CJP852006 CTL851970:CTL852006 DDH851970:DDH852006 DND851970:DND852006 DWZ851970:DWZ852006 EGV851970:EGV852006 EQR851970:EQR852006 FAN851970:FAN852006 FKJ851970:FKJ852006 FUF851970:FUF852006 GEB851970:GEB852006 GNX851970:GNX852006 GXT851970:GXT852006 HHP851970:HHP852006 HRL851970:HRL852006 IBH851970:IBH852006 ILD851970:ILD852006 IUZ851970:IUZ852006 JEV851970:JEV852006 JOR851970:JOR852006 JYN851970:JYN852006 KIJ851970:KIJ852006 KSF851970:KSF852006 LCB851970:LCB852006 LLX851970:LLX852006 LVT851970:LVT852006 MFP851970:MFP852006 MPL851970:MPL852006 MZH851970:MZH852006 NJD851970:NJD852006 NSZ851970:NSZ852006 OCV851970:OCV852006 OMR851970:OMR852006 OWN851970:OWN852006 PGJ851970:PGJ852006 PQF851970:PQF852006 QAB851970:QAB852006 QJX851970:QJX852006 QTT851970:QTT852006 RDP851970:RDP852006 RNL851970:RNL852006 RXH851970:RXH852006 SHD851970:SHD852006 SQZ851970:SQZ852006 TAV851970:TAV852006 TKR851970:TKR852006 TUN851970:TUN852006 UEJ851970:UEJ852006 UOF851970:UOF852006 UYB851970:UYB852006 VHX851970:VHX852006 VRT851970:VRT852006 WBP851970:WBP852006 WLL851970:WLL852006 WVH851970:WVH852006 F917506:F917542 IV917506:IV917542 SR917506:SR917542 ACN917506:ACN917542 AMJ917506:AMJ917542 AWF917506:AWF917542 BGB917506:BGB917542 BPX917506:BPX917542 BZT917506:BZT917542 CJP917506:CJP917542 CTL917506:CTL917542 DDH917506:DDH917542 DND917506:DND917542 DWZ917506:DWZ917542 EGV917506:EGV917542 EQR917506:EQR917542 FAN917506:FAN917542 FKJ917506:FKJ917542 FUF917506:FUF917542 GEB917506:GEB917542 GNX917506:GNX917542 GXT917506:GXT917542 HHP917506:HHP917542 HRL917506:HRL917542 IBH917506:IBH917542 ILD917506:ILD917542 IUZ917506:IUZ917542 JEV917506:JEV917542 JOR917506:JOR917542 JYN917506:JYN917542 KIJ917506:KIJ917542 KSF917506:KSF917542 LCB917506:LCB917542 LLX917506:LLX917542 LVT917506:LVT917542 MFP917506:MFP917542 MPL917506:MPL917542 MZH917506:MZH917542 NJD917506:NJD917542 NSZ917506:NSZ917542 OCV917506:OCV917542 OMR917506:OMR917542 OWN917506:OWN917542 PGJ917506:PGJ917542 PQF917506:PQF917542 QAB917506:QAB917542 QJX917506:QJX917542 QTT917506:QTT917542 RDP917506:RDP917542 RNL917506:RNL917542 RXH917506:RXH917542 SHD917506:SHD917542 SQZ917506:SQZ917542 TAV917506:TAV917542 TKR917506:TKR917542 TUN917506:TUN917542 UEJ917506:UEJ917542 UOF917506:UOF917542 UYB917506:UYB917542 VHX917506:VHX917542 VRT917506:VRT917542 WBP917506:WBP917542 WLL917506:WLL917542 WVH917506:WVH917542 F983042:F983078 IV983042:IV983078 SR983042:SR983078 ACN983042:ACN983078 AMJ983042:AMJ983078 AWF983042:AWF983078 BGB983042:BGB983078 BPX983042:BPX983078 BZT983042:BZT983078 CJP983042:CJP983078 CTL983042:CTL983078 DDH983042:DDH983078 DND983042:DND983078 DWZ983042:DWZ983078 EGV983042:EGV983078 EQR983042:EQR983078 FAN983042:FAN983078 FKJ983042:FKJ983078 FUF983042:FUF983078 GEB983042:GEB983078 GNX983042:GNX983078 GXT983042:GXT983078 HHP983042:HHP983078 HRL983042:HRL983078 IBH983042:IBH983078 ILD983042:ILD983078 IUZ983042:IUZ983078 JEV983042:JEV983078 JOR983042:JOR983078 JYN983042:JYN983078 KIJ983042:KIJ983078 KSF983042:KSF983078 LCB983042:LCB983078 LLX983042:LLX983078 LVT983042:LVT983078 MFP983042:MFP983078 MPL983042:MPL983078 MZH983042:MZH983078 NJD983042:NJD983078 NSZ983042:NSZ983078 OCV983042:OCV983078 OMR983042:OMR983078 OWN983042:OWN983078 PGJ983042:PGJ983078 PQF983042:PQF983078 QAB983042:QAB983078 QJX983042:QJX983078 QTT983042:QTT983078 RDP983042:RDP983078 RNL983042:RNL983078 RXH983042:RXH983078 SHD983042:SHD983078 SQZ983042:SQZ983078 TAV983042:TAV983078 TKR983042:TKR983078 TUN983042:TUN983078 UEJ983042:UEJ983078 UOF983042:UOF983078 UYB983042:UYB983078 VHX983042:VHX983078 VRT983042:VRT983078 WBP983042:WBP983078 WLL983042:WLL983078 WVH7:WVH38 WLL7:WLL38 WBP7:WBP38 VRT7:VRT38 VHX7:VHX38 UYB7:UYB38 UOF7:UOF38 UEJ7:UEJ38 TUN7:TUN38 TKR7:TKR38 TAV7:TAV38 SQZ7:SQZ38 SHD7:SHD38 RXH7:RXH38 RNL7:RNL38 RDP7:RDP38 QTT7:QTT38 QJX7:QJX38 QAB7:QAB38 PQF7:PQF38 PGJ7:PGJ38 OWN7:OWN38 OMR7:OMR38 OCV7:OCV38 NSZ7:NSZ38 NJD7:NJD38 MZH7:MZH38 MPL7:MPL38 MFP7:MFP38 LVT7:LVT38 LLX7:LLX38 LCB7:LCB38 KSF7:KSF38 KIJ7:KIJ38 JYN7:JYN38 JOR7:JOR38 JEV7:JEV38 IUZ7:IUZ38 ILD7:ILD38 IBH7:IBH38 HRL7:HRL38 HHP7:HHP38 GXT7:GXT38 GNX7:GNX38 GEB7:GEB38 FUF7:FUF38 FKJ7:FKJ38 FAN7:FAN38 EQR7:EQR38 EGV7:EGV38 DWZ7:DWZ38 DND7:DND38 DDH7:DDH38 CTL7:CTL38 CJP7:CJP38 BZT7:BZT38 BPX7:BPX38 BGB7:BGB38 AWF7:AWF38 AMJ7:AMJ38 ACN7:ACN38 SR7:SR38 IV7:IV38">
      <formula1>指導者</formula1>
    </dataValidation>
    <dataValidation type="list" errorStyle="warning" allowBlank="1" showInputMessage="1" showErrorMessage="1" sqref="WVF983042:WVG983042 IT7:IU7 SP7:SQ7 ACL7:ACM7 AMH7:AMI7 AWD7:AWE7 BFZ7:BGA7 BPV7:BPW7 BZR7:BZS7 CJN7:CJO7 CTJ7:CTK7 DDF7:DDG7 DNB7:DNC7 DWX7:DWY7 EGT7:EGU7 EQP7:EQQ7 FAL7:FAM7 FKH7:FKI7 FUD7:FUE7 GDZ7:GEA7 GNV7:GNW7 GXR7:GXS7 HHN7:HHO7 HRJ7:HRK7 IBF7:IBG7 ILB7:ILC7 IUX7:IUY7 JET7:JEU7 JOP7:JOQ7 JYL7:JYM7 KIH7:KII7 KSD7:KSE7 LBZ7:LCA7 LLV7:LLW7 LVR7:LVS7 MFN7:MFO7 MPJ7:MPK7 MZF7:MZG7 NJB7:NJC7 NSX7:NSY7 OCT7:OCU7 OMP7:OMQ7 OWL7:OWM7 PGH7:PGI7 PQD7:PQE7 PZZ7:QAA7 QJV7:QJW7 QTR7:QTS7 RDN7:RDO7 RNJ7:RNK7 RXF7:RXG7 SHB7:SHC7 SQX7:SQY7 TAT7:TAU7 TKP7:TKQ7 TUL7:TUM7 UEH7:UEI7 UOD7:UOE7 UXZ7:UYA7 VHV7:VHW7 VRR7:VRS7 WBN7:WBO7 WLJ7:WLK7 WVF7:WVG7 IT65538:IU65538 SP65538:SQ65538 ACL65538:ACM65538 AMH65538:AMI65538 AWD65538:AWE65538 BFZ65538:BGA65538 BPV65538:BPW65538 BZR65538:BZS65538 CJN65538:CJO65538 CTJ65538:CTK65538 DDF65538:DDG65538 DNB65538:DNC65538 DWX65538:DWY65538 EGT65538:EGU65538 EQP65538:EQQ65538 FAL65538:FAM65538 FKH65538:FKI65538 FUD65538:FUE65538 GDZ65538:GEA65538 GNV65538:GNW65538 GXR65538:GXS65538 HHN65538:HHO65538 HRJ65538:HRK65538 IBF65538:IBG65538 ILB65538:ILC65538 IUX65538:IUY65538 JET65538:JEU65538 JOP65538:JOQ65538 JYL65538:JYM65538 KIH65538:KII65538 KSD65538:KSE65538 LBZ65538:LCA65538 LLV65538:LLW65538 LVR65538:LVS65538 MFN65538:MFO65538 MPJ65538:MPK65538 MZF65538:MZG65538 NJB65538:NJC65538 NSX65538:NSY65538 OCT65538:OCU65538 OMP65538:OMQ65538 OWL65538:OWM65538 PGH65538:PGI65538 PQD65538:PQE65538 PZZ65538:QAA65538 QJV65538:QJW65538 QTR65538:QTS65538 RDN65538:RDO65538 RNJ65538:RNK65538 RXF65538:RXG65538 SHB65538:SHC65538 SQX65538:SQY65538 TAT65538:TAU65538 TKP65538:TKQ65538 TUL65538:TUM65538 UEH65538:UEI65538 UOD65538:UOE65538 UXZ65538:UYA65538 VHV65538:VHW65538 VRR65538:VRS65538 WBN65538:WBO65538 WLJ65538:WLK65538 WVF65538:WVG65538 IT131074:IU131074 SP131074:SQ131074 ACL131074:ACM131074 AMH131074:AMI131074 AWD131074:AWE131074 BFZ131074:BGA131074 BPV131074:BPW131074 BZR131074:BZS131074 CJN131074:CJO131074 CTJ131074:CTK131074 DDF131074:DDG131074 DNB131074:DNC131074 DWX131074:DWY131074 EGT131074:EGU131074 EQP131074:EQQ131074 FAL131074:FAM131074 FKH131074:FKI131074 FUD131074:FUE131074 GDZ131074:GEA131074 GNV131074:GNW131074 GXR131074:GXS131074 HHN131074:HHO131074 HRJ131074:HRK131074 IBF131074:IBG131074 ILB131074:ILC131074 IUX131074:IUY131074 JET131074:JEU131074 JOP131074:JOQ131074 JYL131074:JYM131074 KIH131074:KII131074 KSD131074:KSE131074 LBZ131074:LCA131074 LLV131074:LLW131074 LVR131074:LVS131074 MFN131074:MFO131074 MPJ131074:MPK131074 MZF131074:MZG131074 NJB131074:NJC131074 NSX131074:NSY131074 OCT131074:OCU131074 OMP131074:OMQ131074 OWL131074:OWM131074 PGH131074:PGI131074 PQD131074:PQE131074 PZZ131074:QAA131074 QJV131074:QJW131074 QTR131074:QTS131074 RDN131074:RDO131074 RNJ131074:RNK131074 RXF131074:RXG131074 SHB131074:SHC131074 SQX131074:SQY131074 TAT131074:TAU131074 TKP131074:TKQ131074 TUL131074:TUM131074 UEH131074:UEI131074 UOD131074:UOE131074 UXZ131074:UYA131074 VHV131074:VHW131074 VRR131074:VRS131074 WBN131074:WBO131074 WLJ131074:WLK131074 WVF131074:WVG131074 IT196610:IU196610 SP196610:SQ196610 ACL196610:ACM196610 AMH196610:AMI196610 AWD196610:AWE196610 BFZ196610:BGA196610 BPV196610:BPW196610 BZR196610:BZS196610 CJN196610:CJO196610 CTJ196610:CTK196610 DDF196610:DDG196610 DNB196610:DNC196610 DWX196610:DWY196610 EGT196610:EGU196610 EQP196610:EQQ196610 FAL196610:FAM196610 FKH196610:FKI196610 FUD196610:FUE196610 GDZ196610:GEA196610 GNV196610:GNW196610 GXR196610:GXS196610 HHN196610:HHO196610 HRJ196610:HRK196610 IBF196610:IBG196610 ILB196610:ILC196610 IUX196610:IUY196610 JET196610:JEU196610 JOP196610:JOQ196610 JYL196610:JYM196610 KIH196610:KII196610 KSD196610:KSE196610 LBZ196610:LCA196610 LLV196610:LLW196610 LVR196610:LVS196610 MFN196610:MFO196610 MPJ196610:MPK196610 MZF196610:MZG196610 NJB196610:NJC196610 NSX196610:NSY196610 OCT196610:OCU196610 OMP196610:OMQ196610 OWL196610:OWM196610 PGH196610:PGI196610 PQD196610:PQE196610 PZZ196610:QAA196610 QJV196610:QJW196610 QTR196610:QTS196610 RDN196610:RDO196610 RNJ196610:RNK196610 RXF196610:RXG196610 SHB196610:SHC196610 SQX196610:SQY196610 TAT196610:TAU196610 TKP196610:TKQ196610 TUL196610:TUM196610 UEH196610:UEI196610 UOD196610:UOE196610 UXZ196610:UYA196610 VHV196610:VHW196610 VRR196610:VRS196610 WBN196610:WBO196610 WLJ196610:WLK196610 WVF196610:WVG196610 IT262146:IU262146 SP262146:SQ262146 ACL262146:ACM262146 AMH262146:AMI262146 AWD262146:AWE262146 BFZ262146:BGA262146 BPV262146:BPW262146 BZR262146:BZS262146 CJN262146:CJO262146 CTJ262146:CTK262146 DDF262146:DDG262146 DNB262146:DNC262146 DWX262146:DWY262146 EGT262146:EGU262146 EQP262146:EQQ262146 FAL262146:FAM262146 FKH262146:FKI262146 FUD262146:FUE262146 GDZ262146:GEA262146 GNV262146:GNW262146 GXR262146:GXS262146 HHN262146:HHO262146 HRJ262146:HRK262146 IBF262146:IBG262146 ILB262146:ILC262146 IUX262146:IUY262146 JET262146:JEU262146 JOP262146:JOQ262146 JYL262146:JYM262146 KIH262146:KII262146 KSD262146:KSE262146 LBZ262146:LCA262146 LLV262146:LLW262146 LVR262146:LVS262146 MFN262146:MFO262146 MPJ262146:MPK262146 MZF262146:MZG262146 NJB262146:NJC262146 NSX262146:NSY262146 OCT262146:OCU262146 OMP262146:OMQ262146 OWL262146:OWM262146 PGH262146:PGI262146 PQD262146:PQE262146 PZZ262146:QAA262146 QJV262146:QJW262146 QTR262146:QTS262146 RDN262146:RDO262146 RNJ262146:RNK262146 RXF262146:RXG262146 SHB262146:SHC262146 SQX262146:SQY262146 TAT262146:TAU262146 TKP262146:TKQ262146 TUL262146:TUM262146 UEH262146:UEI262146 UOD262146:UOE262146 UXZ262146:UYA262146 VHV262146:VHW262146 VRR262146:VRS262146 WBN262146:WBO262146 WLJ262146:WLK262146 WVF262146:WVG262146 IT327682:IU327682 SP327682:SQ327682 ACL327682:ACM327682 AMH327682:AMI327682 AWD327682:AWE327682 BFZ327682:BGA327682 BPV327682:BPW327682 BZR327682:BZS327682 CJN327682:CJO327682 CTJ327682:CTK327682 DDF327682:DDG327682 DNB327682:DNC327682 DWX327682:DWY327682 EGT327682:EGU327682 EQP327682:EQQ327682 FAL327682:FAM327682 FKH327682:FKI327682 FUD327682:FUE327682 GDZ327682:GEA327682 GNV327682:GNW327682 GXR327682:GXS327682 HHN327682:HHO327682 HRJ327682:HRK327682 IBF327682:IBG327682 ILB327682:ILC327682 IUX327682:IUY327682 JET327682:JEU327682 JOP327682:JOQ327682 JYL327682:JYM327682 KIH327682:KII327682 KSD327682:KSE327682 LBZ327682:LCA327682 LLV327682:LLW327682 LVR327682:LVS327682 MFN327682:MFO327682 MPJ327682:MPK327682 MZF327682:MZG327682 NJB327682:NJC327682 NSX327682:NSY327682 OCT327682:OCU327682 OMP327682:OMQ327682 OWL327682:OWM327682 PGH327682:PGI327682 PQD327682:PQE327682 PZZ327682:QAA327682 QJV327682:QJW327682 QTR327682:QTS327682 RDN327682:RDO327682 RNJ327682:RNK327682 RXF327682:RXG327682 SHB327682:SHC327682 SQX327682:SQY327682 TAT327682:TAU327682 TKP327682:TKQ327682 TUL327682:TUM327682 UEH327682:UEI327682 UOD327682:UOE327682 UXZ327682:UYA327682 VHV327682:VHW327682 VRR327682:VRS327682 WBN327682:WBO327682 WLJ327682:WLK327682 WVF327682:WVG327682 IT393218:IU393218 SP393218:SQ393218 ACL393218:ACM393218 AMH393218:AMI393218 AWD393218:AWE393218 BFZ393218:BGA393218 BPV393218:BPW393218 BZR393218:BZS393218 CJN393218:CJO393218 CTJ393218:CTK393218 DDF393218:DDG393218 DNB393218:DNC393218 DWX393218:DWY393218 EGT393218:EGU393218 EQP393218:EQQ393218 FAL393218:FAM393218 FKH393218:FKI393218 FUD393218:FUE393218 GDZ393218:GEA393218 GNV393218:GNW393218 GXR393218:GXS393218 HHN393218:HHO393218 HRJ393218:HRK393218 IBF393218:IBG393218 ILB393218:ILC393218 IUX393218:IUY393218 JET393218:JEU393218 JOP393218:JOQ393218 JYL393218:JYM393218 KIH393218:KII393218 KSD393218:KSE393218 LBZ393218:LCA393218 LLV393218:LLW393218 LVR393218:LVS393218 MFN393218:MFO393218 MPJ393218:MPK393218 MZF393218:MZG393218 NJB393218:NJC393218 NSX393218:NSY393218 OCT393218:OCU393218 OMP393218:OMQ393218 OWL393218:OWM393218 PGH393218:PGI393218 PQD393218:PQE393218 PZZ393218:QAA393218 QJV393218:QJW393218 QTR393218:QTS393218 RDN393218:RDO393218 RNJ393218:RNK393218 RXF393218:RXG393218 SHB393218:SHC393218 SQX393218:SQY393218 TAT393218:TAU393218 TKP393218:TKQ393218 TUL393218:TUM393218 UEH393218:UEI393218 UOD393218:UOE393218 UXZ393218:UYA393218 VHV393218:VHW393218 VRR393218:VRS393218 WBN393218:WBO393218 WLJ393218:WLK393218 WVF393218:WVG393218 IT458754:IU458754 SP458754:SQ458754 ACL458754:ACM458754 AMH458754:AMI458754 AWD458754:AWE458754 BFZ458754:BGA458754 BPV458754:BPW458754 BZR458754:BZS458754 CJN458754:CJO458754 CTJ458754:CTK458754 DDF458754:DDG458754 DNB458754:DNC458754 DWX458754:DWY458754 EGT458754:EGU458754 EQP458754:EQQ458754 FAL458754:FAM458754 FKH458754:FKI458754 FUD458754:FUE458754 GDZ458754:GEA458754 GNV458754:GNW458754 GXR458754:GXS458754 HHN458754:HHO458754 HRJ458754:HRK458754 IBF458754:IBG458754 ILB458754:ILC458754 IUX458754:IUY458754 JET458754:JEU458754 JOP458754:JOQ458754 JYL458754:JYM458754 KIH458754:KII458754 KSD458754:KSE458754 LBZ458754:LCA458754 LLV458754:LLW458754 LVR458754:LVS458754 MFN458754:MFO458754 MPJ458754:MPK458754 MZF458754:MZG458754 NJB458754:NJC458754 NSX458754:NSY458754 OCT458754:OCU458754 OMP458754:OMQ458754 OWL458754:OWM458754 PGH458754:PGI458754 PQD458754:PQE458754 PZZ458754:QAA458754 QJV458754:QJW458754 QTR458754:QTS458754 RDN458754:RDO458754 RNJ458754:RNK458754 RXF458754:RXG458754 SHB458754:SHC458754 SQX458754:SQY458754 TAT458754:TAU458754 TKP458754:TKQ458754 TUL458754:TUM458754 UEH458754:UEI458754 UOD458754:UOE458754 UXZ458754:UYA458754 VHV458754:VHW458754 VRR458754:VRS458754 WBN458754:WBO458754 WLJ458754:WLK458754 WVF458754:WVG458754 IT524290:IU524290 SP524290:SQ524290 ACL524290:ACM524290 AMH524290:AMI524290 AWD524290:AWE524290 BFZ524290:BGA524290 BPV524290:BPW524290 BZR524290:BZS524290 CJN524290:CJO524290 CTJ524290:CTK524290 DDF524290:DDG524290 DNB524290:DNC524290 DWX524290:DWY524290 EGT524290:EGU524290 EQP524290:EQQ524290 FAL524290:FAM524290 FKH524290:FKI524290 FUD524290:FUE524290 GDZ524290:GEA524290 GNV524290:GNW524290 GXR524290:GXS524290 HHN524290:HHO524290 HRJ524290:HRK524290 IBF524290:IBG524290 ILB524290:ILC524290 IUX524290:IUY524290 JET524290:JEU524290 JOP524290:JOQ524290 JYL524290:JYM524290 KIH524290:KII524290 KSD524290:KSE524290 LBZ524290:LCA524290 LLV524290:LLW524290 LVR524290:LVS524290 MFN524290:MFO524290 MPJ524290:MPK524290 MZF524290:MZG524290 NJB524290:NJC524290 NSX524290:NSY524290 OCT524290:OCU524290 OMP524290:OMQ524290 OWL524290:OWM524290 PGH524290:PGI524290 PQD524290:PQE524290 PZZ524290:QAA524290 QJV524290:QJW524290 QTR524290:QTS524290 RDN524290:RDO524290 RNJ524290:RNK524290 RXF524290:RXG524290 SHB524290:SHC524290 SQX524290:SQY524290 TAT524290:TAU524290 TKP524290:TKQ524290 TUL524290:TUM524290 UEH524290:UEI524290 UOD524290:UOE524290 UXZ524290:UYA524290 VHV524290:VHW524290 VRR524290:VRS524290 WBN524290:WBO524290 WLJ524290:WLK524290 WVF524290:WVG524290 IT589826:IU589826 SP589826:SQ589826 ACL589826:ACM589826 AMH589826:AMI589826 AWD589826:AWE589826 BFZ589826:BGA589826 BPV589826:BPW589826 BZR589826:BZS589826 CJN589826:CJO589826 CTJ589826:CTK589826 DDF589826:DDG589826 DNB589826:DNC589826 DWX589826:DWY589826 EGT589826:EGU589826 EQP589826:EQQ589826 FAL589826:FAM589826 FKH589826:FKI589826 FUD589826:FUE589826 GDZ589826:GEA589826 GNV589826:GNW589826 GXR589826:GXS589826 HHN589826:HHO589826 HRJ589826:HRK589826 IBF589826:IBG589826 ILB589826:ILC589826 IUX589826:IUY589826 JET589826:JEU589826 JOP589826:JOQ589826 JYL589826:JYM589826 KIH589826:KII589826 KSD589826:KSE589826 LBZ589826:LCA589826 LLV589826:LLW589826 LVR589826:LVS589826 MFN589826:MFO589826 MPJ589826:MPK589826 MZF589826:MZG589826 NJB589826:NJC589826 NSX589826:NSY589826 OCT589826:OCU589826 OMP589826:OMQ589826 OWL589826:OWM589826 PGH589826:PGI589826 PQD589826:PQE589826 PZZ589826:QAA589826 QJV589826:QJW589826 QTR589826:QTS589826 RDN589826:RDO589826 RNJ589826:RNK589826 RXF589826:RXG589826 SHB589826:SHC589826 SQX589826:SQY589826 TAT589826:TAU589826 TKP589826:TKQ589826 TUL589826:TUM589826 UEH589826:UEI589826 UOD589826:UOE589826 UXZ589826:UYA589826 VHV589826:VHW589826 VRR589826:VRS589826 WBN589826:WBO589826 WLJ589826:WLK589826 WVF589826:WVG589826 IT655362:IU655362 SP655362:SQ655362 ACL655362:ACM655362 AMH655362:AMI655362 AWD655362:AWE655362 BFZ655362:BGA655362 BPV655362:BPW655362 BZR655362:BZS655362 CJN655362:CJO655362 CTJ655362:CTK655362 DDF655362:DDG655362 DNB655362:DNC655362 DWX655362:DWY655362 EGT655362:EGU655362 EQP655362:EQQ655362 FAL655362:FAM655362 FKH655362:FKI655362 FUD655362:FUE655362 GDZ655362:GEA655362 GNV655362:GNW655362 GXR655362:GXS655362 HHN655362:HHO655362 HRJ655362:HRK655362 IBF655362:IBG655362 ILB655362:ILC655362 IUX655362:IUY655362 JET655362:JEU655362 JOP655362:JOQ655362 JYL655362:JYM655362 KIH655362:KII655362 KSD655362:KSE655362 LBZ655362:LCA655362 LLV655362:LLW655362 LVR655362:LVS655362 MFN655362:MFO655362 MPJ655362:MPK655362 MZF655362:MZG655362 NJB655362:NJC655362 NSX655362:NSY655362 OCT655362:OCU655362 OMP655362:OMQ655362 OWL655362:OWM655362 PGH655362:PGI655362 PQD655362:PQE655362 PZZ655362:QAA655362 QJV655362:QJW655362 QTR655362:QTS655362 RDN655362:RDO655362 RNJ655362:RNK655362 RXF655362:RXG655362 SHB655362:SHC655362 SQX655362:SQY655362 TAT655362:TAU655362 TKP655362:TKQ655362 TUL655362:TUM655362 UEH655362:UEI655362 UOD655362:UOE655362 UXZ655362:UYA655362 VHV655362:VHW655362 VRR655362:VRS655362 WBN655362:WBO655362 WLJ655362:WLK655362 WVF655362:WVG655362 IT720898:IU720898 SP720898:SQ720898 ACL720898:ACM720898 AMH720898:AMI720898 AWD720898:AWE720898 BFZ720898:BGA720898 BPV720898:BPW720898 BZR720898:BZS720898 CJN720898:CJO720898 CTJ720898:CTK720898 DDF720898:DDG720898 DNB720898:DNC720898 DWX720898:DWY720898 EGT720898:EGU720898 EQP720898:EQQ720898 FAL720898:FAM720898 FKH720898:FKI720898 FUD720898:FUE720898 GDZ720898:GEA720898 GNV720898:GNW720898 GXR720898:GXS720898 HHN720898:HHO720898 HRJ720898:HRK720898 IBF720898:IBG720898 ILB720898:ILC720898 IUX720898:IUY720898 JET720898:JEU720898 JOP720898:JOQ720898 JYL720898:JYM720898 KIH720898:KII720898 KSD720898:KSE720898 LBZ720898:LCA720898 LLV720898:LLW720898 LVR720898:LVS720898 MFN720898:MFO720898 MPJ720898:MPK720898 MZF720898:MZG720898 NJB720898:NJC720898 NSX720898:NSY720898 OCT720898:OCU720898 OMP720898:OMQ720898 OWL720898:OWM720898 PGH720898:PGI720898 PQD720898:PQE720898 PZZ720898:QAA720898 QJV720898:QJW720898 QTR720898:QTS720898 RDN720898:RDO720898 RNJ720898:RNK720898 RXF720898:RXG720898 SHB720898:SHC720898 SQX720898:SQY720898 TAT720898:TAU720898 TKP720898:TKQ720898 TUL720898:TUM720898 UEH720898:UEI720898 UOD720898:UOE720898 UXZ720898:UYA720898 VHV720898:VHW720898 VRR720898:VRS720898 WBN720898:WBO720898 WLJ720898:WLK720898 WVF720898:WVG720898 IT786434:IU786434 SP786434:SQ786434 ACL786434:ACM786434 AMH786434:AMI786434 AWD786434:AWE786434 BFZ786434:BGA786434 BPV786434:BPW786434 BZR786434:BZS786434 CJN786434:CJO786434 CTJ786434:CTK786434 DDF786434:DDG786434 DNB786434:DNC786434 DWX786434:DWY786434 EGT786434:EGU786434 EQP786434:EQQ786434 FAL786434:FAM786434 FKH786434:FKI786434 FUD786434:FUE786434 GDZ786434:GEA786434 GNV786434:GNW786434 GXR786434:GXS786434 HHN786434:HHO786434 HRJ786434:HRK786434 IBF786434:IBG786434 ILB786434:ILC786434 IUX786434:IUY786434 JET786434:JEU786434 JOP786434:JOQ786434 JYL786434:JYM786434 KIH786434:KII786434 KSD786434:KSE786434 LBZ786434:LCA786434 LLV786434:LLW786434 LVR786434:LVS786434 MFN786434:MFO786434 MPJ786434:MPK786434 MZF786434:MZG786434 NJB786434:NJC786434 NSX786434:NSY786434 OCT786434:OCU786434 OMP786434:OMQ786434 OWL786434:OWM786434 PGH786434:PGI786434 PQD786434:PQE786434 PZZ786434:QAA786434 QJV786434:QJW786434 QTR786434:QTS786434 RDN786434:RDO786434 RNJ786434:RNK786434 RXF786434:RXG786434 SHB786434:SHC786434 SQX786434:SQY786434 TAT786434:TAU786434 TKP786434:TKQ786434 TUL786434:TUM786434 UEH786434:UEI786434 UOD786434:UOE786434 UXZ786434:UYA786434 VHV786434:VHW786434 VRR786434:VRS786434 WBN786434:WBO786434 WLJ786434:WLK786434 WVF786434:WVG786434 IT851970:IU851970 SP851970:SQ851970 ACL851970:ACM851970 AMH851970:AMI851970 AWD851970:AWE851970 BFZ851970:BGA851970 BPV851970:BPW851970 BZR851970:BZS851970 CJN851970:CJO851970 CTJ851970:CTK851970 DDF851970:DDG851970 DNB851970:DNC851970 DWX851970:DWY851970 EGT851970:EGU851970 EQP851970:EQQ851970 FAL851970:FAM851970 FKH851970:FKI851970 FUD851970:FUE851970 GDZ851970:GEA851970 GNV851970:GNW851970 GXR851970:GXS851970 HHN851970:HHO851970 HRJ851970:HRK851970 IBF851970:IBG851970 ILB851970:ILC851970 IUX851970:IUY851970 JET851970:JEU851970 JOP851970:JOQ851970 JYL851970:JYM851970 KIH851970:KII851970 KSD851970:KSE851970 LBZ851970:LCA851970 LLV851970:LLW851970 LVR851970:LVS851970 MFN851970:MFO851970 MPJ851970:MPK851970 MZF851970:MZG851970 NJB851970:NJC851970 NSX851970:NSY851970 OCT851970:OCU851970 OMP851970:OMQ851970 OWL851970:OWM851970 PGH851970:PGI851970 PQD851970:PQE851970 PZZ851970:QAA851970 QJV851970:QJW851970 QTR851970:QTS851970 RDN851970:RDO851970 RNJ851970:RNK851970 RXF851970:RXG851970 SHB851970:SHC851970 SQX851970:SQY851970 TAT851970:TAU851970 TKP851970:TKQ851970 TUL851970:TUM851970 UEH851970:UEI851970 UOD851970:UOE851970 UXZ851970:UYA851970 VHV851970:VHW851970 VRR851970:VRS851970 WBN851970:WBO851970 WLJ851970:WLK851970 WVF851970:WVG851970 IT917506:IU917506 SP917506:SQ917506 ACL917506:ACM917506 AMH917506:AMI917506 AWD917506:AWE917506 BFZ917506:BGA917506 BPV917506:BPW917506 BZR917506:BZS917506 CJN917506:CJO917506 CTJ917506:CTK917506 DDF917506:DDG917506 DNB917506:DNC917506 DWX917506:DWY917506 EGT917506:EGU917506 EQP917506:EQQ917506 FAL917506:FAM917506 FKH917506:FKI917506 FUD917506:FUE917506 GDZ917506:GEA917506 GNV917506:GNW917506 GXR917506:GXS917506 HHN917506:HHO917506 HRJ917506:HRK917506 IBF917506:IBG917506 ILB917506:ILC917506 IUX917506:IUY917506 JET917506:JEU917506 JOP917506:JOQ917506 JYL917506:JYM917506 KIH917506:KII917506 KSD917506:KSE917506 LBZ917506:LCA917506 LLV917506:LLW917506 LVR917506:LVS917506 MFN917506:MFO917506 MPJ917506:MPK917506 MZF917506:MZG917506 NJB917506:NJC917506 NSX917506:NSY917506 OCT917506:OCU917506 OMP917506:OMQ917506 OWL917506:OWM917506 PGH917506:PGI917506 PQD917506:PQE917506 PZZ917506:QAA917506 QJV917506:QJW917506 QTR917506:QTS917506 RDN917506:RDO917506 RNJ917506:RNK917506 RXF917506:RXG917506 SHB917506:SHC917506 SQX917506:SQY917506 TAT917506:TAU917506 TKP917506:TKQ917506 TUL917506:TUM917506 UEH917506:UEI917506 UOD917506:UOE917506 UXZ917506:UYA917506 VHV917506:VHW917506 VRR917506:VRS917506 WBN917506:WBO917506 WLJ917506:WLK917506 WVF917506:WVG917506 IT983042:IU983042 SP983042:SQ983042 ACL983042:ACM983042 AMH983042:AMI983042 AWD983042:AWE983042 BFZ983042:BGA983042 BPV983042:BPW983042 BZR983042:BZS983042 CJN983042:CJO983042 CTJ983042:CTK983042 DDF983042:DDG983042 DNB983042:DNC983042 DWX983042:DWY983042 EGT983042:EGU983042 EQP983042:EQQ983042 FAL983042:FAM983042 FKH983042:FKI983042 FUD983042:FUE983042 GDZ983042:GEA983042 GNV983042:GNW983042 GXR983042:GXS983042 HHN983042:HHO983042 HRJ983042:HRK983042 IBF983042:IBG983042 ILB983042:ILC983042 IUX983042:IUY983042 JET983042:JEU983042 JOP983042:JOQ983042 JYL983042:JYM983042 KIH983042:KII983042 KSD983042:KSE983042 LBZ983042:LCA983042 LLV983042:LLW983042 LVR983042:LVS983042 MFN983042:MFO983042 MPJ983042:MPK983042 MZF983042:MZG983042 NJB983042:NJC983042 NSX983042:NSY983042 OCT983042:OCU983042 OMP983042:OMQ983042 OWL983042:OWM983042 PGH983042:PGI983042 PQD983042:PQE983042 PZZ983042:QAA983042 QJV983042:QJW983042 QTR983042:QTS983042 RDN983042:RDO983042 RNJ983042:RNK983042 RXF983042:RXG983042 SHB983042:SHC983042 SQX983042:SQY983042 TAT983042:TAU983042 TKP983042:TKQ983042 TUL983042:TUM983042 UEH983042:UEI983042 UOD983042:UOE983042 UXZ983042:UYA983042 VHV983042:VHW983042 VRR983042:VRS983042 WBN983042:WBO983042 WLJ983042:WLK983042">
      <formula1>INDIRECT(IW7)</formula1>
    </dataValidation>
    <dataValidation type="list" allowBlank="1" showInputMessage="1" showErrorMessage="1" sqref="WVF983043:WVG983078 IT65539:IU65574 SP65539:SQ65574 ACL65539:ACM65574 AMH65539:AMI65574 AWD65539:AWE65574 BFZ65539:BGA65574 BPV65539:BPW65574 BZR65539:BZS65574 CJN65539:CJO65574 CTJ65539:CTK65574 DDF65539:DDG65574 DNB65539:DNC65574 DWX65539:DWY65574 EGT65539:EGU65574 EQP65539:EQQ65574 FAL65539:FAM65574 FKH65539:FKI65574 FUD65539:FUE65574 GDZ65539:GEA65574 GNV65539:GNW65574 GXR65539:GXS65574 HHN65539:HHO65574 HRJ65539:HRK65574 IBF65539:IBG65574 ILB65539:ILC65574 IUX65539:IUY65574 JET65539:JEU65574 JOP65539:JOQ65574 JYL65539:JYM65574 KIH65539:KII65574 KSD65539:KSE65574 LBZ65539:LCA65574 LLV65539:LLW65574 LVR65539:LVS65574 MFN65539:MFO65574 MPJ65539:MPK65574 MZF65539:MZG65574 NJB65539:NJC65574 NSX65539:NSY65574 OCT65539:OCU65574 OMP65539:OMQ65574 OWL65539:OWM65574 PGH65539:PGI65574 PQD65539:PQE65574 PZZ65539:QAA65574 QJV65539:QJW65574 QTR65539:QTS65574 RDN65539:RDO65574 RNJ65539:RNK65574 RXF65539:RXG65574 SHB65539:SHC65574 SQX65539:SQY65574 TAT65539:TAU65574 TKP65539:TKQ65574 TUL65539:TUM65574 UEH65539:UEI65574 UOD65539:UOE65574 UXZ65539:UYA65574 VHV65539:VHW65574 VRR65539:VRS65574 WBN65539:WBO65574 WLJ65539:WLK65574 WVF65539:WVG65574 IT131075:IU131110 SP131075:SQ131110 ACL131075:ACM131110 AMH131075:AMI131110 AWD131075:AWE131110 BFZ131075:BGA131110 BPV131075:BPW131110 BZR131075:BZS131110 CJN131075:CJO131110 CTJ131075:CTK131110 DDF131075:DDG131110 DNB131075:DNC131110 DWX131075:DWY131110 EGT131075:EGU131110 EQP131075:EQQ131110 FAL131075:FAM131110 FKH131075:FKI131110 FUD131075:FUE131110 GDZ131075:GEA131110 GNV131075:GNW131110 GXR131075:GXS131110 HHN131075:HHO131110 HRJ131075:HRK131110 IBF131075:IBG131110 ILB131075:ILC131110 IUX131075:IUY131110 JET131075:JEU131110 JOP131075:JOQ131110 JYL131075:JYM131110 KIH131075:KII131110 KSD131075:KSE131110 LBZ131075:LCA131110 LLV131075:LLW131110 LVR131075:LVS131110 MFN131075:MFO131110 MPJ131075:MPK131110 MZF131075:MZG131110 NJB131075:NJC131110 NSX131075:NSY131110 OCT131075:OCU131110 OMP131075:OMQ131110 OWL131075:OWM131110 PGH131075:PGI131110 PQD131075:PQE131110 PZZ131075:QAA131110 QJV131075:QJW131110 QTR131075:QTS131110 RDN131075:RDO131110 RNJ131075:RNK131110 RXF131075:RXG131110 SHB131075:SHC131110 SQX131075:SQY131110 TAT131075:TAU131110 TKP131075:TKQ131110 TUL131075:TUM131110 UEH131075:UEI131110 UOD131075:UOE131110 UXZ131075:UYA131110 VHV131075:VHW131110 VRR131075:VRS131110 WBN131075:WBO131110 WLJ131075:WLK131110 WVF131075:WVG131110 IT196611:IU196646 SP196611:SQ196646 ACL196611:ACM196646 AMH196611:AMI196646 AWD196611:AWE196646 BFZ196611:BGA196646 BPV196611:BPW196646 BZR196611:BZS196646 CJN196611:CJO196646 CTJ196611:CTK196646 DDF196611:DDG196646 DNB196611:DNC196646 DWX196611:DWY196646 EGT196611:EGU196646 EQP196611:EQQ196646 FAL196611:FAM196646 FKH196611:FKI196646 FUD196611:FUE196646 GDZ196611:GEA196646 GNV196611:GNW196646 GXR196611:GXS196646 HHN196611:HHO196646 HRJ196611:HRK196646 IBF196611:IBG196646 ILB196611:ILC196646 IUX196611:IUY196646 JET196611:JEU196646 JOP196611:JOQ196646 JYL196611:JYM196646 KIH196611:KII196646 KSD196611:KSE196646 LBZ196611:LCA196646 LLV196611:LLW196646 LVR196611:LVS196646 MFN196611:MFO196646 MPJ196611:MPK196646 MZF196611:MZG196646 NJB196611:NJC196646 NSX196611:NSY196646 OCT196611:OCU196646 OMP196611:OMQ196646 OWL196611:OWM196646 PGH196611:PGI196646 PQD196611:PQE196646 PZZ196611:QAA196646 QJV196611:QJW196646 QTR196611:QTS196646 RDN196611:RDO196646 RNJ196611:RNK196646 RXF196611:RXG196646 SHB196611:SHC196646 SQX196611:SQY196646 TAT196611:TAU196646 TKP196611:TKQ196646 TUL196611:TUM196646 UEH196611:UEI196646 UOD196611:UOE196646 UXZ196611:UYA196646 VHV196611:VHW196646 VRR196611:VRS196646 WBN196611:WBO196646 WLJ196611:WLK196646 WVF196611:WVG196646 IT262147:IU262182 SP262147:SQ262182 ACL262147:ACM262182 AMH262147:AMI262182 AWD262147:AWE262182 BFZ262147:BGA262182 BPV262147:BPW262182 BZR262147:BZS262182 CJN262147:CJO262182 CTJ262147:CTK262182 DDF262147:DDG262182 DNB262147:DNC262182 DWX262147:DWY262182 EGT262147:EGU262182 EQP262147:EQQ262182 FAL262147:FAM262182 FKH262147:FKI262182 FUD262147:FUE262182 GDZ262147:GEA262182 GNV262147:GNW262182 GXR262147:GXS262182 HHN262147:HHO262182 HRJ262147:HRK262182 IBF262147:IBG262182 ILB262147:ILC262182 IUX262147:IUY262182 JET262147:JEU262182 JOP262147:JOQ262182 JYL262147:JYM262182 KIH262147:KII262182 KSD262147:KSE262182 LBZ262147:LCA262182 LLV262147:LLW262182 LVR262147:LVS262182 MFN262147:MFO262182 MPJ262147:MPK262182 MZF262147:MZG262182 NJB262147:NJC262182 NSX262147:NSY262182 OCT262147:OCU262182 OMP262147:OMQ262182 OWL262147:OWM262182 PGH262147:PGI262182 PQD262147:PQE262182 PZZ262147:QAA262182 QJV262147:QJW262182 QTR262147:QTS262182 RDN262147:RDO262182 RNJ262147:RNK262182 RXF262147:RXG262182 SHB262147:SHC262182 SQX262147:SQY262182 TAT262147:TAU262182 TKP262147:TKQ262182 TUL262147:TUM262182 UEH262147:UEI262182 UOD262147:UOE262182 UXZ262147:UYA262182 VHV262147:VHW262182 VRR262147:VRS262182 WBN262147:WBO262182 WLJ262147:WLK262182 WVF262147:WVG262182 IT327683:IU327718 SP327683:SQ327718 ACL327683:ACM327718 AMH327683:AMI327718 AWD327683:AWE327718 BFZ327683:BGA327718 BPV327683:BPW327718 BZR327683:BZS327718 CJN327683:CJO327718 CTJ327683:CTK327718 DDF327683:DDG327718 DNB327683:DNC327718 DWX327683:DWY327718 EGT327683:EGU327718 EQP327683:EQQ327718 FAL327683:FAM327718 FKH327683:FKI327718 FUD327683:FUE327718 GDZ327683:GEA327718 GNV327683:GNW327718 GXR327683:GXS327718 HHN327683:HHO327718 HRJ327683:HRK327718 IBF327683:IBG327718 ILB327683:ILC327718 IUX327683:IUY327718 JET327683:JEU327718 JOP327683:JOQ327718 JYL327683:JYM327718 KIH327683:KII327718 KSD327683:KSE327718 LBZ327683:LCA327718 LLV327683:LLW327718 LVR327683:LVS327718 MFN327683:MFO327718 MPJ327683:MPK327718 MZF327683:MZG327718 NJB327683:NJC327718 NSX327683:NSY327718 OCT327683:OCU327718 OMP327683:OMQ327718 OWL327683:OWM327718 PGH327683:PGI327718 PQD327683:PQE327718 PZZ327683:QAA327718 QJV327683:QJW327718 QTR327683:QTS327718 RDN327683:RDO327718 RNJ327683:RNK327718 RXF327683:RXG327718 SHB327683:SHC327718 SQX327683:SQY327718 TAT327683:TAU327718 TKP327683:TKQ327718 TUL327683:TUM327718 UEH327683:UEI327718 UOD327683:UOE327718 UXZ327683:UYA327718 VHV327683:VHW327718 VRR327683:VRS327718 WBN327683:WBO327718 WLJ327683:WLK327718 WVF327683:WVG327718 IT393219:IU393254 SP393219:SQ393254 ACL393219:ACM393254 AMH393219:AMI393254 AWD393219:AWE393254 BFZ393219:BGA393254 BPV393219:BPW393254 BZR393219:BZS393254 CJN393219:CJO393254 CTJ393219:CTK393254 DDF393219:DDG393254 DNB393219:DNC393254 DWX393219:DWY393254 EGT393219:EGU393254 EQP393219:EQQ393254 FAL393219:FAM393254 FKH393219:FKI393254 FUD393219:FUE393254 GDZ393219:GEA393254 GNV393219:GNW393254 GXR393219:GXS393254 HHN393219:HHO393254 HRJ393219:HRK393254 IBF393219:IBG393254 ILB393219:ILC393254 IUX393219:IUY393254 JET393219:JEU393254 JOP393219:JOQ393254 JYL393219:JYM393254 KIH393219:KII393254 KSD393219:KSE393254 LBZ393219:LCA393254 LLV393219:LLW393254 LVR393219:LVS393254 MFN393219:MFO393254 MPJ393219:MPK393254 MZF393219:MZG393254 NJB393219:NJC393254 NSX393219:NSY393254 OCT393219:OCU393254 OMP393219:OMQ393254 OWL393219:OWM393254 PGH393219:PGI393254 PQD393219:PQE393254 PZZ393219:QAA393254 QJV393219:QJW393254 QTR393219:QTS393254 RDN393219:RDO393254 RNJ393219:RNK393254 RXF393219:RXG393254 SHB393219:SHC393254 SQX393219:SQY393254 TAT393219:TAU393254 TKP393219:TKQ393254 TUL393219:TUM393254 UEH393219:UEI393254 UOD393219:UOE393254 UXZ393219:UYA393254 VHV393219:VHW393254 VRR393219:VRS393254 WBN393219:WBO393254 WLJ393219:WLK393254 WVF393219:WVG393254 IT458755:IU458790 SP458755:SQ458790 ACL458755:ACM458790 AMH458755:AMI458790 AWD458755:AWE458790 BFZ458755:BGA458790 BPV458755:BPW458790 BZR458755:BZS458790 CJN458755:CJO458790 CTJ458755:CTK458790 DDF458755:DDG458790 DNB458755:DNC458790 DWX458755:DWY458790 EGT458755:EGU458790 EQP458755:EQQ458790 FAL458755:FAM458790 FKH458755:FKI458790 FUD458755:FUE458790 GDZ458755:GEA458790 GNV458755:GNW458790 GXR458755:GXS458790 HHN458755:HHO458790 HRJ458755:HRK458790 IBF458755:IBG458790 ILB458755:ILC458790 IUX458755:IUY458790 JET458755:JEU458790 JOP458755:JOQ458790 JYL458755:JYM458790 KIH458755:KII458790 KSD458755:KSE458790 LBZ458755:LCA458790 LLV458755:LLW458790 LVR458755:LVS458790 MFN458755:MFO458790 MPJ458755:MPK458790 MZF458755:MZG458790 NJB458755:NJC458790 NSX458755:NSY458790 OCT458755:OCU458790 OMP458755:OMQ458790 OWL458755:OWM458790 PGH458755:PGI458790 PQD458755:PQE458790 PZZ458755:QAA458790 QJV458755:QJW458790 QTR458755:QTS458790 RDN458755:RDO458790 RNJ458755:RNK458790 RXF458755:RXG458790 SHB458755:SHC458790 SQX458755:SQY458790 TAT458755:TAU458790 TKP458755:TKQ458790 TUL458755:TUM458790 UEH458755:UEI458790 UOD458755:UOE458790 UXZ458755:UYA458790 VHV458755:VHW458790 VRR458755:VRS458790 WBN458755:WBO458790 WLJ458755:WLK458790 WVF458755:WVG458790 IT524291:IU524326 SP524291:SQ524326 ACL524291:ACM524326 AMH524291:AMI524326 AWD524291:AWE524326 BFZ524291:BGA524326 BPV524291:BPW524326 BZR524291:BZS524326 CJN524291:CJO524326 CTJ524291:CTK524326 DDF524291:DDG524326 DNB524291:DNC524326 DWX524291:DWY524326 EGT524291:EGU524326 EQP524291:EQQ524326 FAL524291:FAM524326 FKH524291:FKI524326 FUD524291:FUE524326 GDZ524291:GEA524326 GNV524291:GNW524326 GXR524291:GXS524326 HHN524291:HHO524326 HRJ524291:HRK524326 IBF524291:IBG524326 ILB524291:ILC524326 IUX524291:IUY524326 JET524291:JEU524326 JOP524291:JOQ524326 JYL524291:JYM524326 KIH524291:KII524326 KSD524291:KSE524326 LBZ524291:LCA524326 LLV524291:LLW524326 LVR524291:LVS524326 MFN524291:MFO524326 MPJ524291:MPK524326 MZF524291:MZG524326 NJB524291:NJC524326 NSX524291:NSY524326 OCT524291:OCU524326 OMP524291:OMQ524326 OWL524291:OWM524326 PGH524291:PGI524326 PQD524291:PQE524326 PZZ524291:QAA524326 QJV524291:QJW524326 QTR524291:QTS524326 RDN524291:RDO524326 RNJ524291:RNK524326 RXF524291:RXG524326 SHB524291:SHC524326 SQX524291:SQY524326 TAT524291:TAU524326 TKP524291:TKQ524326 TUL524291:TUM524326 UEH524291:UEI524326 UOD524291:UOE524326 UXZ524291:UYA524326 VHV524291:VHW524326 VRR524291:VRS524326 WBN524291:WBO524326 WLJ524291:WLK524326 WVF524291:WVG524326 IT589827:IU589862 SP589827:SQ589862 ACL589827:ACM589862 AMH589827:AMI589862 AWD589827:AWE589862 BFZ589827:BGA589862 BPV589827:BPW589862 BZR589827:BZS589862 CJN589827:CJO589862 CTJ589827:CTK589862 DDF589827:DDG589862 DNB589827:DNC589862 DWX589827:DWY589862 EGT589827:EGU589862 EQP589827:EQQ589862 FAL589827:FAM589862 FKH589827:FKI589862 FUD589827:FUE589862 GDZ589827:GEA589862 GNV589827:GNW589862 GXR589827:GXS589862 HHN589827:HHO589862 HRJ589827:HRK589862 IBF589827:IBG589862 ILB589827:ILC589862 IUX589827:IUY589862 JET589827:JEU589862 JOP589827:JOQ589862 JYL589827:JYM589862 KIH589827:KII589862 KSD589827:KSE589862 LBZ589827:LCA589862 LLV589827:LLW589862 LVR589827:LVS589862 MFN589827:MFO589862 MPJ589827:MPK589862 MZF589827:MZG589862 NJB589827:NJC589862 NSX589827:NSY589862 OCT589827:OCU589862 OMP589827:OMQ589862 OWL589827:OWM589862 PGH589827:PGI589862 PQD589827:PQE589862 PZZ589827:QAA589862 QJV589827:QJW589862 QTR589827:QTS589862 RDN589827:RDO589862 RNJ589827:RNK589862 RXF589827:RXG589862 SHB589827:SHC589862 SQX589827:SQY589862 TAT589827:TAU589862 TKP589827:TKQ589862 TUL589827:TUM589862 UEH589827:UEI589862 UOD589827:UOE589862 UXZ589827:UYA589862 VHV589827:VHW589862 VRR589827:VRS589862 WBN589827:WBO589862 WLJ589827:WLK589862 WVF589827:WVG589862 IT655363:IU655398 SP655363:SQ655398 ACL655363:ACM655398 AMH655363:AMI655398 AWD655363:AWE655398 BFZ655363:BGA655398 BPV655363:BPW655398 BZR655363:BZS655398 CJN655363:CJO655398 CTJ655363:CTK655398 DDF655363:DDG655398 DNB655363:DNC655398 DWX655363:DWY655398 EGT655363:EGU655398 EQP655363:EQQ655398 FAL655363:FAM655398 FKH655363:FKI655398 FUD655363:FUE655398 GDZ655363:GEA655398 GNV655363:GNW655398 GXR655363:GXS655398 HHN655363:HHO655398 HRJ655363:HRK655398 IBF655363:IBG655398 ILB655363:ILC655398 IUX655363:IUY655398 JET655363:JEU655398 JOP655363:JOQ655398 JYL655363:JYM655398 KIH655363:KII655398 KSD655363:KSE655398 LBZ655363:LCA655398 LLV655363:LLW655398 LVR655363:LVS655398 MFN655363:MFO655398 MPJ655363:MPK655398 MZF655363:MZG655398 NJB655363:NJC655398 NSX655363:NSY655398 OCT655363:OCU655398 OMP655363:OMQ655398 OWL655363:OWM655398 PGH655363:PGI655398 PQD655363:PQE655398 PZZ655363:QAA655398 QJV655363:QJW655398 QTR655363:QTS655398 RDN655363:RDO655398 RNJ655363:RNK655398 RXF655363:RXG655398 SHB655363:SHC655398 SQX655363:SQY655398 TAT655363:TAU655398 TKP655363:TKQ655398 TUL655363:TUM655398 UEH655363:UEI655398 UOD655363:UOE655398 UXZ655363:UYA655398 VHV655363:VHW655398 VRR655363:VRS655398 WBN655363:WBO655398 WLJ655363:WLK655398 WVF655363:WVG655398 IT720899:IU720934 SP720899:SQ720934 ACL720899:ACM720934 AMH720899:AMI720934 AWD720899:AWE720934 BFZ720899:BGA720934 BPV720899:BPW720934 BZR720899:BZS720934 CJN720899:CJO720934 CTJ720899:CTK720934 DDF720899:DDG720934 DNB720899:DNC720934 DWX720899:DWY720934 EGT720899:EGU720934 EQP720899:EQQ720934 FAL720899:FAM720934 FKH720899:FKI720934 FUD720899:FUE720934 GDZ720899:GEA720934 GNV720899:GNW720934 GXR720899:GXS720934 HHN720899:HHO720934 HRJ720899:HRK720934 IBF720899:IBG720934 ILB720899:ILC720934 IUX720899:IUY720934 JET720899:JEU720934 JOP720899:JOQ720934 JYL720899:JYM720934 KIH720899:KII720934 KSD720899:KSE720934 LBZ720899:LCA720934 LLV720899:LLW720934 LVR720899:LVS720934 MFN720899:MFO720934 MPJ720899:MPK720934 MZF720899:MZG720934 NJB720899:NJC720934 NSX720899:NSY720934 OCT720899:OCU720934 OMP720899:OMQ720934 OWL720899:OWM720934 PGH720899:PGI720934 PQD720899:PQE720934 PZZ720899:QAA720934 QJV720899:QJW720934 QTR720899:QTS720934 RDN720899:RDO720934 RNJ720899:RNK720934 RXF720899:RXG720934 SHB720899:SHC720934 SQX720899:SQY720934 TAT720899:TAU720934 TKP720899:TKQ720934 TUL720899:TUM720934 UEH720899:UEI720934 UOD720899:UOE720934 UXZ720899:UYA720934 VHV720899:VHW720934 VRR720899:VRS720934 WBN720899:WBO720934 WLJ720899:WLK720934 WVF720899:WVG720934 IT786435:IU786470 SP786435:SQ786470 ACL786435:ACM786470 AMH786435:AMI786470 AWD786435:AWE786470 BFZ786435:BGA786470 BPV786435:BPW786470 BZR786435:BZS786470 CJN786435:CJO786470 CTJ786435:CTK786470 DDF786435:DDG786470 DNB786435:DNC786470 DWX786435:DWY786470 EGT786435:EGU786470 EQP786435:EQQ786470 FAL786435:FAM786470 FKH786435:FKI786470 FUD786435:FUE786470 GDZ786435:GEA786470 GNV786435:GNW786470 GXR786435:GXS786470 HHN786435:HHO786470 HRJ786435:HRK786470 IBF786435:IBG786470 ILB786435:ILC786470 IUX786435:IUY786470 JET786435:JEU786470 JOP786435:JOQ786470 JYL786435:JYM786470 KIH786435:KII786470 KSD786435:KSE786470 LBZ786435:LCA786470 LLV786435:LLW786470 LVR786435:LVS786470 MFN786435:MFO786470 MPJ786435:MPK786470 MZF786435:MZG786470 NJB786435:NJC786470 NSX786435:NSY786470 OCT786435:OCU786470 OMP786435:OMQ786470 OWL786435:OWM786470 PGH786435:PGI786470 PQD786435:PQE786470 PZZ786435:QAA786470 QJV786435:QJW786470 QTR786435:QTS786470 RDN786435:RDO786470 RNJ786435:RNK786470 RXF786435:RXG786470 SHB786435:SHC786470 SQX786435:SQY786470 TAT786435:TAU786470 TKP786435:TKQ786470 TUL786435:TUM786470 UEH786435:UEI786470 UOD786435:UOE786470 UXZ786435:UYA786470 VHV786435:VHW786470 VRR786435:VRS786470 WBN786435:WBO786470 WLJ786435:WLK786470 WVF786435:WVG786470 IT851971:IU852006 SP851971:SQ852006 ACL851971:ACM852006 AMH851971:AMI852006 AWD851971:AWE852006 BFZ851971:BGA852006 BPV851971:BPW852006 BZR851971:BZS852006 CJN851971:CJO852006 CTJ851971:CTK852006 DDF851971:DDG852006 DNB851971:DNC852006 DWX851971:DWY852006 EGT851971:EGU852006 EQP851971:EQQ852006 FAL851971:FAM852006 FKH851971:FKI852006 FUD851971:FUE852006 GDZ851971:GEA852006 GNV851971:GNW852006 GXR851971:GXS852006 HHN851971:HHO852006 HRJ851971:HRK852006 IBF851971:IBG852006 ILB851971:ILC852006 IUX851971:IUY852006 JET851971:JEU852006 JOP851971:JOQ852006 JYL851971:JYM852006 KIH851971:KII852006 KSD851971:KSE852006 LBZ851971:LCA852006 LLV851971:LLW852006 LVR851971:LVS852006 MFN851971:MFO852006 MPJ851971:MPK852006 MZF851971:MZG852006 NJB851971:NJC852006 NSX851971:NSY852006 OCT851971:OCU852006 OMP851971:OMQ852006 OWL851971:OWM852006 PGH851971:PGI852006 PQD851971:PQE852006 PZZ851971:QAA852006 QJV851971:QJW852006 QTR851971:QTS852006 RDN851971:RDO852006 RNJ851971:RNK852006 RXF851971:RXG852006 SHB851971:SHC852006 SQX851971:SQY852006 TAT851971:TAU852006 TKP851971:TKQ852006 TUL851971:TUM852006 UEH851971:UEI852006 UOD851971:UOE852006 UXZ851971:UYA852006 VHV851971:VHW852006 VRR851971:VRS852006 WBN851971:WBO852006 WLJ851971:WLK852006 WVF851971:WVG852006 IT917507:IU917542 SP917507:SQ917542 ACL917507:ACM917542 AMH917507:AMI917542 AWD917507:AWE917542 BFZ917507:BGA917542 BPV917507:BPW917542 BZR917507:BZS917542 CJN917507:CJO917542 CTJ917507:CTK917542 DDF917507:DDG917542 DNB917507:DNC917542 DWX917507:DWY917542 EGT917507:EGU917542 EQP917507:EQQ917542 FAL917507:FAM917542 FKH917507:FKI917542 FUD917507:FUE917542 GDZ917507:GEA917542 GNV917507:GNW917542 GXR917507:GXS917542 HHN917507:HHO917542 HRJ917507:HRK917542 IBF917507:IBG917542 ILB917507:ILC917542 IUX917507:IUY917542 JET917507:JEU917542 JOP917507:JOQ917542 JYL917507:JYM917542 KIH917507:KII917542 KSD917507:KSE917542 LBZ917507:LCA917542 LLV917507:LLW917542 LVR917507:LVS917542 MFN917507:MFO917542 MPJ917507:MPK917542 MZF917507:MZG917542 NJB917507:NJC917542 NSX917507:NSY917542 OCT917507:OCU917542 OMP917507:OMQ917542 OWL917507:OWM917542 PGH917507:PGI917542 PQD917507:PQE917542 PZZ917507:QAA917542 QJV917507:QJW917542 QTR917507:QTS917542 RDN917507:RDO917542 RNJ917507:RNK917542 RXF917507:RXG917542 SHB917507:SHC917542 SQX917507:SQY917542 TAT917507:TAU917542 TKP917507:TKQ917542 TUL917507:TUM917542 UEH917507:UEI917542 UOD917507:UOE917542 UXZ917507:UYA917542 VHV917507:VHW917542 VRR917507:VRS917542 WBN917507:WBO917542 WLJ917507:WLK917542 WVF917507:WVG917542 IT983043:IU983078 SP983043:SQ983078 ACL983043:ACM983078 AMH983043:AMI983078 AWD983043:AWE983078 BFZ983043:BGA983078 BPV983043:BPW983078 BZR983043:BZS983078 CJN983043:CJO983078 CTJ983043:CTK983078 DDF983043:DDG983078 DNB983043:DNC983078 DWX983043:DWY983078 EGT983043:EGU983078 EQP983043:EQQ983078 FAL983043:FAM983078 FKH983043:FKI983078 FUD983043:FUE983078 GDZ983043:GEA983078 GNV983043:GNW983078 GXR983043:GXS983078 HHN983043:HHO983078 HRJ983043:HRK983078 IBF983043:IBG983078 ILB983043:ILC983078 IUX983043:IUY983078 JET983043:JEU983078 JOP983043:JOQ983078 JYL983043:JYM983078 KIH983043:KII983078 KSD983043:KSE983078 LBZ983043:LCA983078 LLV983043:LLW983078 LVR983043:LVS983078 MFN983043:MFO983078 MPJ983043:MPK983078 MZF983043:MZG983078 NJB983043:NJC983078 NSX983043:NSY983078 OCT983043:OCU983078 OMP983043:OMQ983078 OWL983043:OWM983078 PGH983043:PGI983078 PQD983043:PQE983078 PZZ983043:QAA983078 QJV983043:QJW983078 QTR983043:QTS983078 RDN983043:RDO983078 RNJ983043:RNK983078 RXF983043:RXG983078 SHB983043:SHC983078 SQX983043:SQY983078 TAT983043:TAU983078 TKP983043:TKQ983078 TUL983043:TUM983078 UEH983043:UEI983078 UOD983043:UOE983078 UXZ983043:UYA983078 VHV983043:VHW983078 VRR983043:VRS983078 WBN983043:WBO983078 WLJ983043:WLK983078 IT8:IU38 SP8:SQ38 ACL8:ACM38 AMH8:AMI38 AWD8:AWE38 BFZ8:BGA38 BPV8:BPW38 BZR8:BZS38 CJN8:CJO38 CTJ8:CTK38 DDF8:DDG38 DNB8:DNC38 DWX8:DWY38 EGT8:EGU38 EQP8:EQQ38 FAL8:FAM38 FKH8:FKI38 FUD8:FUE38 GDZ8:GEA38 GNV8:GNW38 GXR8:GXS38 HHN8:HHO38 HRJ8:HRK38 IBF8:IBG38 ILB8:ILC38 IUX8:IUY38 JET8:JEU38 JOP8:JOQ38 JYL8:JYM38 KIH8:KII38 KSD8:KSE38 LBZ8:LCA38 LLV8:LLW38 LVR8:LVS38 MFN8:MFO38 MPJ8:MPK38 MZF8:MZG38 NJB8:NJC38 NSX8:NSY38 OCT8:OCU38 OMP8:OMQ38 OWL8:OWM38 PGH8:PGI38 PQD8:PQE38 PZZ8:QAA38 QJV8:QJW38 QTR8:QTS38 RDN8:RDO38 RNJ8:RNK38 RXF8:RXG38 SHB8:SHC38 SQX8:SQY38 TAT8:TAU38 TKP8:TKQ38 TUL8:TUM38 UEH8:UEI38 UOD8:UOE38 UXZ8:UYA38 VHV8:VHW38 VRR8:VRS38 WBN8:WBO38 WLJ8:WLK38 WVF8:WVG38">
      <formula1>INDIRECT(IW8)</formula1>
    </dataValidation>
    <dataValidation type="list" allowBlank="1" showInputMessage="1" showErrorMessage="1" sqref="WVI983042:WVI983078 G65538:G65574 IW65538:IW65574 SS65538:SS65574 ACO65538:ACO65574 AMK65538:AMK65574 AWG65538:AWG65574 BGC65538:BGC65574 BPY65538:BPY65574 BZU65538:BZU65574 CJQ65538:CJQ65574 CTM65538:CTM65574 DDI65538:DDI65574 DNE65538:DNE65574 DXA65538:DXA65574 EGW65538:EGW65574 EQS65538:EQS65574 FAO65538:FAO65574 FKK65538:FKK65574 FUG65538:FUG65574 GEC65538:GEC65574 GNY65538:GNY65574 GXU65538:GXU65574 HHQ65538:HHQ65574 HRM65538:HRM65574 IBI65538:IBI65574 ILE65538:ILE65574 IVA65538:IVA65574 JEW65538:JEW65574 JOS65538:JOS65574 JYO65538:JYO65574 KIK65538:KIK65574 KSG65538:KSG65574 LCC65538:LCC65574 LLY65538:LLY65574 LVU65538:LVU65574 MFQ65538:MFQ65574 MPM65538:MPM65574 MZI65538:MZI65574 NJE65538:NJE65574 NTA65538:NTA65574 OCW65538:OCW65574 OMS65538:OMS65574 OWO65538:OWO65574 PGK65538:PGK65574 PQG65538:PQG65574 QAC65538:QAC65574 QJY65538:QJY65574 QTU65538:QTU65574 RDQ65538:RDQ65574 RNM65538:RNM65574 RXI65538:RXI65574 SHE65538:SHE65574 SRA65538:SRA65574 TAW65538:TAW65574 TKS65538:TKS65574 TUO65538:TUO65574 UEK65538:UEK65574 UOG65538:UOG65574 UYC65538:UYC65574 VHY65538:VHY65574 VRU65538:VRU65574 WBQ65538:WBQ65574 WLM65538:WLM65574 WVI65538:WVI65574 G131074:G131110 IW131074:IW131110 SS131074:SS131110 ACO131074:ACO131110 AMK131074:AMK131110 AWG131074:AWG131110 BGC131074:BGC131110 BPY131074:BPY131110 BZU131074:BZU131110 CJQ131074:CJQ131110 CTM131074:CTM131110 DDI131074:DDI131110 DNE131074:DNE131110 DXA131074:DXA131110 EGW131074:EGW131110 EQS131074:EQS131110 FAO131074:FAO131110 FKK131074:FKK131110 FUG131074:FUG131110 GEC131074:GEC131110 GNY131074:GNY131110 GXU131074:GXU131110 HHQ131074:HHQ131110 HRM131074:HRM131110 IBI131074:IBI131110 ILE131074:ILE131110 IVA131074:IVA131110 JEW131074:JEW131110 JOS131074:JOS131110 JYO131074:JYO131110 KIK131074:KIK131110 KSG131074:KSG131110 LCC131074:LCC131110 LLY131074:LLY131110 LVU131074:LVU131110 MFQ131074:MFQ131110 MPM131074:MPM131110 MZI131074:MZI131110 NJE131074:NJE131110 NTA131074:NTA131110 OCW131074:OCW131110 OMS131074:OMS131110 OWO131074:OWO131110 PGK131074:PGK131110 PQG131074:PQG131110 QAC131074:QAC131110 QJY131074:QJY131110 QTU131074:QTU131110 RDQ131074:RDQ131110 RNM131074:RNM131110 RXI131074:RXI131110 SHE131074:SHE131110 SRA131074:SRA131110 TAW131074:TAW131110 TKS131074:TKS131110 TUO131074:TUO131110 UEK131074:UEK131110 UOG131074:UOG131110 UYC131074:UYC131110 VHY131074:VHY131110 VRU131074:VRU131110 WBQ131074:WBQ131110 WLM131074:WLM131110 WVI131074:WVI131110 G196610:G196646 IW196610:IW196646 SS196610:SS196646 ACO196610:ACO196646 AMK196610:AMK196646 AWG196610:AWG196646 BGC196610:BGC196646 BPY196610:BPY196646 BZU196610:BZU196646 CJQ196610:CJQ196646 CTM196610:CTM196646 DDI196610:DDI196646 DNE196610:DNE196646 DXA196610:DXA196646 EGW196610:EGW196646 EQS196610:EQS196646 FAO196610:FAO196646 FKK196610:FKK196646 FUG196610:FUG196646 GEC196610:GEC196646 GNY196610:GNY196646 GXU196610:GXU196646 HHQ196610:HHQ196646 HRM196610:HRM196646 IBI196610:IBI196646 ILE196610:ILE196646 IVA196610:IVA196646 JEW196610:JEW196646 JOS196610:JOS196646 JYO196610:JYO196646 KIK196610:KIK196646 KSG196610:KSG196646 LCC196610:LCC196646 LLY196610:LLY196646 LVU196610:LVU196646 MFQ196610:MFQ196646 MPM196610:MPM196646 MZI196610:MZI196646 NJE196610:NJE196646 NTA196610:NTA196646 OCW196610:OCW196646 OMS196610:OMS196646 OWO196610:OWO196646 PGK196610:PGK196646 PQG196610:PQG196646 QAC196610:QAC196646 QJY196610:QJY196646 QTU196610:QTU196646 RDQ196610:RDQ196646 RNM196610:RNM196646 RXI196610:RXI196646 SHE196610:SHE196646 SRA196610:SRA196646 TAW196610:TAW196646 TKS196610:TKS196646 TUO196610:TUO196646 UEK196610:UEK196646 UOG196610:UOG196646 UYC196610:UYC196646 VHY196610:VHY196646 VRU196610:VRU196646 WBQ196610:WBQ196646 WLM196610:WLM196646 WVI196610:WVI196646 G262146:G262182 IW262146:IW262182 SS262146:SS262182 ACO262146:ACO262182 AMK262146:AMK262182 AWG262146:AWG262182 BGC262146:BGC262182 BPY262146:BPY262182 BZU262146:BZU262182 CJQ262146:CJQ262182 CTM262146:CTM262182 DDI262146:DDI262182 DNE262146:DNE262182 DXA262146:DXA262182 EGW262146:EGW262182 EQS262146:EQS262182 FAO262146:FAO262182 FKK262146:FKK262182 FUG262146:FUG262182 GEC262146:GEC262182 GNY262146:GNY262182 GXU262146:GXU262182 HHQ262146:HHQ262182 HRM262146:HRM262182 IBI262146:IBI262182 ILE262146:ILE262182 IVA262146:IVA262182 JEW262146:JEW262182 JOS262146:JOS262182 JYO262146:JYO262182 KIK262146:KIK262182 KSG262146:KSG262182 LCC262146:LCC262182 LLY262146:LLY262182 LVU262146:LVU262182 MFQ262146:MFQ262182 MPM262146:MPM262182 MZI262146:MZI262182 NJE262146:NJE262182 NTA262146:NTA262182 OCW262146:OCW262182 OMS262146:OMS262182 OWO262146:OWO262182 PGK262146:PGK262182 PQG262146:PQG262182 QAC262146:QAC262182 QJY262146:QJY262182 QTU262146:QTU262182 RDQ262146:RDQ262182 RNM262146:RNM262182 RXI262146:RXI262182 SHE262146:SHE262182 SRA262146:SRA262182 TAW262146:TAW262182 TKS262146:TKS262182 TUO262146:TUO262182 UEK262146:UEK262182 UOG262146:UOG262182 UYC262146:UYC262182 VHY262146:VHY262182 VRU262146:VRU262182 WBQ262146:WBQ262182 WLM262146:WLM262182 WVI262146:WVI262182 G327682:G327718 IW327682:IW327718 SS327682:SS327718 ACO327682:ACO327718 AMK327682:AMK327718 AWG327682:AWG327718 BGC327682:BGC327718 BPY327682:BPY327718 BZU327682:BZU327718 CJQ327682:CJQ327718 CTM327682:CTM327718 DDI327682:DDI327718 DNE327682:DNE327718 DXA327682:DXA327718 EGW327682:EGW327718 EQS327682:EQS327718 FAO327682:FAO327718 FKK327682:FKK327718 FUG327682:FUG327718 GEC327682:GEC327718 GNY327682:GNY327718 GXU327682:GXU327718 HHQ327682:HHQ327718 HRM327682:HRM327718 IBI327682:IBI327718 ILE327682:ILE327718 IVA327682:IVA327718 JEW327682:JEW327718 JOS327682:JOS327718 JYO327682:JYO327718 KIK327682:KIK327718 KSG327682:KSG327718 LCC327682:LCC327718 LLY327682:LLY327718 LVU327682:LVU327718 MFQ327682:MFQ327718 MPM327682:MPM327718 MZI327682:MZI327718 NJE327682:NJE327718 NTA327682:NTA327718 OCW327682:OCW327718 OMS327682:OMS327718 OWO327682:OWO327718 PGK327682:PGK327718 PQG327682:PQG327718 QAC327682:QAC327718 QJY327682:QJY327718 QTU327682:QTU327718 RDQ327682:RDQ327718 RNM327682:RNM327718 RXI327682:RXI327718 SHE327682:SHE327718 SRA327682:SRA327718 TAW327682:TAW327718 TKS327682:TKS327718 TUO327682:TUO327718 UEK327682:UEK327718 UOG327682:UOG327718 UYC327682:UYC327718 VHY327682:VHY327718 VRU327682:VRU327718 WBQ327682:WBQ327718 WLM327682:WLM327718 WVI327682:WVI327718 G393218:G393254 IW393218:IW393254 SS393218:SS393254 ACO393218:ACO393254 AMK393218:AMK393254 AWG393218:AWG393254 BGC393218:BGC393254 BPY393218:BPY393254 BZU393218:BZU393254 CJQ393218:CJQ393254 CTM393218:CTM393254 DDI393218:DDI393254 DNE393218:DNE393254 DXA393218:DXA393254 EGW393218:EGW393254 EQS393218:EQS393254 FAO393218:FAO393254 FKK393218:FKK393254 FUG393218:FUG393254 GEC393218:GEC393254 GNY393218:GNY393254 GXU393218:GXU393254 HHQ393218:HHQ393254 HRM393218:HRM393254 IBI393218:IBI393254 ILE393218:ILE393254 IVA393218:IVA393254 JEW393218:JEW393254 JOS393218:JOS393254 JYO393218:JYO393254 KIK393218:KIK393254 KSG393218:KSG393254 LCC393218:LCC393254 LLY393218:LLY393254 LVU393218:LVU393254 MFQ393218:MFQ393254 MPM393218:MPM393254 MZI393218:MZI393254 NJE393218:NJE393254 NTA393218:NTA393254 OCW393218:OCW393254 OMS393218:OMS393254 OWO393218:OWO393254 PGK393218:PGK393254 PQG393218:PQG393254 QAC393218:QAC393254 QJY393218:QJY393254 QTU393218:QTU393254 RDQ393218:RDQ393254 RNM393218:RNM393254 RXI393218:RXI393254 SHE393218:SHE393254 SRA393218:SRA393254 TAW393218:TAW393254 TKS393218:TKS393254 TUO393218:TUO393254 UEK393218:UEK393254 UOG393218:UOG393254 UYC393218:UYC393254 VHY393218:VHY393254 VRU393218:VRU393254 WBQ393218:WBQ393254 WLM393218:WLM393254 WVI393218:WVI393254 G458754:G458790 IW458754:IW458790 SS458754:SS458790 ACO458754:ACO458790 AMK458754:AMK458790 AWG458754:AWG458790 BGC458754:BGC458790 BPY458754:BPY458790 BZU458754:BZU458790 CJQ458754:CJQ458790 CTM458754:CTM458790 DDI458754:DDI458790 DNE458754:DNE458790 DXA458754:DXA458790 EGW458754:EGW458790 EQS458754:EQS458790 FAO458754:FAO458790 FKK458754:FKK458790 FUG458754:FUG458790 GEC458754:GEC458790 GNY458754:GNY458790 GXU458754:GXU458790 HHQ458754:HHQ458790 HRM458754:HRM458790 IBI458754:IBI458790 ILE458754:ILE458790 IVA458754:IVA458790 JEW458754:JEW458790 JOS458754:JOS458790 JYO458754:JYO458790 KIK458754:KIK458790 KSG458754:KSG458790 LCC458754:LCC458790 LLY458754:LLY458790 LVU458754:LVU458790 MFQ458754:MFQ458790 MPM458754:MPM458790 MZI458754:MZI458790 NJE458754:NJE458790 NTA458754:NTA458790 OCW458754:OCW458790 OMS458754:OMS458790 OWO458754:OWO458790 PGK458754:PGK458790 PQG458754:PQG458790 QAC458754:QAC458790 QJY458754:QJY458790 QTU458754:QTU458790 RDQ458754:RDQ458790 RNM458754:RNM458790 RXI458754:RXI458790 SHE458754:SHE458790 SRA458754:SRA458790 TAW458754:TAW458790 TKS458754:TKS458790 TUO458754:TUO458790 UEK458754:UEK458790 UOG458754:UOG458790 UYC458754:UYC458790 VHY458754:VHY458790 VRU458754:VRU458790 WBQ458754:WBQ458790 WLM458754:WLM458790 WVI458754:WVI458790 G524290:G524326 IW524290:IW524326 SS524290:SS524326 ACO524290:ACO524326 AMK524290:AMK524326 AWG524290:AWG524326 BGC524290:BGC524326 BPY524290:BPY524326 BZU524290:BZU524326 CJQ524290:CJQ524326 CTM524290:CTM524326 DDI524290:DDI524326 DNE524290:DNE524326 DXA524290:DXA524326 EGW524290:EGW524326 EQS524290:EQS524326 FAO524290:FAO524326 FKK524290:FKK524326 FUG524290:FUG524326 GEC524290:GEC524326 GNY524290:GNY524326 GXU524290:GXU524326 HHQ524290:HHQ524326 HRM524290:HRM524326 IBI524290:IBI524326 ILE524290:ILE524326 IVA524290:IVA524326 JEW524290:JEW524326 JOS524290:JOS524326 JYO524290:JYO524326 KIK524290:KIK524326 KSG524290:KSG524326 LCC524290:LCC524326 LLY524290:LLY524326 LVU524290:LVU524326 MFQ524290:MFQ524326 MPM524290:MPM524326 MZI524290:MZI524326 NJE524290:NJE524326 NTA524290:NTA524326 OCW524290:OCW524326 OMS524290:OMS524326 OWO524290:OWO524326 PGK524290:PGK524326 PQG524290:PQG524326 QAC524290:QAC524326 QJY524290:QJY524326 QTU524290:QTU524326 RDQ524290:RDQ524326 RNM524290:RNM524326 RXI524290:RXI524326 SHE524290:SHE524326 SRA524290:SRA524326 TAW524290:TAW524326 TKS524290:TKS524326 TUO524290:TUO524326 UEK524290:UEK524326 UOG524290:UOG524326 UYC524290:UYC524326 VHY524290:VHY524326 VRU524290:VRU524326 WBQ524290:WBQ524326 WLM524290:WLM524326 WVI524290:WVI524326 G589826:G589862 IW589826:IW589862 SS589826:SS589862 ACO589826:ACO589862 AMK589826:AMK589862 AWG589826:AWG589862 BGC589826:BGC589862 BPY589826:BPY589862 BZU589826:BZU589862 CJQ589826:CJQ589862 CTM589826:CTM589862 DDI589826:DDI589862 DNE589826:DNE589862 DXA589826:DXA589862 EGW589826:EGW589862 EQS589826:EQS589862 FAO589826:FAO589862 FKK589826:FKK589862 FUG589826:FUG589862 GEC589826:GEC589862 GNY589826:GNY589862 GXU589826:GXU589862 HHQ589826:HHQ589862 HRM589826:HRM589862 IBI589826:IBI589862 ILE589826:ILE589862 IVA589826:IVA589862 JEW589826:JEW589862 JOS589826:JOS589862 JYO589826:JYO589862 KIK589826:KIK589862 KSG589826:KSG589862 LCC589826:LCC589862 LLY589826:LLY589862 LVU589826:LVU589862 MFQ589826:MFQ589862 MPM589826:MPM589862 MZI589826:MZI589862 NJE589826:NJE589862 NTA589826:NTA589862 OCW589826:OCW589862 OMS589826:OMS589862 OWO589826:OWO589862 PGK589826:PGK589862 PQG589826:PQG589862 QAC589826:QAC589862 QJY589826:QJY589862 QTU589826:QTU589862 RDQ589826:RDQ589862 RNM589826:RNM589862 RXI589826:RXI589862 SHE589826:SHE589862 SRA589826:SRA589862 TAW589826:TAW589862 TKS589826:TKS589862 TUO589826:TUO589862 UEK589826:UEK589862 UOG589826:UOG589862 UYC589826:UYC589862 VHY589826:VHY589862 VRU589826:VRU589862 WBQ589826:WBQ589862 WLM589826:WLM589862 WVI589826:WVI589862 G655362:G655398 IW655362:IW655398 SS655362:SS655398 ACO655362:ACO655398 AMK655362:AMK655398 AWG655362:AWG655398 BGC655362:BGC655398 BPY655362:BPY655398 BZU655362:BZU655398 CJQ655362:CJQ655398 CTM655362:CTM655398 DDI655362:DDI655398 DNE655362:DNE655398 DXA655362:DXA655398 EGW655362:EGW655398 EQS655362:EQS655398 FAO655362:FAO655398 FKK655362:FKK655398 FUG655362:FUG655398 GEC655362:GEC655398 GNY655362:GNY655398 GXU655362:GXU655398 HHQ655362:HHQ655398 HRM655362:HRM655398 IBI655362:IBI655398 ILE655362:ILE655398 IVA655362:IVA655398 JEW655362:JEW655398 JOS655362:JOS655398 JYO655362:JYO655398 KIK655362:KIK655398 KSG655362:KSG655398 LCC655362:LCC655398 LLY655362:LLY655398 LVU655362:LVU655398 MFQ655362:MFQ655398 MPM655362:MPM655398 MZI655362:MZI655398 NJE655362:NJE655398 NTA655362:NTA655398 OCW655362:OCW655398 OMS655362:OMS655398 OWO655362:OWO655398 PGK655362:PGK655398 PQG655362:PQG655398 QAC655362:QAC655398 QJY655362:QJY655398 QTU655362:QTU655398 RDQ655362:RDQ655398 RNM655362:RNM655398 RXI655362:RXI655398 SHE655362:SHE655398 SRA655362:SRA655398 TAW655362:TAW655398 TKS655362:TKS655398 TUO655362:TUO655398 UEK655362:UEK655398 UOG655362:UOG655398 UYC655362:UYC655398 VHY655362:VHY655398 VRU655362:VRU655398 WBQ655362:WBQ655398 WLM655362:WLM655398 WVI655362:WVI655398 G720898:G720934 IW720898:IW720934 SS720898:SS720934 ACO720898:ACO720934 AMK720898:AMK720934 AWG720898:AWG720934 BGC720898:BGC720934 BPY720898:BPY720934 BZU720898:BZU720934 CJQ720898:CJQ720934 CTM720898:CTM720934 DDI720898:DDI720934 DNE720898:DNE720934 DXA720898:DXA720934 EGW720898:EGW720934 EQS720898:EQS720934 FAO720898:FAO720934 FKK720898:FKK720934 FUG720898:FUG720934 GEC720898:GEC720934 GNY720898:GNY720934 GXU720898:GXU720934 HHQ720898:HHQ720934 HRM720898:HRM720934 IBI720898:IBI720934 ILE720898:ILE720934 IVA720898:IVA720934 JEW720898:JEW720934 JOS720898:JOS720934 JYO720898:JYO720934 KIK720898:KIK720934 KSG720898:KSG720934 LCC720898:LCC720934 LLY720898:LLY720934 LVU720898:LVU720934 MFQ720898:MFQ720934 MPM720898:MPM720934 MZI720898:MZI720934 NJE720898:NJE720934 NTA720898:NTA720934 OCW720898:OCW720934 OMS720898:OMS720934 OWO720898:OWO720934 PGK720898:PGK720934 PQG720898:PQG720934 QAC720898:QAC720934 QJY720898:QJY720934 QTU720898:QTU720934 RDQ720898:RDQ720934 RNM720898:RNM720934 RXI720898:RXI720934 SHE720898:SHE720934 SRA720898:SRA720934 TAW720898:TAW720934 TKS720898:TKS720934 TUO720898:TUO720934 UEK720898:UEK720934 UOG720898:UOG720934 UYC720898:UYC720934 VHY720898:VHY720934 VRU720898:VRU720934 WBQ720898:WBQ720934 WLM720898:WLM720934 WVI720898:WVI720934 G786434:G786470 IW786434:IW786470 SS786434:SS786470 ACO786434:ACO786470 AMK786434:AMK786470 AWG786434:AWG786470 BGC786434:BGC786470 BPY786434:BPY786470 BZU786434:BZU786470 CJQ786434:CJQ786470 CTM786434:CTM786470 DDI786434:DDI786470 DNE786434:DNE786470 DXA786434:DXA786470 EGW786434:EGW786470 EQS786434:EQS786470 FAO786434:FAO786470 FKK786434:FKK786470 FUG786434:FUG786470 GEC786434:GEC786470 GNY786434:GNY786470 GXU786434:GXU786470 HHQ786434:HHQ786470 HRM786434:HRM786470 IBI786434:IBI786470 ILE786434:ILE786470 IVA786434:IVA786470 JEW786434:JEW786470 JOS786434:JOS786470 JYO786434:JYO786470 KIK786434:KIK786470 KSG786434:KSG786470 LCC786434:LCC786470 LLY786434:LLY786470 LVU786434:LVU786470 MFQ786434:MFQ786470 MPM786434:MPM786470 MZI786434:MZI786470 NJE786434:NJE786470 NTA786434:NTA786470 OCW786434:OCW786470 OMS786434:OMS786470 OWO786434:OWO786470 PGK786434:PGK786470 PQG786434:PQG786470 QAC786434:QAC786470 QJY786434:QJY786470 QTU786434:QTU786470 RDQ786434:RDQ786470 RNM786434:RNM786470 RXI786434:RXI786470 SHE786434:SHE786470 SRA786434:SRA786470 TAW786434:TAW786470 TKS786434:TKS786470 TUO786434:TUO786470 UEK786434:UEK786470 UOG786434:UOG786470 UYC786434:UYC786470 VHY786434:VHY786470 VRU786434:VRU786470 WBQ786434:WBQ786470 WLM786434:WLM786470 WVI786434:WVI786470 G851970:G852006 IW851970:IW852006 SS851970:SS852006 ACO851970:ACO852006 AMK851970:AMK852006 AWG851970:AWG852006 BGC851970:BGC852006 BPY851970:BPY852006 BZU851970:BZU852006 CJQ851970:CJQ852006 CTM851970:CTM852006 DDI851970:DDI852006 DNE851970:DNE852006 DXA851970:DXA852006 EGW851970:EGW852006 EQS851970:EQS852006 FAO851970:FAO852006 FKK851970:FKK852006 FUG851970:FUG852006 GEC851970:GEC852006 GNY851970:GNY852006 GXU851970:GXU852006 HHQ851970:HHQ852006 HRM851970:HRM852006 IBI851970:IBI852006 ILE851970:ILE852006 IVA851970:IVA852006 JEW851970:JEW852006 JOS851970:JOS852006 JYO851970:JYO852006 KIK851970:KIK852006 KSG851970:KSG852006 LCC851970:LCC852006 LLY851970:LLY852006 LVU851970:LVU852006 MFQ851970:MFQ852006 MPM851970:MPM852006 MZI851970:MZI852006 NJE851970:NJE852006 NTA851970:NTA852006 OCW851970:OCW852006 OMS851970:OMS852006 OWO851970:OWO852006 PGK851970:PGK852006 PQG851970:PQG852006 QAC851970:QAC852006 QJY851970:QJY852006 QTU851970:QTU852006 RDQ851970:RDQ852006 RNM851970:RNM852006 RXI851970:RXI852006 SHE851970:SHE852006 SRA851970:SRA852006 TAW851970:TAW852006 TKS851970:TKS852006 TUO851970:TUO852006 UEK851970:UEK852006 UOG851970:UOG852006 UYC851970:UYC852006 VHY851970:VHY852006 VRU851970:VRU852006 WBQ851970:WBQ852006 WLM851970:WLM852006 WVI851970:WVI852006 G917506:G917542 IW917506:IW917542 SS917506:SS917542 ACO917506:ACO917542 AMK917506:AMK917542 AWG917506:AWG917542 BGC917506:BGC917542 BPY917506:BPY917542 BZU917506:BZU917542 CJQ917506:CJQ917542 CTM917506:CTM917542 DDI917506:DDI917542 DNE917506:DNE917542 DXA917506:DXA917542 EGW917506:EGW917542 EQS917506:EQS917542 FAO917506:FAO917542 FKK917506:FKK917542 FUG917506:FUG917542 GEC917506:GEC917542 GNY917506:GNY917542 GXU917506:GXU917542 HHQ917506:HHQ917542 HRM917506:HRM917542 IBI917506:IBI917542 ILE917506:ILE917542 IVA917506:IVA917542 JEW917506:JEW917542 JOS917506:JOS917542 JYO917506:JYO917542 KIK917506:KIK917542 KSG917506:KSG917542 LCC917506:LCC917542 LLY917506:LLY917542 LVU917506:LVU917542 MFQ917506:MFQ917542 MPM917506:MPM917542 MZI917506:MZI917542 NJE917506:NJE917542 NTA917506:NTA917542 OCW917506:OCW917542 OMS917506:OMS917542 OWO917506:OWO917542 PGK917506:PGK917542 PQG917506:PQG917542 QAC917506:QAC917542 QJY917506:QJY917542 QTU917506:QTU917542 RDQ917506:RDQ917542 RNM917506:RNM917542 RXI917506:RXI917542 SHE917506:SHE917542 SRA917506:SRA917542 TAW917506:TAW917542 TKS917506:TKS917542 TUO917506:TUO917542 UEK917506:UEK917542 UOG917506:UOG917542 UYC917506:UYC917542 VHY917506:VHY917542 VRU917506:VRU917542 WBQ917506:WBQ917542 WLM917506:WLM917542 WVI917506:WVI917542 G983042:G983078 IW983042:IW983078 SS983042:SS983078 ACO983042:ACO983078 AMK983042:AMK983078 AWG983042:AWG983078 BGC983042:BGC983078 BPY983042:BPY983078 BZU983042:BZU983078 CJQ983042:CJQ983078 CTM983042:CTM983078 DDI983042:DDI983078 DNE983042:DNE983078 DXA983042:DXA983078 EGW983042:EGW983078 EQS983042:EQS983078 FAO983042:FAO983078 FKK983042:FKK983078 FUG983042:FUG983078 GEC983042:GEC983078 GNY983042:GNY983078 GXU983042:GXU983078 HHQ983042:HHQ983078 HRM983042:HRM983078 IBI983042:IBI983078 ILE983042:ILE983078 IVA983042:IVA983078 JEW983042:JEW983078 JOS983042:JOS983078 JYO983042:JYO983078 KIK983042:KIK983078 KSG983042:KSG983078 LCC983042:LCC983078 LLY983042:LLY983078 LVU983042:LVU983078 MFQ983042:MFQ983078 MPM983042:MPM983078 MZI983042:MZI983078 NJE983042:NJE983078 NTA983042:NTA983078 OCW983042:OCW983078 OMS983042:OMS983078 OWO983042:OWO983078 PGK983042:PGK983078 PQG983042:PQG983078 QAC983042:QAC983078 QJY983042:QJY983078 QTU983042:QTU983078 RDQ983042:RDQ983078 RNM983042:RNM983078 RXI983042:RXI983078 SHE983042:SHE983078 SRA983042:SRA983078 TAW983042:TAW983078 TKS983042:TKS983078 TUO983042:TUO983078 UEK983042:UEK983078 UOG983042:UOG983078 UYC983042:UYC983078 VHY983042:VHY983078 VRU983042:VRU983078 WBQ983042:WBQ983078 WLM983042:WLM983078 WVI7:WVI38 WLM7:WLM38 WBQ7:WBQ38 VRU7:VRU38 VHY7:VHY38 UYC7:UYC38 UOG7:UOG38 UEK7:UEK38 TUO7:TUO38 TKS7:TKS38 TAW7:TAW38 SRA7:SRA38 SHE7:SHE38 RXI7:RXI38 RNM7:RNM38 RDQ7:RDQ38 QTU7:QTU38 QJY7:QJY38 QAC7:QAC38 PQG7:PQG38 PGK7:PGK38 OWO7:OWO38 OMS7:OMS38 OCW7:OCW38 NTA7:NTA38 NJE7:NJE38 MZI7:MZI38 MPM7:MPM38 MFQ7:MFQ38 LVU7:LVU38 LLY7:LLY38 LCC7:LCC38 KSG7:KSG38 KIK7:KIK38 JYO7:JYO38 JOS7:JOS38 JEW7:JEW38 IVA7:IVA38 ILE7:ILE38 IBI7:IBI38 HRM7:HRM38 HHQ7:HHQ38 GXU7:GXU38 GNY7:GNY38 GEC7:GEC38 FUG7:FUG38 FKK7:FKK38 FAO7:FAO38 EQS7:EQS38 EGW7:EGW38 DXA7:DXA38 DNE7:DNE38 DDI7:DDI38 CTM7:CTM38 CJQ7:CJQ38 BZU7:BZU38 BPY7:BPY38 BGC7:BGC38 AWG7:AWG38 AMK7:AMK38 ACO7:ACO38 SS7:SS38 IW7:IW38">
      <formula1>領域</formula1>
    </dataValidation>
    <dataValidation type="whole" operator="greaterThanOrEqual" allowBlank="1" showInputMessage="1" showErrorMessage="1" sqref="WVJ983042:WVJ983078 H65538:H65574 IX65538:IX65574 ST65538:ST65574 ACP65538:ACP65574 AML65538:AML65574 AWH65538:AWH65574 BGD65538:BGD65574 BPZ65538:BPZ65574 BZV65538:BZV65574 CJR65538:CJR65574 CTN65538:CTN65574 DDJ65538:DDJ65574 DNF65538:DNF65574 DXB65538:DXB65574 EGX65538:EGX65574 EQT65538:EQT65574 FAP65538:FAP65574 FKL65538:FKL65574 FUH65538:FUH65574 GED65538:GED65574 GNZ65538:GNZ65574 GXV65538:GXV65574 HHR65538:HHR65574 HRN65538:HRN65574 IBJ65538:IBJ65574 ILF65538:ILF65574 IVB65538:IVB65574 JEX65538:JEX65574 JOT65538:JOT65574 JYP65538:JYP65574 KIL65538:KIL65574 KSH65538:KSH65574 LCD65538:LCD65574 LLZ65538:LLZ65574 LVV65538:LVV65574 MFR65538:MFR65574 MPN65538:MPN65574 MZJ65538:MZJ65574 NJF65538:NJF65574 NTB65538:NTB65574 OCX65538:OCX65574 OMT65538:OMT65574 OWP65538:OWP65574 PGL65538:PGL65574 PQH65538:PQH65574 QAD65538:QAD65574 QJZ65538:QJZ65574 QTV65538:QTV65574 RDR65538:RDR65574 RNN65538:RNN65574 RXJ65538:RXJ65574 SHF65538:SHF65574 SRB65538:SRB65574 TAX65538:TAX65574 TKT65538:TKT65574 TUP65538:TUP65574 UEL65538:UEL65574 UOH65538:UOH65574 UYD65538:UYD65574 VHZ65538:VHZ65574 VRV65538:VRV65574 WBR65538:WBR65574 WLN65538:WLN65574 WVJ65538:WVJ65574 H131074:H131110 IX131074:IX131110 ST131074:ST131110 ACP131074:ACP131110 AML131074:AML131110 AWH131074:AWH131110 BGD131074:BGD131110 BPZ131074:BPZ131110 BZV131074:BZV131110 CJR131074:CJR131110 CTN131074:CTN131110 DDJ131074:DDJ131110 DNF131074:DNF131110 DXB131074:DXB131110 EGX131074:EGX131110 EQT131074:EQT131110 FAP131074:FAP131110 FKL131074:FKL131110 FUH131074:FUH131110 GED131074:GED131110 GNZ131074:GNZ131110 GXV131074:GXV131110 HHR131074:HHR131110 HRN131074:HRN131110 IBJ131074:IBJ131110 ILF131074:ILF131110 IVB131074:IVB131110 JEX131074:JEX131110 JOT131074:JOT131110 JYP131074:JYP131110 KIL131074:KIL131110 KSH131074:KSH131110 LCD131074:LCD131110 LLZ131074:LLZ131110 LVV131074:LVV131110 MFR131074:MFR131110 MPN131074:MPN131110 MZJ131074:MZJ131110 NJF131074:NJF131110 NTB131074:NTB131110 OCX131074:OCX131110 OMT131074:OMT131110 OWP131074:OWP131110 PGL131074:PGL131110 PQH131074:PQH131110 QAD131074:QAD131110 QJZ131074:QJZ131110 QTV131074:QTV131110 RDR131074:RDR131110 RNN131074:RNN131110 RXJ131074:RXJ131110 SHF131074:SHF131110 SRB131074:SRB131110 TAX131074:TAX131110 TKT131074:TKT131110 TUP131074:TUP131110 UEL131074:UEL131110 UOH131074:UOH131110 UYD131074:UYD131110 VHZ131074:VHZ131110 VRV131074:VRV131110 WBR131074:WBR131110 WLN131074:WLN131110 WVJ131074:WVJ131110 H196610:H196646 IX196610:IX196646 ST196610:ST196646 ACP196610:ACP196646 AML196610:AML196646 AWH196610:AWH196646 BGD196610:BGD196646 BPZ196610:BPZ196646 BZV196610:BZV196646 CJR196610:CJR196646 CTN196610:CTN196646 DDJ196610:DDJ196646 DNF196610:DNF196646 DXB196610:DXB196646 EGX196610:EGX196646 EQT196610:EQT196646 FAP196610:FAP196646 FKL196610:FKL196646 FUH196610:FUH196646 GED196610:GED196646 GNZ196610:GNZ196646 GXV196610:GXV196646 HHR196610:HHR196646 HRN196610:HRN196646 IBJ196610:IBJ196646 ILF196610:ILF196646 IVB196610:IVB196646 JEX196610:JEX196646 JOT196610:JOT196646 JYP196610:JYP196646 KIL196610:KIL196646 KSH196610:KSH196646 LCD196610:LCD196646 LLZ196610:LLZ196646 LVV196610:LVV196646 MFR196610:MFR196646 MPN196610:MPN196646 MZJ196610:MZJ196646 NJF196610:NJF196646 NTB196610:NTB196646 OCX196610:OCX196646 OMT196610:OMT196646 OWP196610:OWP196646 PGL196610:PGL196646 PQH196610:PQH196646 QAD196610:QAD196646 QJZ196610:QJZ196646 QTV196610:QTV196646 RDR196610:RDR196646 RNN196610:RNN196646 RXJ196610:RXJ196646 SHF196610:SHF196646 SRB196610:SRB196646 TAX196610:TAX196646 TKT196610:TKT196646 TUP196610:TUP196646 UEL196610:UEL196646 UOH196610:UOH196646 UYD196610:UYD196646 VHZ196610:VHZ196646 VRV196610:VRV196646 WBR196610:WBR196646 WLN196610:WLN196646 WVJ196610:WVJ196646 H262146:H262182 IX262146:IX262182 ST262146:ST262182 ACP262146:ACP262182 AML262146:AML262182 AWH262146:AWH262182 BGD262146:BGD262182 BPZ262146:BPZ262182 BZV262146:BZV262182 CJR262146:CJR262182 CTN262146:CTN262182 DDJ262146:DDJ262182 DNF262146:DNF262182 DXB262146:DXB262182 EGX262146:EGX262182 EQT262146:EQT262182 FAP262146:FAP262182 FKL262146:FKL262182 FUH262146:FUH262182 GED262146:GED262182 GNZ262146:GNZ262182 GXV262146:GXV262182 HHR262146:HHR262182 HRN262146:HRN262182 IBJ262146:IBJ262182 ILF262146:ILF262182 IVB262146:IVB262182 JEX262146:JEX262182 JOT262146:JOT262182 JYP262146:JYP262182 KIL262146:KIL262182 KSH262146:KSH262182 LCD262146:LCD262182 LLZ262146:LLZ262182 LVV262146:LVV262182 MFR262146:MFR262182 MPN262146:MPN262182 MZJ262146:MZJ262182 NJF262146:NJF262182 NTB262146:NTB262182 OCX262146:OCX262182 OMT262146:OMT262182 OWP262146:OWP262182 PGL262146:PGL262182 PQH262146:PQH262182 QAD262146:QAD262182 QJZ262146:QJZ262182 QTV262146:QTV262182 RDR262146:RDR262182 RNN262146:RNN262182 RXJ262146:RXJ262182 SHF262146:SHF262182 SRB262146:SRB262182 TAX262146:TAX262182 TKT262146:TKT262182 TUP262146:TUP262182 UEL262146:UEL262182 UOH262146:UOH262182 UYD262146:UYD262182 VHZ262146:VHZ262182 VRV262146:VRV262182 WBR262146:WBR262182 WLN262146:WLN262182 WVJ262146:WVJ262182 H327682:H327718 IX327682:IX327718 ST327682:ST327718 ACP327682:ACP327718 AML327682:AML327718 AWH327682:AWH327718 BGD327682:BGD327718 BPZ327682:BPZ327718 BZV327682:BZV327718 CJR327682:CJR327718 CTN327682:CTN327718 DDJ327682:DDJ327718 DNF327682:DNF327718 DXB327682:DXB327718 EGX327682:EGX327718 EQT327682:EQT327718 FAP327682:FAP327718 FKL327682:FKL327718 FUH327682:FUH327718 GED327682:GED327718 GNZ327682:GNZ327718 GXV327682:GXV327718 HHR327682:HHR327718 HRN327682:HRN327718 IBJ327682:IBJ327718 ILF327682:ILF327718 IVB327682:IVB327718 JEX327682:JEX327718 JOT327682:JOT327718 JYP327682:JYP327718 KIL327682:KIL327718 KSH327682:KSH327718 LCD327682:LCD327718 LLZ327682:LLZ327718 LVV327682:LVV327718 MFR327682:MFR327718 MPN327682:MPN327718 MZJ327682:MZJ327718 NJF327682:NJF327718 NTB327682:NTB327718 OCX327682:OCX327718 OMT327682:OMT327718 OWP327682:OWP327718 PGL327682:PGL327718 PQH327682:PQH327718 QAD327682:QAD327718 QJZ327682:QJZ327718 QTV327682:QTV327718 RDR327682:RDR327718 RNN327682:RNN327718 RXJ327682:RXJ327718 SHF327682:SHF327718 SRB327682:SRB327718 TAX327682:TAX327718 TKT327682:TKT327718 TUP327682:TUP327718 UEL327682:UEL327718 UOH327682:UOH327718 UYD327682:UYD327718 VHZ327682:VHZ327718 VRV327682:VRV327718 WBR327682:WBR327718 WLN327682:WLN327718 WVJ327682:WVJ327718 H393218:H393254 IX393218:IX393254 ST393218:ST393254 ACP393218:ACP393254 AML393218:AML393254 AWH393218:AWH393254 BGD393218:BGD393254 BPZ393218:BPZ393254 BZV393218:BZV393254 CJR393218:CJR393254 CTN393218:CTN393254 DDJ393218:DDJ393254 DNF393218:DNF393254 DXB393218:DXB393254 EGX393218:EGX393254 EQT393218:EQT393254 FAP393218:FAP393254 FKL393218:FKL393254 FUH393218:FUH393254 GED393218:GED393254 GNZ393218:GNZ393254 GXV393218:GXV393254 HHR393218:HHR393254 HRN393218:HRN393254 IBJ393218:IBJ393254 ILF393218:ILF393254 IVB393218:IVB393254 JEX393218:JEX393254 JOT393218:JOT393254 JYP393218:JYP393254 KIL393218:KIL393254 KSH393218:KSH393254 LCD393218:LCD393254 LLZ393218:LLZ393254 LVV393218:LVV393254 MFR393218:MFR393254 MPN393218:MPN393254 MZJ393218:MZJ393254 NJF393218:NJF393254 NTB393218:NTB393254 OCX393218:OCX393254 OMT393218:OMT393254 OWP393218:OWP393254 PGL393218:PGL393254 PQH393218:PQH393254 QAD393218:QAD393254 QJZ393218:QJZ393254 QTV393218:QTV393254 RDR393218:RDR393254 RNN393218:RNN393254 RXJ393218:RXJ393254 SHF393218:SHF393254 SRB393218:SRB393254 TAX393218:TAX393254 TKT393218:TKT393254 TUP393218:TUP393254 UEL393218:UEL393254 UOH393218:UOH393254 UYD393218:UYD393254 VHZ393218:VHZ393254 VRV393218:VRV393254 WBR393218:WBR393254 WLN393218:WLN393254 WVJ393218:WVJ393254 H458754:H458790 IX458754:IX458790 ST458754:ST458790 ACP458754:ACP458790 AML458754:AML458790 AWH458754:AWH458790 BGD458754:BGD458790 BPZ458754:BPZ458790 BZV458754:BZV458790 CJR458754:CJR458790 CTN458754:CTN458790 DDJ458754:DDJ458790 DNF458754:DNF458790 DXB458754:DXB458790 EGX458754:EGX458790 EQT458754:EQT458790 FAP458754:FAP458790 FKL458754:FKL458790 FUH458754:FUH458790 GED458754:GED458790 GNZ458754:GNZ458790 GXV458754:GXV458790 HHR458754:HHR458790 HRN458754:HRN458790 IBJ458754:IBJ458790 ILF458754:ILF458790 IVB458754:IVB458790 JEX458754:JEX458790 JOT458754:JOT458790 JYP458754:JYP458790 KIL458754:KIL458790 KSH458754:KSH458790 LCD458754:LCD458790 LLZ458754:LLZ458790 LVV458754:LVV458790 MFR458754:MFR458790 MPN458754:MPN458790 MZJ458754:MZJ458790 NJF458754:NJF458790 NTB458754:NTB458790 OCX458754:OCX458790 OMT458754:OMT458790 OWP458754:OWP458790 PGL458754:PGL458790 PQH458754:PQH458790 QAD458754:QAD458790 QJZ458754:QJZ458790 QTV458754:QTV458790 RDR458754:RDR458790 RNN458754:RNN458790 RXJ458754:RXJ458790 SHF458754:SHF458790 SRB458754:SRB458790 TAX458754:TAX458790 TKT458754:TKT458790 TUP458754:TUP458790 UEL458754:UEL458790 UOH458754:UOH458790 UYD458754:UYD458790 VHZ458754:VHZ458790 VRV458754:VRV458790 WBR458754:WBR458790 WLN458754:WLN458790 WVJ458754:WVJ458790 H524290:H524326 IX524290:IX524326 ST524290:ST524326 ACP524290:ACP524326 AML524290:AML524326 AWH524290:AWH524326 BGD524290:BGD524326 BPZ524290:BPZ524326 BZV524290:BZV524326 CJR524290:CJR524326 CTN524290:CTN524326 DDJ524290:DDJ524326 DNF524290:DNF524326 DXB524290:DXB524326 EGX524290:EGX524326 EQT524290:EQT524326 FAP524290:FAP524326 FKL524290:FKL524326 FUH524290:FUH524326 GED524290:GED524326 GNZ524290:GNZ524326 GXV524290:GXV524326 HHR524290:HHR524326 HRN524290:HRN524326 IBJ524290:IBJ524326 ILF524290:ILF524326 IVB524290:IVB524326 JEX524290:JEX524326 JOT524290:JOT524326 JYP524290:JYP524326 KIL524290:KIL524326 KSH524290:KSH524326 LCD524290:LCD524326 LLZ524290:LLZ524326 LVV524290:LVV524326 MFR524290:MFR524326 MPN524290:MPN524326 MZJ524290:MZJ524326 NJF524290:NJF524326 NTB524290:NTB524326 OCX524290:OCX524326 OMT524290:OMT524326 OWP524290:OWP524326 PGL524290:PGL524326 PQH524290:PQH524326 QAD524290:QAD524326 QJZ524290:QJZ524326 QTV524290:QTV524326 RDR524290:RDR524326 RNN524290:RNN524326 RXJ524290:RXJ524326 SHF524290:SHF524326 SRB524290:SRB524326 TAX524290:TAX524326 TKT524290:TKT524326 TUP524290:TUP524326 UEL524290:UEL524326 UOH524290:UOH524326 UYD524290:UYD524326 VHZ524290:VHZ524326 VRV524290:VRV524326 WBR524290:WBR524326 WLN524290:WLN524326 WVJ524290:WVJ524326 H589826:H589862 IX589826:IX589862 ST589826:ST589862 ACP589826:ACP589862 AML589826:AML589862 AWH589826:AWH589862 BGD589826:BGD589862 BPZ589826:BPZ589862 BZV589826:BZV589862 CJR589826:CJR589862 CTN589826:CTN589862 DDJ589826:DDJ589862 DNF589826:DNF589862 DXB589826:DXB589862 EGX589826:EGX589862 EQT589826:EQT589862 FAP589826:FAP589862 FKL589826:FKL589862 FUH589826:FUH589862 GED589826:GED589862 GNZ589826:GNZ589862 GXV589826:GXV589862 HHR589826:HHR589862 HRN589826:HRN589862 IBJ589826:IBJ589862 ILF589826:ILF589862 IVB589826:IVB589862 JEX589826:JEX589862 JOT589826:JOT589862 JYP589826:JYP589862 KIL589826:KIL589862 KSH589826:KSH589862 LCD589826:LCD589862 LLZ589826:LLZ589862 LVV589826:LVV589862 MFR589826:MFR589862 MPN589826:MPN589862 MZJ589826:MZJ589862 NJF589826:NJF589862 NTB589826:NTB589862 OCX589826:OCX589862 OMT589826:OMT589862 OWP589826:OWP589862 PGL589826:PGL589862 PQH589826:PQH589862 QAD589826:QAD589862 QJZ589826:QJZ589862 QTV589826:QTV589862 RDR589826:RDR589862 RNN589826:RNN589862 RXJ589826:RXJ589862 SHF589826:SHF589862 SRB589826:SRB589862 TAX589826:TAX589862 TKT589826:TKT589862 TUP589826:TUP589862 UEL589826:UEL589862 UOH589826:UOH589862 UYD589826:UYD589862 VHZ589826:VHZ589862 VRV589826:VRV589862 WBR589826:WBR589862 WLN589826:WLN589862 WVJ589826:WVJ589862 H655362:H655398 IX655362:IX655398 ST655362:ST655398 ACP655362:ACP655398 AML655362:AML655398 AWH655362:AWH655398 BGD655362:BGD655398 BPZ655362:BPZ655398 BZV655362:BZV655398 CJR655362:CJR655398 CTN655362:CTN655398 DDJ655362:DDJ655398 DNF655362:DNF655398 DXB655362:DXB655398 EGX655362:EGX655398 EQT655362:EQT655398 FAP655362:FAP655398 FKL655362:FKL655398 FUH655362:FUH655398 GED655362:GED655398 GNZ655362:GNZ655398 GXV655362:GXV655398 HHR655362:HHR655398 HRN655362:HRN655398 IBJ655362:IBJ655398 ILF655362:ILF655398 IVB655362:IVB655398 JEX655362:JEX655398 JOT655362:JOT655398 JYP655362:JYP655398 KIL655362:KIL655398 KSH655362:KSH655398 LCD655362:LCD655398 LLZ655362:LLZ655398 LVV655362:LVV655398 MFR655362:MFR655398 MPN655362:MPN655398 MZJ655362:MZJ655398 NJF655362:NJF655398 NTB655362:NTB655398 OCX655362:OCX655398 OMT655362:OMT655398 OWP655362:OWP655398 PGL655362:PGL655398 PQH655362:PQH655398 QAD655362:QAD655398 QJZ655362:QJZ655398 QTV655362:QTV655398 RDR655362:RDR655398 RNN655362:RNN655398 RXJ655362:RXJ655398 SHF655362:SHF655398 SRB655362:SRB655398 TAX655362:TAX655398 TKT655362:TKT655398 TUP655362:TUP655398 UEL655362:UEL655398 UOH655362:UOH655398 UYD655362:UYD655398 VHZ655362:VHZ655398 VRV655362:VRV655398 WBR655362:WBR655398 WLN655362:WLN655398 WVJ655362:WVJ655398 H720898:H720934 IX720898:IX720934 ST720898:ST720934 ACP720898:ACP720934 AML720898:AML720934 AWH720898:AWH720934 BGD720898:BGD720934 BPZ720898:BPZ720934 BZV720898:BZV720934 CJR720898:CJR720934 CTN720898:CTN720934 DDJ720898:DDJ720934 DNF720898:DNF720934 DXB720898:DXB720934 EGX720898:EGX720934 EQT720898:EQT720934 FAP720898:FAP720934 FKL720898:FKL720934 FUH720898:FUH720934 GED720898:GED720934 GNZ720898:GNZ720934 GXV720898:GXV720934 HHR720898:HHR720934 HRN720898:HRN720934 IBJ720898:IBJ720934 ILF720898:ILF720934 IVB720898:IVB720934 JEX720898:JEX720934 JOT720898:JOT720934 JYP720898:JYP720934 KIL720898:KIL720934 KSH720898:KSH720934 LCD720898:LCD720934 LLZ720898:LLZ720934 LVV720898:LVV720934 MFR720898:MFR720934 MPN720898:MPN720934 MZJ720898:MZJ720934 NJF720898:NJF720934 NTB720898:NTB720934 OCX720898:OCX720934 OMT720898:OMT720934 OWP720898:OWP720934 PGL720898:PGL720934 PQH720898:PQH720934 QAD720898:QAD720934 QJZ720898:QJZ720934 QTV720898:QTV720934 RDR720898:RDR720934 RNN720898:RNN720934 RXJ720898:RXJ720934 SHF720898:SHF720934 SRB720898:SRB720934 TAX720898:TAX720934 TKT720898:TKT720934 TUP720898:TUP720934 UEL720898:UEL720934 UOH720898:UOH720934 UYD720898:UYD720934 VHZ720898:VHZ720934 VRV720898:VRV720934 WBR720898:WBR720934 WLN720898:WLN720934 WVJ720898:WVJ720934 H786434:H786470 IX786434:IX786470 ST786434:ST786470 ACP786434:ACP786470 AML786434:AML786470 AWH786434:AWH786470 BGD786434:BGD786470 BPZ786434:BPZ786470 BZV786434:BZV786470 CJR786434:CJR786470 CTN786434:CTN786470 DDJ786434:DDJ786470 DNF786434:DNF786470 DXB786434:DXB786470 EGX786434:EGX786470 EQT786434:EQT786470 FAP786434:FAP786470 FKL786434:FKL786470 FUH786434:FUH786470 GED786434:GED786470 GNZ786434:GNZ786470 GXV786434:GXV786470 HHR786434:HHR786470 HRN786434:HRN786470 IBJ786434:IBJ786470 ILF786434:ILF786470 IVB786434:IVB786470 JEX786434:JEX786470 JOT786434:JOT786470 JYP786434:JYP786470 KIL786434:KIL786470 KSH786434:KSH786470 LCD786434:LCD786470 LLZ786434:LLZ786470 LVV786434:LVV786470 MFR786434:MFR786470 MPN786434:MPN786470 MZJ786434:MZJ786470 NJF786434:NJF786470 NTB786434:NTB786470 OCX786434:OCX786470 OMT786434:OMT786470 OWP786434:OWP786470 PGL786434:PGL786470 PQH786434:PQH786470 QAD786434:QAD786470 QJZ786434:QJZ786470 QTV786434:QTV786470 RDR786434:RDR786470 RNN786434:RNN786470 RXJ786434:RXJ786470 SHF786434:SHF786470 SRB786434:SRB786470 TAX786434:TAX786470 TKT786434:TKT786470 TUP786434:TUP786470 UEL786434:UEL786470 UOH786434:UOH786470 UYD786434:UYD786470 VHZ786434:VHZ786470 VRV786434:VRV786470 WBR786434:WBR786470 WLN786434:WLN786470 WVJ786434:WVJ786470 H851970:H852006 IX851970:IX852006 ST851970:ST852006 ACP851970:ACP852006 AML851970:AML852006 AWH851970:AWH852006 BGD851970:BGD852006 BPZ851970:BPZ852006 BZV851970:BZV852006 CJR851970:CJR852006 CTN851970:CTN852006 DDJ851970:DDJ852006 DNF851970:DNF852006 DXB851970:DXB852006 EGX851970:EGX852006 EQT851970:EQT852006 FAP851970:FAP852006 FKL851970:FKL852006 FUH851970:FUH852006 GED851970:GED852006 GNZ851970:GNZ852006 GXV851970:GXV852006 HHR851970:HHR852006 HRN851970:HRN852006 IBJ851970:IBJ852006 ILF851970:ILF852006 IVB851970:IVB852006 JEX851970:JEX852006 JOT851970:JOT852006 JYP851970:JYP852006 KIL851970:KIL852006 KSH851970:KSH852006 LCD851970:LCD852006 LLZ851970:LLZ852006 LVV851970:LVV852006 MFR851970:MFR852006 MPN851970:MPN852006 MZJ851970:MZJ852006 NJF851970:NJF852006 NTB851970:NTB852006 OCX851970:OCX852006 OMT851970:OMT852006 OWP851970:OWP852006 PGL851970:PGL852006 PQH851970:PQH852006 QAD851970:QAD852006 QJZ851970:QJZ852006 QTV851970:QTV852006 RDR851970:RDR852006 RNN851970:RNN852006 RXJ851970:RXJ852006 SHF851970:SHF852006 SRB851970:SRB852006 TAX851970:TAX852006 TKT851970:TKT852006 TUP851970:TUP852006 UEL851970:UEL852006 UOH851970:UOH852006 UYD851970:UYD852006 VHZ851970:VHZ852006 VRV851970:VRV852006 WBR851970:WBR852006 WLN851970:WLN852006 WVJ851970:WVJ852006 H917506:H917542 IX917506:IX917542 ST917506:ST917542 ACP917506:ACP917542 AML917506:AML917542 AWH917506:AWH917542 BGD917506:BGD917542 BPZ917506:BPZ917542 BZV917506:BZV917542 CJR917506:CJR917542 CTN917506:CTN917542 DDJ917506:DDJ917542 DNF917506:DNF917542 DXB917506:DXB917542 EGX917506:EGX917542 EQT917506:EQT917542 FAP917506:FAP917542 FKL917506:FKL917542 FUH917506:FUH917542 GED917506:GED917542 GNZ917506:GNZ917542 GXV917506:GXV917542 HHR917506:HHR917542 HRN917506:HRN917542 IBJ917506:IBJ917542 ILF917506:ILF917542 IVB917506:IVB917542 JEX917506:JEX917542 JOT917506:JOT917542 JYP917506:JYP917542 KIL917506:KIL917542 KSH917506:KSH917542 LCD917506:LCD917542 LLZ917506:LLZ917542 LVV917506:LVV917542 MFR917506:MFR917542 MPN917506:MPN917542 MZJ917506:MZJ917542 NJF917506:NJF917542 NTB917506:NTB917542 OCX917506:OCX917542 OMT917506:OMT917542 OWP917506:OWP917542 PGL917506:PGL917542 PQH917506:PQH917542 QAD917506:QAD917542 QJZ917506:QJZ917542 QTV917506:QTV917542 RDR917506:RDR917542 RNN917506:RNN917542 RXJ917506:RXJ917542 SHF917506:SHF917542 SRB917506:SRB917542 TAX917506:TAX917542 TKT917506:TKT917542 TUP917506:TUP917542 UEL917506:UEL917542 UOH917506:UOH917542 UYD917506:UYD917542 VHZ917506:VHZ917542 VRV917506:VRV917542 WBR917506:WBR917542 WLN917506:WLN917542 WVJ917506:WVJ917542 H983042:H983078 IX983042:IX983078 ST983042:ST983078 ACP983042:ACP983078 AML983042:AML983078 AWH983042:AWH983078 BGD983042:BGD983078 BPZ983042:BPZ983078 BZV983042:BZV983078 CJR983042:CJR983078 CTN983042:CTN983078 DDJ983042:DDJ983078 DNF983042:DNF983078 DXB983042:DXB983078 EGX983042:EGX983078 EQT983042:EQT983078 FAP983042:FAP983078 FKL983042:FKL983078 FUH983042:FUH983078 GED983042:GED983078 GNZ983042:GNZ983078 GXV983042:GXV983078 HHR983042:HHR983078 HRN983042:HRN983078 IBJ983042:IBJ983078 ILF983042:ILF983078 IVB983042:IVB983078 JEX983042:JEX983078 JOT983042:JOT983078 JYP983042:JYP983078 KIL983042:KIL983078 KSH983042:KSH983078 LCD983042:LCD983078 LLZ983042:LLZ983078 LVV983042:LVV983078 MFR983042:MFR983078 MPN983042:MPN983078 MZJ983042:MZJ983078 NJF983042:NJF983078 NTB983042:NTB983078 OCX983042:OCX983078 OMT983042:OMT983078 OWP983042:OWP983078 PGL983042:PGL983078 PQH983042:PQH983078 QAD983042:QAD983078 QJZ983042:QJZ983078 QTV983042:QTV983078 RDR983042:RDR983078 RNN983042:RNN983078 RXJ983042:RXJ983078 SHF983042:SHF983078 SRB983042:SRB983078 TAX983042:TAX983078 TKT983042:TKT983078 TUP983042:TUP983078 UEL983042:UEL983078 UOH983042:UOH983078 UYD983042:UYD983078 VHZ983042:VHZ983078 VRV983042:VRV983078 WBR983042:WBR983078 WLN983042:WLN983078 WVJ7:WVJ38 WLN7:WLN38 WBR7:WBR38 VRV7:VRV38 VHZ7:VHZ38 UYD7:UYD38 UOH7:UOH38 UEL7:UEL38 TUP7:TUP38 TKT7:TKT38 TAX7:TAX38 SRB7:SRB38 SHF7:SHF38 RXJ7:RXJ38 RNN7:RNN38 RDR7:RDR38 QTV7:QTV38 QJZ7:QJZ38 QAD7:QAD38 PQH7:PQH38 PGL7:PGL38 OWP7:OWP38 OMT7:OMT38 OCX7:OCX38 NTB7:NTB38 NJF7:NJF38 MZJ7:MZJ38 MPN7:MPN38 MFR7:MFR38 LVV7:LVV38 LLZ7:LLZ38 LCD7:LCD38 KSH7:KSH38 KIL7:KIL38 JYP7:JYP38 JOT7:JOT38 JEX7:JEX38 IVB7:IVB38 ILF7:ILF38 IBJ7:IBJ38 HRN7:HRN38 HHR7:HHR38 GXV7:GXV38 GNZ7:GNZ38 GED7:GED38 FUH7:FUH38 FKL7:FKL38 FAP7:FAP38 EQT7:EQT38 EGX7:EGX38 DXB7:DXB38 DNF7:DNF38 DDJ7:DDJ38 CTN7:CTN38 CJR7:CJR38 BZV7:BZV38 BPZ7:BPZ38 BGD7:BGD38 AWH7:AWH38 AML7:AML38 ACP7:ACP38 ST7:ST38 IX7:IX38">
      <formula1>0</formula1>
    </dataValidation>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allowBlank="1" showInputMessage="1" showErrorMessage="1" prompt="研修時間数を入力してください。" sqref="H7:H31"/>
    <dataValidation allowBlank="1" sqref="C35:C38 F34:G38 D34:D40 H34"/>
    <dataValidation type="list" errorStyle="warning" allowBlank="1" showInputMessage="1" showErrorMessage="1" sqref="D131075:E131075 D65539:E65539 D983043:E983043 D917507:E917507 D851971:E851971 D786435:E786435 D720899:E720899 D655363:E655363 D589827:E589827 D524291:E524291 D458755:E458755 D393219:E393219 D327683:E327683 D262147:E262147 D196611:E196611">
      <formula1>INDIRECT(G65538)</formula1>
    </dataValidation>
    <dataValidation type="list" allowBlank="1" showInputMessage="1" showErrorMessage="1" sqref="D131076:E131111 D65540:E65575 D983044:E983079 D917508:E917543 D851972:E852007 D786436:E786471 D720900:E720935 D655364:E655399 D589828:E589863 D524292:E524327 D458756:E458791 D393220:E393255 D327684:E327719 D262148:E262183 D196612:E196647">
      <formula1>INDIRECT(G65539)</formula1>
    </dataValidation>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リスト!$A$1:$J$1</xm:f>
          </x14:formula1>
          <xm:sqref>G7:G31</xm:sqref>
        </x14:dataValidation>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BN44"/>
  <sheetViews>
    <sheetView zoomScaleNormal="100" workbookViewId="0">
      <selection activeCell="B2" sqref="B2"/>
    </sheetView>
  </sheetViews>
  <sheetFormatPr defaultRowHeight="13.5" x14ac:dyDescent="0.15"/>
  <cols>
    <col min="1" max="1" width="1.5" style="462" customWidth="1"/>
    <col min="2" max="2" width="4.625" style="462" customWidth="1"/>
    <col min="3" max="3" width="8.625" style="525" customWidth="1"/>
    <col min="4" max="4" width="37.25" style="462" customWidth="1"/>
    <col min="5" max="5" width="8.625" style="462" customWidth="1"/>
    <col min="6" max="6" width="10.625" style="462" customWidth="1"/>
    <col min="7" max="8" width="7.75" style="462" customWidth="1"/>
    <col min="9" max="9" width="18.625" style="462" customWidth="1"/>
    <col min="10" max="10" width="1.5" style="462" customWidth="1"/>
    <col min="11" max="11" width="13" style="462" customWidth="1"/>
    <col min="12" max="55" width="4.75" style="462" customWidth="1"/>
    <col min="56" max="65" width="5.375" style="462" customWidth="1"/>
    <col min="66" max="66" width="6.375" style="462" customWidth="1"/>
    <col min="67" max="67" width="9" style="462" customWidth="1"/>
    <col min="68" max="250" width="9" style="462"/>
    <col min="251" max="251" width="1.5" style="462" customWidth="1"/>
    <col min="252" max="252" width="4.625" style="462" customWidth="1"/>
    <col min="253" max="253" width="8.625" style="462" customWidth="1"/>
    <col min="254" max="254" width="37.25" style="462" customWidth="1"/>
    <col min="255" max="255" width="8.625" style="462" customWidth="1"/>
    <col min="256" max="256" width="10.625" style="462" customWidth="1"/>
    <col min="257" max="258" width="7.75" style="462" customWidth="1"/>
    <col min="259" max="259" width="18.625" style="462" customWidth="1"/>
    <col min="260" max="260" width="1.5" style="462" customWidth="1"/>
    <col min="261" max="277" width="0" style="462" hidden="1" customWidth="1"/>
    <col min="278" max="506" width="9" style="462"/>
    <col min="507" max="507" width="1.5" style="462" customWidth="1"/>
    <col min="508" max="508" width="4.625" style="462" customWidth="1"/>
    <col min="509" max="509" width="8.625" style="462" customWidth="1"/>
    <col min="510" max="510" width="37.25" style="462" customWidth="1"/>
    <col min="511" max="511" width="8.625" style="462" customWidth="1"/>
    <col min="512" max="512" width="10.625" style="462" customWidth="1"/>
    <col min="513" max="514" width="7.75" style="462" customWidth="1"/>
    <col min="515" max="515" width="18.625" style="462" customWidth="1"/>
    <col min="516" max="516" width="1.5" style="462" customWidth="1"/>
    <col min="517" max="533" width="0" style="462" hidden="1" customWidth="1"/>
    <col min="534" max="762" width="9" style="462"/>
    <col min="763" max="763" width="1.5" style="462" customWidth="1"/>
    <col min="764" max="764" width="4.625" style="462" customWidth="1"/>
    <col min="765" max="765" width="8.625" style="462" customWidth="1"/>
    <col min="766" max="766" width="37.25" style="462" customWidth="1"/>
    <col min="767" max="767" width="8.625" style="462" customWidth="1"/>
    <col min="768" max="768" width="10.625" style="462" customWidth="1"/>
    <col min="769" max="770" width="7.75" style="462" customWidth="1"/>
    <col min="771" max="771" width="18.625" style="462" customWidth="1"/>
    <col min="772" max="772" width="1.5" style="462" customWidth="1"/>
    <col min="773" max="789" width="0" style="462" hidden="1" customWidth="1"/>
    <col min="790" max="1018" width="9" style="462"/>
    <col min="1019" max="1019" width="1.5" style="462" customWidth="1"/>
    <col min="1020" max="1020" width="4.625" style="462" customWidth="1"/>
    <col min="1021" max="1021" width="8.625" style="462" customWidth="1"/>
    <col min="1022" max="1022" width="37.25" style="462" customWidth="1"/>
    <col min="1023" max="1023" width="8.625" style="462" customWidth="1"/>
    <col min="1024" max="1024" width="10.625" style="462" customWidth="1"/>
    <col min="1025" max="1026" width="7.75" style="462" customWidth="1"/>
    <col min="1027" max="1027" width="18.625" style="462" customWidth="1"/>
    <col min="1028" max="1028" width="1.5" style="462" customWidth="1"/>
    <col min="1029" max="1045" width="0" style="462" hidden="1" customWidth="1"/>
    <col min="1046" max="1274" width="9" style="462"/>
    <col min="1275" max="1275" width="1.5" style="462" customWidth="1"/>
    <col min="1276" max="1276" width="4.625" style="462" customWidth="1"/>
    <col min="1277" max="1277" width="8.625" style="462" customWidth="1"/>
    <col min="1278" max="1278" width="37.25" style="462" customWidth="1"/>
    <col min="1279" max="1279" width="8.625" style="462" customWidth="1"/>
    <col min="1280" max="1280" width="10.625" style="462" customWidth="1"/>
    <col min="1281" max="1282" width="7.75" style="462" customWidth="1"/>
    <col min="1283" max="1283" width="18.625" style="462" customWidth="1"/>
    <col min="1284" max="1284" width="1.5" style="462" customWidth="1"/>
    <col min="1285" max="1301" width="0" style="462" hidden="1" customWidth="1"/>
    <col min="1302" max="1530" width="9" style="462"/>
    <col min="1531" max="1531" width="1.5" style="462" customWidth="1"/>
    <col min="1532" max="1532" width="4.625" style="462" customWidth="1"/>
    <col min="1533" max="1533" width="8.625" style="462" customWidth="1"/>
    <col min="1534" max="1534" width="37.25" style="462" customWidth="1"/>
    <col min="1535" max="1535" width="8.625" style="462" customWidth="1"/>
    <col min="1536" max="1536" width="10.625" style="462" customWidth="1"/>
    <col min="1537" max="1538" width="7.75" style="462" customWidth="1"/>
    <col min="1539" max="1539" width="18.625" style="462" customWidth="1"/>
    <col min="1540" max="1540" width="1.5" style="462" customWidth="1"/>
    <col min="1541" max="1557" width="0" style="462" hidden="1" customWidth="1"/>
    <col min="1558" max="1786" width="9" style="462"/>
    <col min="1787" max="1787" width="1.5" style="462" customWidth="1"/>
    <col min="1788" max="1788" width="4.625" style="462" customWidth="1"/>
    <col min="1789" max="1789" width="8.625" style="462" customWidth="1"/>
    <col min="1790" max="1790" width="37.25" style="462" customWidth="1"/>
    <col min="1791" max="1791" width="8.625" style="462" customWidth="1"/>
    <col min="1792" max="1792" width="10.625" style="462" customWidth="1"/>
    <col min="1793" max="1794" width="7.75" style="462" customWidth="1"/>
    <col min="1795" max="1795" width="18.625" style="462" customWidth="1"/>
    <col min="1796" max="1796" width="1.5" style="462" customWidth="1"/>
    <col min="1797" max="1813" width="0" style="462" hidden="1" customWidth="1"/>
    <col min="1814" max="2042" width="9" style="462"/>
    <col min="2043" max="2043" width="1.5" style="462" customWidth="1"/>
    <col min="2044" max="2044" width="4.625" style="462" customWidth="1"/>
    <col min="2045" max="2045" width="8.625" style="462" customWidth="1"/>
    <col min="2046" max="2046" width="37.25" style="462" customWidth="1"/>
    <col min="2047" max="2047" width="8.625" style="462" customWidth="1"/>
    <col min="2048" max="2048" width="10.625" style="462" customWidth="1"/>
    <col min="2049" max="2050" width="7.75" style="462" customWidth="1"/>
    <col min="2051" max="2051" width="18.625" style="462" customWidth="1"/>
    <col min="2052" max="2052" width="1.5" style="462" customWidth="1"/>
    <col min="2053" max="2069" width="0" style="462" hidden="1" customWidth="1"/>
    <col min="2070" max="2298" width="9" style="462"/>
    <col min="2299" max="2299" width="1.5" style="462" customWidth="1"/>
    <col min="2300" max="2300" width="4.625" style="462" customWidth="1"/>
    <col min="2301" max="2301" width="8.625" style="462" customWidth="1"/>
    <col min="2302" max="2302" width="37.25" style="462" customWidth="1"/>
    <col min="2303" max="2303" width="8.625" style="462" customWidth="1"/>
    <col min="2304" max="2304" width="10.625" style="462" customWidth="1"/>
    <col min="2305" max="2306" width="7.75" style="462" customWidth="1"/>
    <col min="2307" max="2307" width="18.625" style="462" customWidth="1"/>
    <col min="2308" max="2308" width="1.5" style="462" customWidth="1"/>
    <col min="2309" max="2325" width="0" style="462" hidden="1" customWidth="1"/>
    <col min="2326" max="2554" width="9" style="462"/>
    <col min="2555" max="2555" width="1.5" style="462" customWidth="1"/>
    <col min="2556" max="2556" width="4.625" style="462" customWidth="1"/>
    <col min="2557" max="2557" width="8.625" style="462" customWidth="1"/>
    <col min="2558" max="2558" width="37.25" style="462" customWidth="1"/>
    <col min="2559" max="2559" width="8.625" style="462" customWidth="1"/>
    <col min="2560" max="2560" width="10.625" style="462" customWidth="1"/>
    <col min="2561" max="2562" width="7.75" style="462" customWidth="1"/>
    <col min="2563" max="2563" width="18.625" style="462" customWidth="1"/>
    <col min="2564" max="2564" width="1.5" style="462" customWidth="1"/>
    <col min="2565" max="2581" width="0" style="462" hidden="1" customWidth="1"/>
    <col min="2582" max="2810" width="9" style="462"/>
    <col min="2811" max="2811" width="1.5" style="462" customWidth="1"/>
    <col min="2812" max="2812" width="4.625" style="462" customWidth="1"/>
    <col min="2813" max="2813" width="8.625" style="462" customWidth="1"/>
    <col min="2814" max="2814" width="37.25" style="462" customWidth="1"/>
    <col min="2815" max="2815" width="8.625" style="462" customWidth="1"/>
    <col min="2816" max="2816" width="10.625" style="462" customWidth="1"/>
    <col min="2817" max="2818" width="7.75" style="462" customWidth="1"/>
    <col min="2819" max="2819" width="18.625" style="462" customWidth="1"/>
    <col min="2820" max="2820" width="1.5" style="462" customWidth="1"/>
    <col min="2821" max="2837" width="0" style="462" hidden="1" customWidth="1"/>
    <col min="2838" max="3066" width="9" style="462"/>
    <col min="3067" max="3067" width="1.5" style="462" customWidth="1"/>
    <col min="3068" max="3068" width="4.625" style="462" customWidth="1"/>
    <col min="3069" max="3069" width="8.625" style="462" customWidth="1"/>
    <col min="3070" max="3070" width="37.25" style="462" customWidth="1"/>
    <col min="3071" max="3071" width="8.625" style="462" customWidth="1"/>
    <col min="3072" max="3072" width="10.625" style="462" customWidth="1"/>
    <col min="3073" max="3074" width="7.75" style="462" customWidth="1"/>
    <col min="3075" max="3075" width="18.625" style="462" customWidth="1"/>
    <col min="3076" max="3076" width="1.5" style="462" customWidth="1"/>
    <col min="3077" max="3093" width="0" style="462" hidden="1" customWidth="1"/>
    <col min="3094" max="3322" width="9" style="462"/>
    <col min="3323" max="3323" width="1.5" style="462" customWidth="1"/>
    <col min="3324" max="3324" width="4.625" style="462" customWidth="1"/>
    <col min="3325" max="3325" width="8.625" style="462" customWidth="1"/>
    <col min="3326" max="3326" width="37.25" style="462" customWidth="1"/>
    <col min="3327" max="3327" width="8.625" style="462" customWidth="1"/>
    <col min="3328" max="3328" width="10.625" style="462" customWidth="1"/>
    <col min="3329" max="3330" width="7.75" style="462" customWidth="1"/>
    <col min="3331" max="3331" width="18.625" style="462" customWidth="1"/>
    <col min="3332" max="3332" width="1.5" style="462" customWidth="1"/>
    <col min="3333" max="3349" width="0" style="462" hidden="1" customWidth="1"/>
    <col min="3350" max="3578" width="9" style="462"/>
    <col min="3579" max="3579" width="1.5" style="462" customWidth="1"/>
    <col min="3580" max="3580" width="4.625" style="462" customWidth="1"/>
    <col min="3581" max="3581" width="8.625" style="462" customWidth="1"/>
    <col min="3582" max="3582" width="37.25" style="462" customWidth="1"/>
    <col min="3583" max="3583" width="8.625" style="462" customWidth="1"/>
    <col min="3584" max="3584" width="10.625" style="462" customWidth="1"/>
    <col min="3585" max="3586" width="7.75" style="462" customWidth="1"/>
    <col min="3587" max="3587" width="18.625" style="462" customWidth="1"/>
    <col min="3588" max="3588" width="1.5" style="462" customWidth="1"/>
    <col min="3589" max="3605" width="0" style="462" hidden="1" customWidth="1"/>
    <col min="3606" max="3834" width="9" style="462"/>
    <col min="3835" max="3835" width="1.5" style="462" customWidth="1"/>
    <col min="3836" max="3836" width="4.625" style="462" customWidth="1"/>
    <col min="3837" max="3837" width="8.625" style="462" customWidth="1"/>
    <col min="3838" max="3838" width="37.25" style="462" customWidth="1"/>
    <col min="3839" max="3839" width="8.625" style="462" customWidth="1"/>
    <col min="3840" max="3840" width="10.625" style="462" customWidth="1"/>
    <col min="3841" max="3842" width="7.75" style="462" customWidth="1"/>
    <col min="3843" max="3843" width="18.625" style="462" customWidth="1"/>
    <col min="3844" max="3844" width="1.5" style="462" customWidth="1"/>
    <col min="3845" max="3861" width="0" style="462" hidden="1" customWidth="1"/>
    <col min="3862" max="4090" width="9" style="462"/>
    <col min="4091" max="4091" width="1.5" style="462" customWidth="1"/>
    <col min="4092" max="4092" width="4.625" style="462" customWidth="1"/>
    <col min="4093" max="4093" width="8.625" style="462" customWidth="1"/>
    <col min="4094" max="4094" width="37.25" style="462" customWidth="1"/>
    <col min="4095" max="4095" width="8.625" style="462" customWidth="1"/>
    <col min="4096" max="4096" width="10.625" style="462" customWidth="1"/>
    <col min="4097" max="4098" width="7.75" style="462" customWidth="1"/>
    <col min="4099" max="4099" width="18.625" style="462" customWidth="1"/>
    <col min="4100" max="4100" width="1.5" style="462" customWidth="1"/>
    <col min="4101" max="4117" width="0" style="462" hidden="1" customWidth="1"/>
    <col min="4118" max="4346" width="9" style="462"/>
    <col min="4347" max="4347" width="1.5" style="462" customWidth="1"/>
    <col min="4348" max="4348" width="4.625" style="462" customWidth="1"/>
    <col min="4349" max="4349" width="8.625" style="462" customWidth="1"/>
    <col min="4350" max="4350" width="37.25" style="462" customWidth="1"/>
    <col min="4351" max="4351" width="8.625" style="462" customWidth="1"/>
    <col min="4352" max="4352" width="10.625" style="462" customWidth="1"/>
    <col min="4353" max="4354" width="7.75" style="462" customWidth="1"/>
    <col min="4355" max="4355" width="18.625" style="462" customWidth="1"/>
    <col min="4356" max="4356" width="1.5" style="462" customWidth="1"/>
    <col min="4357" max="4373" width="0" style="462" hidden="1" customWidth="1"/>
    <col min="4374" max="4602" width="9" style="462"/>
    <col min="4603" max="4603" width="1.5" style="462" customWidth="1"/>
    <col min="4604" max="4604" width="4.625" style="462" customWidth="1"/>
    <col min="4605" max="4605" width="8.625" style="462" customWidth="1"/>
    <col min="4606" max="4606" width="37.25" style="462" customWidth="1"/>
    <col min="4607" max="4607" width="8.625" style="462" customWidth="1"/>
    <col min="4608" max="4608" width="10.625" style="462" customWidth="1"/>
    <col min="4609" max="4610" width="7.75" style="462" customWidth="1"/>
    <col min="4611" max="4611" width="18.625" style="462" customWidth="1"/>
    <col min="4612" max="4612" width="1.5" style="462" customWidth="1"/>
    <col min="4613" max="4629" width="0" style="462" hidden="1" customWidth="1"/>
    <col min="4630" max="4858" width="9" style="462"/>
    <col min="4859" max="4859" width="1.5" style="462" customWidth="1"/>
    <col min="4860" max="4860" width="4.625" style="462" customWidth="1"/>
    <col min="4861" max="4861" width="8.625" style="462" customWidth="1"/>
    <col min="4862" max="4862" width="37.25" style="462" customWidth="1"/>
    <col min="4863" max="4863" width="8.625" style="462" customWidth="1"/>
    <col min="4864" max="4864" width="10.625" style="462" customWidth="1"/>
    <col min="4865" max="4866" width="7.75" style="462" customWidth="1"/>
    <col min="4867" max="4867" width="18.625" style="462" customWidth="1"/>
    <col min="4868" max="4868" width="1.5" style="462" customWidth="1"/>
    <col min="4869" max="4885" width="0" style="462" hidden="1" customWidth="1"/>
    <col min="4886" max="5114" width="9" style="462"/>
    <col min="5115" max="5115" width="1.5" style="462" customWidth="1"/>
    <col min="5116" max="5116" width="4.625" style="462" customWidth="1"/>
    <col min="5117" max="5117" width="8.625" style="462" customWidth="1"/>
    <col min="5118" max="5118" width="37.25" style="462" customWidth="1"/>
    <col min="5119" max="5119" width="8.625" style="462" customWidth="1"/>
    <col min="5120" max="5120" width="10.625" style="462" customWidth="1"/>
    <col min="5121" max="5122" width="7.75" style="462" customWidth="1"/>
    <col min="5123" max="5123" width="18.625" style="462" customWidth="1"/>
    <col min="5124" max="5124" width="1.5" style="462" customWidth="1"/>
    <col min="5125" max="5141" width="0" style="462" hidden="1" customWidth="1"/>
    <col min="5142" max="5370" width="9" style="462"/>
    <col min="5371" max="5371" width="1.5" style="462" customWidth="1"/>
    <col min="5372" max="5372" width="4.625" style="462" customWidth="1"/>
    <col min="5373" max="5373" width="8.625" style="462" customWidth="1"/>
    <col min="5374" max="5374" width="37.25" style="462" customWidth="1"/>
    <col min="5375" max="5375" width="8.625" style="462" customWidth="1"/>
    <col min="5376" max="5376" width="10.625" style="462" customWidth="1"/>
    <col min="5377" max="5378" width="7.75" style="462" customWidth="1"/>
    <col min="5379" max="5379" width="18.625" style="462" customWidth="1"/>
    <col min="5380" max="5380" width="1.5" style="462" customWidth="1"/>
    <col min="5381" max="5397" width="0" style="462" hidden="1" customWidth="1"/>
    <col min="5398" max="5626" width="9" style="462"/>
    <col min="5627" max="5627" width="1.5" style="462" customWidth="1"/>
    <col min="5628" max="5628" width="4.625" style="462" customWidth="1"/>
    <col min="5629" max="5629" width="8.625" style="462" customWidth="1"/>
    <col min="5630" max="5630" width="37.25" style="462" customWidth="1"/>
    <col min="5631" max="5631" width="8.625" style="462" customWidth="1"/>
    <col min="5632" max="5632" width="10.625" style="462" customWidth="1"/>
    <col min="5633" max="5634" width="7.75" style="462" customWidth="1"/>
    <col min="5635" max="5635" width="18.625" style="462" customWidth="1"/>
    <col min="5636" max="5636" width="1.5" style="462" customWidth="1"/>
    <col min="5637" max="5653" width="0" style="462" hidden="1" customWidth="1"/>
    <col min="5654" max="5882" width="9" style="462"/>
    <col min="5883" max="5883" width="1.5" style="462" customWidth="1"/>
    <col min="5884" max="5884" width="4.625" style="462" customWidth="1"/>
    <col min="5885" max="5885" width="8.625" style="462" customWidth="1"/>
    <col min="5886" max="5886" width="37.25" style="462" customWidth="1"/>
    <col min="5887" max="5887" width="8.625" style="462" customWidth="1"/>
    <col min="5888" max="5888" width="10.625" style="462" customWidth="1"/>
    <col min="5889" max="5890" width="7.75" style="462" customWidth="1"/>
    <col min="5891" max="5891" width="18.625" style="462" customWidth="1"/>
    <col min="5892" max="5892" width="1.5" style="462" customWidth="1"/>
    <col min="5893" max="5909" width="0" style="462" hidden="1" customWidth="1"/>
    <col min="5910" max="6138" width="9" style="462"/>
    <col min="6139" max="6139" width="1.5" style="462" customWidth="1"/>
    <col min="6140" max="6140" width="4.625" style="462" customWidth="1"/>
    <col min="6141" max="6141" width="8.625" style="462" customWidth="1"/>
    <col min="6142" max="6142" width="37.25" style="462" customWidth="1"/>
    <col min="6143" max="6143" width="8.625" style="462" customWidth="1"/>
    <col min="6144" max="6144" width="10.625" style="462" customWidth="1"/>
    <col min="6145" max="6146" width="7.75" style="462" customWidth="1"/>
    <col min="6147" max="6147" width="18.625" style="462" customWidth="1"/>
    <col min="6148" max="6148" width="1.5" style="462" customWidth="1"/>
    <col min="6149" max="6165" width="0" style="462" hidden="1" customWidth="1"/>
    <col min="6166" max="6394" width="9" style="462"/>
    <col min="6395" max="6395" width="1.5" style="462" customWidth="1"/>
    <col min="6396" max="6396" width="4.625" style="462" customWidth="1"/>
    <col min="6397" max="6397" width="8.625" style="462" customWidth="1"/>
    <col min="6398" max="6398" width="37.25" style="462" customWidth="1"/>
    <col min="6399" max="6399" width="8.625" style="462" customWidth="1"/>
    <col min="6400" max="6400" width="10.625" style="462" customWidth="1"/>
    <col min="6401" max="6402" width="7.75" style="462" customWidth="1"/>
    <col min="6403" max="6403" width="18.625" style="462" customWidth="1"/>
    <col min="6404" max="6404" width="1.5" style="462" customWidth="1"/>
    <col min="6405" max="6421" width="0" style="462" hidden="1" customWidth="1"/>
    <col min="6422" max="6650" width="9" style="462"/>
    <col min="6651" max="6651" width="1.5" style="462" customWidth="1"/>
    <col min="6652" max="6652" width="4.625" style="462" customWidth="1"/>
    <col min="6653" max="6653" width="8.625" style="462" customWidth="1"/>
    <col min="6654" max="6654" width="37.25" style="462" customWidth="1"/>
    <col min="6655" max="6655" width="8.625" style="462" customWidth="1"/>
    <col min="6656" max="6656" width="10.625" style="462" customWidth="1"/>
    <col min="6657" max="6658" width="7.75" style="462" customWidth="1"/>
    <col min="6659" max="6659" width="18.625" style="462" customWidth="1"/>
    <col min="6660" max="6660" width="1.5" style="462" customWidth="1"/>
    <col min="6661" max="6677" width="0" style="462" hidden="1" customWidth="1"/>
    <col min="6678" max="6906" width="9" style="462"/>
    <col min="6907" max="6907" width="1.5" style="462" customWidth="1"/>
    <col min="6908" max="6908" width="4.625" style="462" customWidth="1"/>
    <col min="6909" max="6909" width="8.625" style="462" customWidth="1"/>
    <col min="6910" max="6910" width="37.25" style="462" customWidth="1"/>
    <col min="6911" max="6911" width="8.625" style="462" customWidth="1"/>
    <col min="6912" max="6912" width="10.625" style="462" customWidth="1"/>
    <col min="6913" max="6914" width="7.75" style="462" customWidth="1"/>
    <col min="6915" max="6915" width="18.625" style="462" customWidth="1"/>
    <col min="6916" max="6916" width="1.5" style="462" customWidth="1"/>
    <col min="6917" max="6933" width="0" style="462" hidden="1" customWidth="1"/>
    <col min="6934" max="7162" width="9" style="462"/>
    <col min="7163" max="7163" width="1.5" style="462" customWidth="1"/>
    <col min="7164" max="7164" width="4.625" style="462" customWidth="1"/>
    <col min="7165" max="7165" width="8.625" style="462" customWidth="1"/>
    <col min="7166" max="7166" width="37.25" style="462" customWidth="1"/>
    <col min="7167" max="7167" width="8.625" style="462" customWidth="1"/>
    <col min="7168" max="7168" width="10.625" style="462" customWidth="1"/>
    <col min="7169" max="7170" width="7.75" style="462" customWidth="1"/>
    <col min="7171" max="7171" width="18.625" style="462" customWidth="1"/>
    <col min="7172" max="7172" width="1.5" style="462" customWidth="1"/>
    <col min="7173" max="7189" width="0" style="462" hidden="1" customWidth="1"/>
    <col min="7190" max="7418" width="9" style="462"/>
    <col min="7419" max="7419" width="1.5" style="462" customWidth="1"/>
    <col min="7420" max="7420" width="4.625" style="462" customWidth="1"/>
    <col min="7421" max="7421" width="8.625" style="462" customWidth="1"/>
    <col min="7422" max="7422" width="37.25" style="462" customWidth="1"/>
    <col min="7423" max="7423" width="8.625" style="462" customWidth="1"/>
    <col min="7424" max="7424" width="10.625" style="462" customWidth="1"/>
    <col min="7425" max="7426" width="7.75" style="462" customWidth="1"/>
    <col min="7427" max="7427" width="18.625" style="462" customWidth="1"/>
    <col min="7428" max="7428" width="1.5" style="462" customWidth="1"/>
    <col min="7429" max="7445" width="0" style="462" hidden="1" customWidth="1"/>
    <col min="7446" max="7674" width="9" style="462"/>
    <col min="7675" max="7675" width="1.5" style="462" customWidth="1"/>
    <col min="7676" max="7676" width="4.625" style="462" customWidth="1"/>
    <col min="7677" max="7677" width="8.625" style="462" customWidth="1"/>
    <col min="7678" max="7678" width="37.25" style="462" customWidth="1"/>
    <col min="7679" max="7679" width="8.625" style="462" customWidth="1"/>
    <col min="7680" max="7680" width="10.625" style="462" customWidth="1"/>
    <col min="7681" max="7682" width="7.75" style="462" customWidth="1"/>
    <col min="7683" max="7683" width="18.625" style="462" customWidth="1"/>
    <col min="7684" max="7684" width="1.5" style="462" customWidth="1"/>
    <col min="7685" max="7701" width="0" style="462" hidden="1" customWidth="1"/>
    <col min="7702" max="7930" width="9" style="462"/>
    <col min="7931" max="7931" width="1.5" style="462" customWidth="1"/>
    <col min="7932" max="7932" width="4.625" style="462" customWidth="1"/>
    <col min="7933" max="7933" width="8.625" style="462" customWidth="1"/>
    <col min="7934" max="7934" width="37.25" style="462" customWidth="1"/>
    <col min="7935" max="7935" width="8.625" style="462" customWidth="1"/>
    <col min="7936" max="7936" width="10.625" style="462" customWidth="1"/>
    <col min="7937" max="7938" width="7.75" style="462" customWidth="1"/>
    <col min="7939" max="7939" width="18.625" style="462" customWidth="1"/>
    <col min="7940" max="7940" width="1.5" style="462" customWidth="1"/>
    <col min="7941" max="7957" width="0" style="462" hidden="1" customWidth="1"/>
    <col min="7958" max="8186" width="9" style="462"/>
    <col min="8187" max="8187" width="1.5" style="462" customWidth="1"/>
    <col min="8188" max="8188" width="4.625" style="462" customWidth="1"/>
    <col min="8189" max="8189" width="8.625" style="462" customWidth="1"/>
    <col min="8190" max="8190" width="37.25" style="462" customWidth="1"/>
    <col min="8191" max="8191" width="8.625" style="462" customWidth="1"/>
    <col min="8192" max="8192" width="10.625" style="462" customWidth="1"/>
    <col min="8193" max="8194" width="7.75" style="462" customWidth="1"/>
    <col min="8195" max="8195" width="18.625" style="462" customWidth="1"/>
    <col min="8196" max="8196" width="1.5" style="462" customWidth="1"/>
    <col min="8197" max="8213" width="0" style="462" hidden="1" customWidth="1"/>
    <col min="8214" max="8442" width="9" style="462"/>
    <col min="8443" max="8443" width="1.5" style="462" customWidth="1"/>
    <col min="8444" max="8444" width="4.625" style="462" customWidth="1"/>
    <col min="8445" max="8445" width="8.625" style="462" customWidth="1"/>
    <col min="8446" max="8446" width="37.25" style="462" customWidth="1"/>
    <col min="8447" max="8447" width="8.625" style="462" customWidth="1"/>
    <col min="8448" max="8448" width="10.625" style="462" customWidth="1"/>
    <col min="8449" max="8450" width="7.75" style="462" customWidth="1"/>
    <col min="8451" max="8451" width="18.625" style="462" customWidth="1"/>
    <col min="8452" max="8452" width="1.5" style="462" customWidth="1"/>
    <col min="8453" max="8469" width="0" style="462" hidden="1" customWidth="1"/>
    <col min="8470" max="8698" width="9" style="462"/>
    <col min="8699" max="8699" width="1.5" style="462" customWidth="1"/>
    <col min="8700" max="8700" width="4.625" style="462" customWidth="1"/>
    <col min="8701" max="8701" width="8.625" style="462" customWidth="1"/>
    <col min="8702" max="8702" width="37.25" style="462" customWidth="1"/>
    <col min="8703" max="8703" width="8.625" style="462" customWidth="1"/>
    <col min="8704" max="8704" width="10.625" style="462" customWidth="1"/>
    <col min="8705" max="8706" width="7.75" style="462" customWidth="1"/>
    <col min="8707" max="8707" width="18.625" style="462" customWidth="1"/>
    <col min="8708" max="8708" width="1.5" style="462" customWidth="1"/>
    <col min="8709" max="8725" width="0" style="462" hidden="1" customWidth="1"/>
    <col min="8726" max="8954" width="9" style="462"/>
    <col min="8955" max="8955" width="1.5" style="462" customWidth="1"/>
    <col min="8956" max="8956" width="4.625" style="462" customWidth="1"/>
    <col min="8957" max="8957" width="8.625" style="462" customWidth="1"/>
    <col min="8958" max="8958" width="37.25" style="462" customWidth="1"/>
    <col min="8959" max="8959" width="8.625" style="462" customWidth="1"/>
    <col min="8960" max="8960" width="10.625" style="462" customWidth="1"/>
    <col min="8961" max="8962" width="7.75" style="462" customWidth="1"/>
    <col min="8963" max="8963" width="18.625" style="462" customWidth="1"/>
    <col min="8964" max="8964" width="1.5" style="462" customWidth="1"/>
    <col min="8965" max="8981" width="0" style="462" hidden="1" customWidth="1"/>
    <col min="8982" max="9210" width="9" style="462"/>
    <col min="9211" max="9211" width="1.5" style="462" customWidth="1"/>
    <col min="9212" max="9212" width="4.625" style="462" customWidth="1"/>
    <col min="9213" max="9213" width="8.625" style="462" customWidth="1"/>
    <col min="9214" max="9214" width="37.25" style="462" customWidth="1"/>
    <col min="9215" max="9215" width="8.625" style="462" customWidth="1"/>
    <col min="9216" max="9216" width="10.625" style="462" customWidth="1"/>
    <col min="9217" max="9218" width="7.75" style="462" customWidth="1"/>
    <col min="9219" max="9219" width="18.625" style="462" customWidth="1"/>
    <col min="9220" max="9220" width="1.5" style="462" customWidth="1"/>
    <col min="9221" max="9237" width="0" style="462" hidden="1" customWidth="1"/>
    <col min="9238" max="9466" width="9" style="462"/>
    <col min="9467" max="9467" width="1.5" style="462" customWidth="1"/>
    <col min="9468" max="9468" width="4.625" style="462" customWidth="1"/>
    <col min="9469" max="9469" width="8.625" style="462" customWidth="1"/>
    <col min="9470" max="9470" width="37.25" style="462" customWidth="1"/>
    <col min="9471" max="9471" width="8.625" style="462" customWidth="1"/>
    <col min="9472" max="9472" width="10.625" style="462" customWidth="1"/>
    <col min="9473" max="9474" width="7.75" style="462" customWidth="1"/>
    <col min="9475" max="9475" width="18.625" style="462" customWidth="1"/>
    <col min="9476" max="9476" width="1.5" style="462" customWidth="1"/>
    <col min="9477" max="9493" width="0" style="462" hidden="1" customWidth="1"/>
    <col min="9494" max="9722" width="9" style="462"/>
    <col min="9723" max="9723" width="1.5" style="462" customWidth="1"/>
    <col min="9724" max="9724" width="4.625" style="462" customWidth="1"/>
    <col min="9725" max="9725" width="8.625" style="462" customWidth="1"/>
    <col min="9726" max="9726" width="37.25" style="462" customWidth="1"/>
    <col min="9727" max="9727" width="8.625" style="462" customWidth="1"/>
    <col min="9728" max="9728" width="10.625" style="462" customWidth="1"/>
    <col min="9729" max="9730" width="7.75" style="462" customWidth="1"/>
    <col min="9731" max="9731" width="18.625" style="462" customWidth="1"/>
    <col min="9732" max="9732" width="1.5" style="462" customWidth="1"/>
    <col min="9733" max="9749" width="0" style="462" hidden="1" customWidth="1"/>
    <col min="9750" max="9978" width="9" style="462"/>
    <col min="9979" max="9979" width="1.5" style="462" customWidth="1"/>
    <col min="9980" max="9980" width="4.625" style="462" customWidth="1"/>
    <col min="9981" max="9981" width="8.625" style="462" customWidth="1"/>
    <col min="9982" max="9982" width="37.25" style="462" customWidth="1"/>
    <col min="9983" max="9983" width="8.625" style="462" customWidth="1"/>
    <col min="9984" max="9984" width="10.625" style="462" customWidth="1"/>
    <col min="9985" max="9986" width="7.75" style="462" customWidth="1"/>
    <col min="9987" max="9987" width="18.625" style="462" customWidth="1"/>
    <col min="9988" max="9988" width="1.5" style="462" customWidth="1"/>
    <col min="9989" max="10005" width="0" style="462" hidden="1" customWidth="1"/>
    <col min="10006" max="10234" width="9" style="462"/>
    <col min="10235" max="10235" width="1.5" style="462" customWidth="1"/>
    <col min="10236" max="10236" width="4.625" style="462" customWidth="1"/>
    <col min="10237" max="10237" width="8.625" style="462" customWidth="1"/>
    <col min="10238" max="10238" width="37.25" style="462" customWidth="1"/>
    <col min="10239" max="10239" width="8.625" style="462" customWidth="1"/>
    <col min="10240" max="10240" width="10.625" style="462" customWidth="1"/>
    <col min="10241" max="10242" width="7.75" style="462" customWidth="1"/>
    <col min="10243" max="10243" width="18.625" style="462" customWidth="1"/>
    <col min="10244" max="10244" width="1.5" style="462" customWidth="1"/>
    <col min="10245" max="10261" width="0" style="462" hidden="1" customWidth="1"/>
    <col min="10262" max="10490" width="9" style="462"/>
    <col min="10491" max="10491" width="1.5" style="462" customWidth="1"/>
    <col min="10492" max="10492" width="4.625" style="462" customWidth="1"/>
    <col min="10493" max="10493" width="8.625" style="462" customWidth="1"/>
    <col min="10494" max="10494" width="37.25" style="462" customWidth="1"/>
    <col min="10495" max="10495" width="8.625" style="462" customWidth="1"/>
    <col min="10496" max="10496" width="10.625" style="462" customWidth="1"/>
    <col min="10497" max="10498" width="7.75" style="462" customWidth="1"/>
    <col min="10499" max="10499" width="18.625" style="462" customWidth="1"/>
    <col min="10500" max="10500" width="1.5" style="462" customWidth="1"/>
    <col min="10501" max="10517" width="0" style="462" hidden="1" customWidth="1"/>
    <col min="10518" max="10746" width="9" style="462"/>
    <col min="10747" max="10747" width="1.5" style="462" customWidth="1"/>
    <col min="10748" max="10748" width="4.625" style="462" customWidth="1"/>
    <col min="10749" max="10749" width="8.625" style="462" customWidth="1"/>
    <col min="10750" max="10750" width="37.25" style="462" customWidth="1"/>
    <col min="10751" max="10751" width="8.625" style="462" customWidth="1"/>
    <col min="10752" max="10752" width="10.625" style="462" customWidth="1"/>
    <col min="10753" max="10754" width="7.75" style="462" customWidth="1"/>
    <col min="10755" max="10755" width="18.625" style="462" customWidth="1"/>
    <col min="10756" max="10756" width="1.5" style="462" customWidth="1"/>
    <col min="10757" max="10773" width="0" style="462" hidden="1" customWidth="1"/>
    <col min="10774" max="11002" width="9" style="462"/>
    <col min="11003" max="11003" width="1.5" style="462" customWidth="1"/>
    <col min="11004" max="11004" width="4.625" style="462" customWidth="1"/>
    <col min="11005" max="11005" width="8.625" style="462" customWidth="1"/>
    <col min="11006" max="11006" width="37.25" style="462" customWidth="1"/>
    <col min="11007" max="11007" width="8.625" style="462" customWidth="1"/>
    <col min="11008" max="11008" width="10.625" style="462" customWidth="1"/>
    <col min="11009" max="11010" width="7.75" style="462" customWidth="1"/>
    <col min="11011" max="11011" width="18.625" style="462" customWidth="1"/>
    <col min="11012" max="11012" width="1.5" style="462" customWidth="1"/>
    <col min="11013" max="11029" width="0" style="462" hidden="1" customWidth="1"/>
    <col min="11030" max="11258" width="9" style="462"/>
    <col min="11259" max="11259" width="1.5" style="462" customWidth="1"/>
    <col min="11260" max="11260" width="4.625" style="462" customWidth="1"/>
    <col min="11261" max="11261" width="8.625" style="462" customWidth="1"/>
    <col min="11262" max="11262" width="37.25" style="462" customWidth="1"/>
    <col min="11263" max="11263" width="8.625" style="462" customWidth="1"/>
    <col min="11264" max="11264" width="10.625" style="462" customWidth="1"/>
    <col min="11265" max="11266" width="7.75" style="462" customWidth="1"/>
    <col min="11267" max="11267" width="18.625" style="462" customWidth="1"/>
    <col min="11268" max="11268" width="1.5" style="462" customWidth="1"/>
    <col min="11269" max="11285" width="0" style="462" hidden="1" customWidth="1"/>
    <col min="11286" max="11514" width="9" style="462"/>
    <col min="11515" max="11515" width="1.5" style="462" customWidth="1"/>
    <col min="11516" max="11516" width="4.625" style="462" customWidth="1"/>
    <col min="11517" max="11517" width="8.625" style="462" customWidth="1"/>
    <col min="11518" max="11518" width="37.25" style="462" customWidth="1"/>
    <col min="11519" max="11519" width="8.625" style="462" customWidth="1"/>
    <col min="11520" max="11520" width="10.625" style="462" customWidth="1"/>
    <col min="11521" max="11522" width="7.75" style="462" customWidth="1"/>
    <col min="11523" max="11523" width="18.625" style="462" customWidth="1"/>
    <col min="11524" max="11524" width="1.5" style="462" customWidth="1"/>
    <col min="11525" max="11541" width="0" style="462" hidden="1" customWidth="1"/>
    <col min="11542" max="11770" width="9" style="462"/>
    <col min="11771" max="11771" width="1.5" style="462" customWidth="1"/>
    <col min="11772" max="11772" width="4.625" style="462" customWidth="1"/>
    <col min="11773" max="11773" width="8.625" style="462" customWidth="1"/>
    <col min="11774" max="11774" width="37.25" style="462" customWidth="1"/>
    <col min="11775" max="11775" width="8.625" style="462" customWidth="1"/>
    <col min="11776" max="11776" width="10.625" style="462" customWidth="1"/>
    <col min="11777" max="11778" width="7.75" style="462" customWidth="1"/>
    <col min="11779" max="11779" width="18.625" style="462" customWidth="1"/>
    <col min="11780" max="11780" width="1.5" style="462" customWidth="1"/>
    <col min="11781" max="11797" width="0" style="462" hidden="1" customWidth="1"/>
    <col min="11798" max="12026" width="9" style="462"/>
    <col min="12027" max="12027" width="1.5" style="462" customWidth="1"/>
    <col min="12028" max="12028" width="4.625" style="462" customWidth="1"/>
    <col min="12029" max="12029" width="8.625" style="462" customWidth="1"/>
    <col min="12030" max="12030" width="37.25" style="462" customWidth="1"/>
    <col min="12031" max="12031" width="8.625" style="462" customWidth="1"/>
    <col min="12032" max="12032" width="10.625" style="462" customWidth="1"/>
    <col min="12033" max="12034" width="7.75" style="462" customWidth="1"/>
    <col min="12035" max="12035" width="18.625" style="462" customWidth="1"/>
    <col min="12036" max="12036" width="1.5" style="462" customWidth="1"/>
    <col min="12037" max="12053" width="0" style="462" hidden="1" customWidth="1"/>
    <col min="12054" max="12282" width="9" style="462"/>
    <col min="12283" max="12283" width="1.5" style="462" customWidth="1"/>
    <col min="12284" max="12284" width="4.625" style="462" customWidth="1"/>
    <col min="12285" max="12285" width="8.625" style="462" customWidth="1"/>
    <col min="12286" max="12286" width="37.25" style="462" customWidth="1"/>
    <col min="12287" max="12287" width="8.625" style="462" customWidth="1"/>
    <col min="12288" max="12288" width="10.625" style="462" customWidth="1"/>
    <col min="12289" max="12290" width="7.75" style="462" customWidth="1"/>
    <col min="12291" max="12291" width="18.625" style="462" customWidth="1"/>
    <col min="12292" max="12292" width="1.5" style="462" customWidth="1"/>
    <col min="12293" max="12309" width="0" style="462" hidden="1" customWidth="1"/>
    <col min="12310" max="12538" width="9" style="462"/>
    <col min="12539" max="12539" width="1.5" style="462" customWidth="1"/>
    <col min="12540" max="12540" width="4.625" style="462" customWidth="1"/>
    <col min="12541" max="12541" width="8.625" style="462" customWidth="1"/>
    <col min="12542" max="12542" width="37.25" style="462" customWidth="1"/>
    <col min="12543" max="12543" width="8.625" style="462" customWidth="1"/>
    <col min="12544" max="12544" width="10.625" style="462" customWidth="1"/>
    <col min="12545" max="12546" width="7.75" style="462" customWidth="1"/>
    <col min="12547" max="12547" width="18.625" style="462" customWidth="1"/>
    <col min="12548" max="12548" width="1.5" style="462" customWidth="1"/>
    <col min="12549" max="12565" width="0" style="462" hidden="1" customWidth="1"/>
    <col min="12566" max="12794" width="9" style="462"/>
    <col min="12795" max="12795" width="1.5" style="462" customWidth="1"/>
    <col min="12796" max="12796" width="4.625" style="462" customWidth="1"/>
    <col min="12797" max="12797" width="8.625" style="462" customWidth="1"/>
    <col min="12798" max="12798" width="37.25" style="462" customWidth="1"/>
    <col min="12799" max="12799" width="8.625" style="462" customWidth="1"/>
    <col min="12800" max="12800" width="10.625" style="462" customWidth="1"/>
    <col min="12801" max="12802" width="7.75" style="462" customWidth="1"/>
    <col min="12803" max="12803" width="18.625" style="462" customWidth="1"/>
    <col min="12804" max="12804" width="1.5" style="462" customWidth="1"/>
    <col min="12805" max="12821" width="0" style="462" hidden="1" customWidth="1"/>
    <col min="12822" max="13050" width="9" style="462"/>
    <col min="13051" max="13051" width="1.5" style="462" customWidth="1"/>
    <col min="13052" max="13052" width="4.625" style="462" customWidth="1"/>
    <col min="13053" max="13053" width="8.625" style="462" customWidth="1"/>
    <col min="13054" max="13054" width="37.25" style="462" customWidth="1"/>
    <col min="13055" max="13055" width="8.625" style="462" customWidth="1"/>
    <col min="13056" max="13056" width="10.625" style="462" customWidth="1"/>
    <col min="13057" max="13058" width="7.75" style="462" customWidth="1"/>
    <col min="13059" max="13059" width="18.625" style="462" customWidth="1"/>
    <col min="13060" max="13060" width="1.5" style="462" customWidth="1"/>
    <col min="13061" max="13077" width="0" style="462" hidden="1" customWidth="1"/>
    <col min="13078" max="13306" width="9" style="462"/>
    <col min="13307" max="13307" width="1.5" style="462" customWidth="1"/>
    <col min="13308" max="13308" width="4.625" style="462" customWidth="1"/>
    <col min="13309" max="13309" width="8.625" style="462" customWidth="1"/>
    <col min="13310" max="13310" width="37.25" style="462" customWidth="1"/>
    <col min="13311" max="13311" width="8.625" style="462" customWidth="1"/>
    <col min="13312" max="13312" width="10.625" style="462" customWidth="1"/>
    <col min="13313" max="13314" width="7.75" style="462" customWidth="1"/>
    <col min="13315" max="13315" width="18.625" style="462" customWidth="1"/>
    <col min="13316" max="13316" width="1.5" style="462" customWidth="1"/>
    <col min="13317" max="13333" width="0" style="462" hidden="1" customWidth="1"/>
    <col min="13334" max="13562" width="9" style="462"/>
    <col min="13563" max="13563" width="1.5" style="462" customWidth="1"/>
    <col min="13564" max="13564" width="4.625" style="462" customWidth="1"/>
    <col min="13565" max="13565" width="8.625" style="462" customWidth="1"/>
    <col min="13566" max="13566" width="37.25" style="462" customWidth="1"/>
    <col min="13567" max="13567" width="8.625" style="462" customWidth="1"/>
    <col min="13568" max="13568" width="10.625" style="462" customWidth="1"/>
    <col min="13569" max="13570" width="7.75" style="462" customWidth="1"/>
    <col min="13571" max="13571" width="18.625" style="462" customWidth="1"/>
    <col min="13572" max="13572" width="1.5" style="462" customWidth="1"/>
    <col min="13573" max="13589" width="0" style="462" hidden="1" customWidth="1"/>
    <col min="13590" max="13818" width="9" style="462"/>
    <col min="13819" max="13819" width="1.5" style="462" customWidth="1"/>
    <col min="13820" max="13820" width="4.625" style="462" customWidth="1"/>
    <col min="13821" max="13821" width="8.625" style="462" customWidth="1"/>
    <col min="13822" max="13822" width="37.25" style="462" customWidth="1"/>
    <col min="13823" max="13823" width="8.625" style="462" customWidth="1"/>
    <col min="13824" max="13824" width="10.625" style="462" customWidth="1"/>
    <col min="13825" max="13826" width="7.75" style="462" customWidth="1"/>
    <col min="13827" max="13827" width="18.625" style="462" customWidth="1"/>
    <col min="13828" max="13828" width="1.5" style="462" customWidth="1"/>
    <col min="13829" max="13845" width="0" style="462" hidden="1" customWidth="1"/>
    <col min="13846" max="14074" width="9" style="462"/>
    <col min="14075" max="14075" width="1.5" style="462" customWidth="1"/>
    <col min="14076" max="14076" width="4.625" style="462" customWidth="1"/>
    <col min="14077" max="14077" width="8.625" style="462" customWidth="1"/>
    <col min="14078" max="14078" width="37.25" style="462" customWidth="1"/>
    <col min="14079" max="14079" width="8.625" style="462" customWidth="1"/>
    <col min="14080" max="14080" width="10.625" style="462" customWidth="1"/>
    <col min="14081" max="14082" width="7.75" style="462" customWidth="1"/>
    <col min="14083" max="14083" width="18.625" style="462" customWidth="1"/>
    <col min="14084" max="14084" width="1.5" style="462" customWidth="1"/>
    <col min="14085" max="14101" width="0" style="462" hidden="1" customWidth="1"/>
    <col min="14102" max="14330" width="9" style="462"/>
    <col min="14331" max="14331" width="1.5" style="462" customWidth="1"/>
    <col min="14332" max="14332" width="4.625" style="462" customWidth="1"/>
    <col min="14333" max="14333" width="8.625" style="462" customWidth="1"/>
    <col min="14334" max="14334" width="37.25" style="462" customWidth="1"/>
    <col min="14335" max="14335" width="8.625" style="462" customWidth="1"/>
    <col min="14336" max="14336" width="10.625" style="462" customWidth="1"/>
    <col min="14337" max="14338" width="7.75" style="462" customWidth="1"/>
    <col min="14339" max="14339" width="18.625" style="462" customWidth="1"/>
    <col min="14340" max="14340" width="1.5" style="462" customWidth="1"/>
    <col min="14341" max="14357" width="0" style="462" hidden="1" customWidth="1"/>
    <col min="14358" max="14586" width="9" style="462"/>
    <col min="14587" max="14587" width="1.5" style="462" customWidth="1"/>
    <col min="14588" max="14588" width="4.625" style="462" customWidth="1"/>
    <col min="14589" max="14589" width="8.625" style="462" customWidth="1"/>
    <col min="14590" max="14590" width="37.25" style="462" customWidth="1"/>
    <col min="14591" max="14591" width="8.625" style="462" customWidth="1"/>
    <col min="14592" max="14592" width="10.625" style="462" customWidth="1"/>
    <col min="14593" max="14594" width="7.75" style="462" customWidth="1"/>
    <col min="14595" max="14595" width="18.625" style="462" customWidth="1"/>
    <col min="14596" max="14596" width="1.5" style="462" customWidth="1"/>
    <col min="14597" max="14613" width="0" style="462" hidden="1" customWidth="1"/>
    <col min="14614" max="14842" width="9" style="462"/>
    <col min="14843" max="14843" width="1.5" style="462" customWidth="1"/>
    <col min="14844" max="14844" width="4.625" style="462" customWidth="1"/>
    <col min="14845" max="14845" width="8.625" style="462" customWidth="1"/>
    <col min="14846" max="14846" width="37.25" style="462" customWidth="1"/>
    <col min="14847" max="14847" width="8.625" style="462" customWidth="1"/>
    <col min="14848" max="14848" width="10.625" style="462" customWidth="1"/>
    <col min="14849" max="14850" width="7.75" style="462" customWidth="1"/>
    <col min="14851" max="14851" width="18.625" style="462" customWidth="1"/>
    <col min="14852" max="14852" width="1.5" style="462" customWidth="1"/>
    <col min="14853" max="14869" width="0" style="462" hidden="1" customWidth="1"/>
    <col min="14870" max="15098" width="9" style="462"/>
    <col min="15099" max="15099" width="1.5" style="462" customWidth="1"/>
    <col min="15100" max="15100" width="4.625" style="462" customWidth="1"/>
    <col min="15101" max="15101" width="8.625" style="462" customWidth="1"/>
    <col min="15102" max="15102" width="37.25" style="462" customWidth="1"/>
    <col min="15103" max="15103" width="8.625" style="462" customWidth="1"/>
    <col min="15104" max="15104" width="10.625" style="462" customWidth="1"/>
    <col min="15105" max="15106" width="7.75" style="462" customWidth="1"/>
    <col min="15107" max="15107" width="18.625" style="462" customWidth="1"/>
    <col min="15108" max="15108" width="1.5" style="462" customWidth="1"/>
    <col min="15109" max="15125" width="0" style="462" hidden="1" customWidth="1"/>
    <col min="15126" max="15354" width="9" style="462"/>
    <col min="15355" max="15355" width="1.5" style="462" customWidth="1"/>
    <col min="15356" max="15356" width="4.625" style="462" customWidth="1"/>
    <col min="15357" max="15357" width="8.625" style="462" customWidth="1"/>
    <col min="15358" max="15358" width="37.25" style="462" customWidth="1"/>
    <col min="15359" max="15359" width="8.625" style="462" customWidth="1"/>
    <col min="15360" max="15360" width="10.625" style="462" customWidth="1"/>
    <col min="15361" max="15362" width="7.75" style="462" customWidth="1"/>
    <col min="15363" max="15363" width="18.625" style="462" customWidth="1"/>
    <col min="15364" max="15364" width="1.5" style="462" customWidth="1"/>
    <col min="15365" max="15381" width="0" style="462" hidden="1" customWidth="1"/>
    <col min="15382" max="15610" width="9" style="462"/>
    <col min="15611" max="15611" width="1.5" style="462" customWidth="1"/>
    <col min="15612" max="15612" width="4.625" style="462" customWidth="1"/>
    <col min="15613" max="15613" width="8.625" style="462" customWidth="1"/>
    <col min="15614" max="15614" width="37.25" style="462" customWidth="1"/>
    <col min="15615" max="15615" width="8.625" style="462" customWidth="1"/>
    <col min="15616" max="15616" width="10.625" style="462" customWidth="1"/>
    <col min="15617" max="15618" width="7.75" style="462" customWidth="1"/>
    <col min="15619" max="15619" width="18.625" style="462" customWidth="1"/>
    <col min="15620" max="15620" width="1.5" style="462" customWidth="1"/>
    <col min="15621" max="15637" width="0" style="462" hidden="1" customWidth="1"/>
    <col min="15638" max="15866" width="9" style="462"/>
    <col min="15867" max="15867" width="1.5" style="462" customWidth="1"/>
    <col min="15868" max="15868" width="4.625" style="462" customWidth="1"/>
    <col min="15869" max="15869" width="8.625" style="462" customWidth="1"/>
    <col min="15870" max="15870" width="37.25" style="462" customWidth="1"/>
    <col min="15871" max="15871" width="8.625" style="462" customWidth="1"/>
    <col min="15872" max="15872" width="10.625" style="462" customWidth="1"/>
    <col min="15873" max="15874" width="7.75" style="462" customWidth="1"/>
    <col min="15875" max="15875" width="18.625" style="462" customWidth="1"/>
    <col min="15876" max="15876" width="1.5" style="462" customWidth="1"/>
    <col min="15877" max="15893" width="0" style="462" hidden="1" customWidth="1"/>
    <col min="15894" max="16122" width="9" style="462"/>
    <col min="16123" max="16123" width="1.5" style="462" customWidth="1"/>
    <col min="16124" max="16124" width="4.625" style="462" customWidth="1"/>
    <col min="16125" max="16125" width="8.625" style="462" customWidth="1"/>
    <col min="16126" max="16126" width="37.25" style="462" customWidth="1"/>
    <col min="16127" max="16127" width="8.625" style="462" customWidth="1"/>
    <col min="16128" max="16128" width="10.625" style="462" customWidth="1"/>
    <col min="16129" max="16130" width="7.75" style="462" customWidth="1"/>
    <col min="16131" max="16131" width="18.625" style="462" customWidth="1"/>
    <col min="16132" max="16132" width="1.5" style="462" customWidth="1"/>
    <col min="16133" max="16149" width="0" style="462" hidden="1" customWidth="1"/>
    <col min="16150" max="16384" width="9" style="462"/>
  </cols>
  <sheetData>
    <row r="1" spans="1:66" ht="7.5" customHeight="1" x14ac:dyDescent="0.15">
      <c r="A1" s="421"/>
      <c r="B1" s="268"/>
      <c r="C1" s="395"/>
      <c r="D1" s="268"/>
      <c r="E1" s="268"/>
      <c r="F1" s="268"/>
      <c r="G1" s="268"/>
      <c r="H1" s="268"/>
      <c r="I1" s="268"/>
      <c r="J1" s="265"/>
      <c r="K1" s="461"/>
      <c r="M1" s="463"/>
      <c r="N1" s="463"/>
      <c r="O1" s="463"/>
      <c r="P1" s="463"/>
      <c r="Q1" s="463"/>
      <c r="R1" s="463"/>
      <c r="S1" s="463"/>
      <c r="T1" s="463"/>
      <c r="U1" s="463"/>
      <c r="V1" s="463"/>
      <c r="W1" s="463"/>
      <c r="X1" s="463"/>
      <c r="Y1" s="463"/>
      <c r="Z1" s="463"/>
      <c r="AA1" s="463"/>
      <c r="AB1" s="463"/>
      <c r="AC1" s="463"/>
      <c r="AD1" s="463"/>
      <c r="AE1" s="463"/>
      <c r="AF1" s="463"/>
      <c r="AG1" s="463"/>
      <c r="AH1" s="463"/>
    </row>
    <row r="2" spans="1:66" ht="51.75" customHeight="1" x14ac:dyDescent="0.15">
      <c r="A2" s="421"/>
      <c r="B2" s="464"/>
      <c r="C2" s="464"/>
      <c r="D2" s="464"/>
      <c r="E2" s="464"/>
      <c r="F2" s="464"/>
      <c r="G2" s="464"/>
      <c r="H2" s="464"/>
      <c r="I2" s="465"/>
      <c r="J2" s="265"/>
      <c r="K2" s="461"/>
      <c r="L2" s="466"/>
      <c r="M2" s="463"/>
      <c r="N2" s="463"/>
      <c r="O2" s="463"/>
      <c r="P2" s="463"/>
      <c r="Q2" s="463"/>
      <c r="R2" s="463"/>
      <c r="S2" s="463"/>
      <c r="T2" s="463"/>
      <c r="U2" s="463"/>
      <c r="V2" s="463"/>
      <c r="W2" s="463"/>
      <c r="X2" s="463"/>
      <c r="Y2" s="463"/>
      <c r="Z2" s="463"/>
      <c r="AA2" s="463"/>
      <c r="AB2" s="463"/>
      <c r="AC2" s="463"/>
      <c r="AD2" s="463"/>
      <c r="AE2" s="463"/>
      <c r="AF2" s="463"/>
      <c r="AG2" s="463"/>
      <c r="AH2" s="463"/>
      <c r="AI2" s="467"/>
      <c r="AJ2" s="467"/>
      <c r="AK2" s="467"/>
      <c r="AL2" s="467"/>
      <c r="AM2" s="467"/>
      <c r="AN2" s="467"/>
      <c r="AO2" s="467"/>
      <c r="AP2" s="467"/>
      <c r="AQ2" s="467"/>
      <c r="AR2" s="467"/>
      <c r="AS2" s="463"/>
      <c r="AT2" s="468"/>
      <c r="AU2" s="468"/>
      <c r="AV2" s="468"/>
      <c r="AW2" s="468"/>
      <c r="AX2" s="468"/>
      <c r="AY2" s="468"/>
      <c r="AZ2" s="468"/>
      <c r="BA2" s="468"/>
      <c r="BB2" s="468"/>
      <c r="BC2" s="468"/>
      <c r="BD2" s="469"/>
      <c r="BE2" s="468"/>
      <c r="BF2" s="468"/>
      <c r="BG2" s="468"/>
      <c r="BH2" s="468"/>
      <c r="BI2" s="468"/>
      <c r="BJ2" s="468"/>
      <c r="BK2" s="468"/>
      <c r="BL2" s="468"/>
      <c r="BM2" s="468"/>
      <c r="BN2" s="468"/>
    </row>
    <row r="3" spans="1:66" ht="23.25" customHeight="1" x14ac:dyDescent="0.15">
      <c r="A3" s="421"/>
      <c r="B3" s="464" t="s">
        <v>235</v>
      </c>
      <c r="C3" s="464"/>
      <c r="D3" s="464"/>
      <c r="E3" s="464"/>
      <c r="F3" s="464" t="s">
        <v>108</v>
      </c>
      <c r="G3" s="459"/>
      <c r="H3" s="459"/>
      <c r="I3" s="460"/>
      <c r="J3" s="265"/>
      <c r="K3" s="461"/>
      <c r="L3" s="466"/>
      <c r="M3" s="463"/>
      <c r="N3" s="463"/>
      <c r="O3" s="463"/>
      <c r="P3" s="463"/>
      <c r="Q3" s="463"/>
      <c r="R3" s="463"/>
      <c r="S3" s="463"/>
      <c r="T3" s="463"/>
      <c r="U3" s="463"/>
      <c r="V3" s="463"/>
      <c r="W3" s="463"/>
      <c r="X3" s="463"/>
      <c r="Y3" s="463"/>
      <c r="Z3" s="463"/>
      <c r="AA3" s="463"/>
      <c r="AB3" s="463"/>
      <c r="AC3" s="463"/>
      <c r="AD3" s="463"/>
      <c r="AE3" s="463"/>
      <c r="AF3" s="463"/>
      <c r="AG3" s="463"/>
      <c r="AH3" s="463"/>
      <c r="AI3" s="467"/>
      <c r="AJ3" s="467"/>
      <c r="AK3" s="467"/>
      <c r="AL3" s="467"/>
      <c r="AM3" s="467"/>
      <c r="AN3" s="467"/>
      <c r="AO3" s="467"/>
      <c r="AP3" s="467"/>
      <c r="AQ3" s="467"/>
      <c r="AR3" s="467"/>
      <c r="AS3" s="463"/>
      <c r="AT3" s="468"/>
      <c r="AU3" s="468"/>
      <c r="AV3" s="468"/>
      <c r="AW3" s="468"/>
      <c r="AX3" s="468"/>
      <c r="AY3" s="468"/>
      <c r="AZ3" s="468"/>
      <c r="BA3" s="468"/>
      <c r="BB3" s="468"/>
      <c r="BC3" s="468"/>
      <c r="BD3" s="469"/>
      <c r="BE3" s="468"/>
      <c r="BF3" s="468"/>
      <c r="BG3" s="468"/>
      <c r="BH3" s="468"/>
      <c r="BI3" s="468"/>
      <c r="BJ3" s="468"/>
      <c r="BK3" s="468"/>
      <c r="BL3" s="468"/>
      <c r="BM3" s="468"/>
      <c r="BN3" s="468"/>
    </row>
    <row r="4" spans="1:66" ht="26.1" customHeight="1" x14ac:dyDescent="0.15">
      <c r="A4" s="421"/>
      <c r="B4" s="698" t="s">
        <v>316</v>
      </c>
      <c r="C4" s="698"/>
      <c r="D4" s="698"/>
      <c r="E4" s="698"/>
      <c r="F4" s="698"/>
      <c r="G4" s="698"/>
      <c r="H4" s="698"/>
      <c r="I4" s="698"/>
      <c r="J4" s="470"/>
      <c r="K4" s="471"/>
      <c r="L4" s="472"/>
      <c r="M4" s="467" t="s">
        <v>28</v>
      </c>
      <c r="N4" s="467" t="s">
        <v>28</v>
      </c>
      <c r="O4" s="467" t="s">
        <v>28</v>
      </c>
      <c r="P4" s="467" t="s">
        <v>28</v>
      </c>
      <c r="Q4" s="467" t="s">
        <v>28</v>
      </c>
      <c r="R4" s="467" t="s">
        <v>28</v>
      </c>
      <c r="S4" s="467" t="s">
        <v>28</v>
      </c>
      <c r="T4" s="467" t="s">
        <v>28</v>
      </c>
      <c r="U4" s="467" t="s">
        <v>28</v>
      </c>
      <c r="V4" s="467" t="s">
        <v>28</v>
      </c>
      <c r="W4" s="473"/>
      <c r="X4" s="467" t="s">
        <v>24</v>
      </c>
      <c r="Y4" s="467" t="s">
        <v>24</v>
      </c>
      <c r="Z4" s="467" t="s">
        <v>24</v>
      </c>
      <c r="AA4" s="467" t="s">
        <v>24</v>
      </c>
      <c r="AB4" s="467" t="s">
        <v>24</v>
      </c>
      <c r="AC4" s="467" t="s">
        <v>24</v>
      </c>
      <c r="AD4" s="467" t="s">
        <v>24</v>
      </c>
      <c r="AE4" s="467" t="s">
        <v>24</v>
      </c>
      <c r="AF4" s="467" t="s">
        <v>24</v>
      </c>
      <c r="AG4" s="467" t="s">
        <v>24</v>
      </c>
      <c r="AH4" s="473"/>
      <c r="AI4" s="467" t="s">
        <v>254</v>
      </c>
      <c r="AJ4" s="467" t="s">
        <v>255</v>
      </c>
      <c r="AK4" s="467" t="s">
        <v>255</v>
      </c>
      <c r="AL4" s="467" t="s">
        <v>255</v>
      </c>
      <c r="AM4" s="467" t="s">
        <v>255</v>
      </c>
      <c r="AN4" s="467" t="s">
        <v>255</v>
      </c>
      <c r="AO4" s="467" t="s">
        <v>255</v>
      </c>
      <c r="AP4" s="467" t="s">
        <v>255</v>
      </c>
      <c r="AQ4" s="467" t="s">
        <v>255</v>
      </c>
      <c r="AR4" s="467" t="s">
        <v>255</v>
      </c>
      <c r="AS4" s="463"/>
      <c r="AT4" s="467" t="s">
        <v>25</v>
      </c>
      <c r="AU4" s="467" t="s">
        <v>25</v>
      </c>
      <c r="AV4" s="467" t="s">
        <v>25</v>
      </c>
      <c r="AW4" s="467" t="s">
        <v>25</v>
      </c>
      <c r="AX4" s="467" t="s">
        <v>25</v>
      </c>
      <c r="AY4" s="467" t="s">
        <v>25</v>
      </c>
      <c r="AZ4" s="467" t="s">
        <v>25</v>
      </c>
      <c r="BA4" s="467" t="s">
        <v>25</v>
      </c>
      <c r="BB4" s="467" t="s">
        <v>25</v>
      </c>
      <c r="BC4" s="467" t="s">
        <v>25</v>
      </c>
      <c r="BD4" s="469"/>
      <c r="BE4" s="468" t="s">
        <v>48</v>
      </c>
      <c r="BF4" s="468" t="s">
        <v>48</v>
      </c>
      <c r="BG4" s="468" t="s">
        <v>48</v>
      </c>
      <c r="BH4" s="468" t="s">
        <v>48</v>
      </c>
      <c r="BI4" s="468" t="s">
        <v>48</v>
      </c>
      <c r="BJ4" s="468" t="s">
        <v>48</v>
      </c>
      <c r="BK4" s="468" t="s">
        <v>48</v>
      </c>
      <c r="BL4" s="468" t="s">
        <v>48</v>
      </c>
      <c r="BM4" s="468" t="s">
        <v>48</v>
      </c>
      <c r="BN4" s="468" t="s">
        <v>48</v>
      </c>
    </row>
    <row r="5" spans="1:66" ht="15" customHeight="1" x14ac:dyDescent="0.15">
      <c r="A5" s="421"/>
      <c r="B5" s="997" t="s">
        <v>20</v>
      </c>
      <c r="C5" s="997" t="s">
        <v>21</v>
      </c>
      <c r="D5" s="938" t="s">
        <v>103</v>
      </c>
      <c r="E5" s="998"/>
      <c r="F5" s="943" t="s">
        <v>22</v>
      </c>
      <c r="G5" s="1001" t="s">
        <v>104</v>
      </c>
      <c r="H5" s="1002"/>
      <c r="I5" s="1003" t="s">
        <v>105</v>
      </c>
      <c r="J5" s="265"/>
      <c r="K5" s="461"/>
      <c r="L5" s="466"/>
      <c r="M5" s="467"/>
      <c r="N5" s="467"/>
      <c r="O5" s="467"/>
      <c r="P5" s="467"/>
      <c r="Q5" s="467"/>
      <c r="R5" s="467"/>
      <c r="S5" s="467"/>
      <c r="T5" s="467"/>
      <c r="U5" s="467"/>
      <c r="V5" s="467"/>
      <c r="W5" s="473"/>
      <c r="X5" s="467"/>
      <c r="Y5" s="467"/>
      <c r="Z5" s="467"/>
      <c r="AA5" s="467"/>
      <c r="AB5" s="467"/>
      <c r="AC5" s="467"/>
      <c r="AD5" s="467"/>
      <c r="AE5" s="467"/>
      <c r="AF5" s="467"/>
      <c r="AG5" s="467"/>
      <c r="AH5" s="473"/>
      <c r="AI5" s="467"/>
      <c r="AJ5" s="467"/>
      <c r="AK5" s="467"/>
      <c r="AL5" s="467"/>
      <c r="AM5" s="467"/>
      <c r="AN5" s="467"/>
      <c r="AO5" s="467"/>
      <c r="AP5" s="467"/>
      <c r="AQ5" s="467"/>
      <c r="AR5" s="467"/>
      <c r="AS5" s="473"/>
      <c r="AT5" s="468"/>
      <c r="AU5" s="468"/>
      <c r="AV5" s="468"/>
      <c r="AW5" s="468"/>
      <c r="AX5" s="468"/>
      <c r="AY5" s="468"/>
      <c r="AZ5" s="468"/>
      <c r="BA5" s="468"/>
      <c r="BB5" s="468"/>
      <c r="BC5" s="468"/>
      <c r="BD5" s="469"/>
      <c r="BE5" s="468"/>
      <c r="BF5" s="468"/>
      <c r="BG5" s="468"/>
      <c r="BH5" s="468"/>
      <c r="BI5" s="468"/>
      <c r="BJ5" s="468"/>
      <c r="BK5" s="468"/>
      <c r="BL5" s="468"/>
      <c r="BM5" s="468"/>
      <c r="BN5" s="468"/>
    </row>
    <row r="6" spans="1:66" ht="15" customHeight="1" x14ac:dyDescent="0.15">
      <c r="A6" s="421"/>
      <c r="B6" s="997"/>
      <c r="C6" s="997"/>
      <c r="D6" s="999"/>
      <c r="E6" s="1000"/>
      <c r="F6" s="943"/>
      <c r="G6" s="64" t="s">
        <v>106</v>
      </c>
      <c r="H6" s="64" t="s">
        <v>107</v>
      </c>
      <c r="I6" s="970"/>
      <c r="J6" s="265"/>
      <c r="K6" s="461"/>
      <c r="L6" s="466"/>
      <c r="M6" s="474" t="s">
        <v>72</v>
      </c>
      <c r="N6" s="462" t="s">
        <v>246</v>
      </c>
      <c r="O6" s="462" t="s">
        <v>245</v>
      </c>
      <c r="P6" s="462" t="s">
        <v>284</v>
      </c>
      <c r="Q6" s="474" t="s">
        <v>73</v>
      </c>
      <c r="R6" s="474" t="s">
        <v>74</v>
      </c>
      <c r="S6" s="474" t="s">
        <v>75</v>
      </c>
      <c r="T6" s="474" t="s">
        <v>76</v>
      </c>
      <c r="U6" s="474" t="s">
        <v>77</v>
      </c>
      <c r="V6" s="474" t="s">
        <v>78</v>
      </c>
      <c r="W6" s="475"/>
      <c r="X6" s="474" t="s">
        <v>72</v>
      </c>
      <c r="Y6" s="462" t="s">
        <v>247</v>
      </c>
      <c r="Z6" s="462" t="s">
        <v>245</v>
      </c>
      <c r="AA6" s="462" t="s">
        <v>284</v>
      </c>
      <c r="AB6" s="474" t="s">
        <v>73</v>
      </c>
      <c r="AC6" s="474" t="s">
        <v>74</v>
      </c>
      <c r="AD6" s="474" t="s">
        <v>75</v>
      </c>
      <c r="AE6" s="474" t="s">
        <v>76</v>
      </c>
      <c r="AF6" s="474" t="s">
        <v>77</v>
      </c>
      <c r="AG6" s="474" t="s">
        <v>78</v>
      </c>
      <c r="AH6" s="475"/>
      <c r="AI6" s="474" t="s">
        <v>72</v>
      </c>
      <c r="AJ6" s="462" t="s">
        <v>247</v>
      </c>
      <c r="AK6" s="462" t="s">
        <v>245</v>
      </c>
      <c r="AL6" s="462" t="s">
        <v>284</v>
      </c>
      <c r="AM6" s="474" t="s">
        <v>73</v>
      </c>
      <c r="AN6" s="474" t="s">
        <v>74</v>
      </c>
      <c r="AO6" s="474" t="s">
        <v>75</v>
      </c>
      <c r="AP6" s="474" t="s">
        <v>76</v>
      </c>
      <c r="AQ6" s="474" t="s">
        <v>77</v>
      </c>
      <c r="AR6" s="474" t="s">
        <v>78</v>
      </c>
      <c r="AS6" s="475"/>
      <c r="AT6" s="474" t="s">
        <v>72</v>
      </c>
      <c r="AU6" s="462" t="s">
        <v>247</v>
      </c>
      <c r="AV6" s="462" t="s">
        <v>245</v>
      </c>
      <c r="AW6" s="462" t="s">
        <v>284</v>
      </c>
      <c r="AX6" s="474" t="s">
        <v>73</v>
      </c>
      <c r="AY6" s="474" t="s">
        <v>74</v>
      </c>
      <c r="AZ6" s="474" t="s">
        <v>75</v>
      </c>
      <c r="BA6" s="474" t="s">
        <v>76</v>
      </c>
      <c r="BB6" s="474" t="s">
        <v>77</v>
      </c>
      <c r="BC6" s="474" t="s">
        <v>78</v>
      </c>
      <c r="BD6" s="476"/>
      <c r="BE6" s="474" t="s">
        <v>72</v>
      </c>
      <c r="BF6" s="462" t="s">
        <v>247</v>
      </c>
      <c r="BG6" s="462" t="s">
        <v>245</v>
      </c>
      <c r="BH6" s="462" t="s">
        <v>284</v>
      </c>
      <c r="BI6" s="474" t="s">
        <v>73</v>
      </c>
      <c r="BJ6" s="474" t="s">
        <v>74</v>
      </c>
      <c r="BK6" s="474" t="s">
        <v>75</v>
      </c>
      <c r="BL6" s="474" t="s">
        <v>76</v>
      </c>
      <c r="BM6" s="474" t="s">
        <v>77</v>
      </c>
      <c r="BN6" s="474" t="s">
        <v>78</v>
      </c>
    </row>
    <row r="7" spans="1:66" ht="21.95" customHeight="1" x14ac:dyDescent="0.15">
      <c r="A7" s="421"/>
      <c r="B7" s="477">
        <v>2</v>
      </c>
      <c r="C7" s="31"/>
      <c r="D7" s="1004"/>
      <c r="E7" s="1005"/>
      <c r="F7" s="30"/>
      <c r="G7" s="31"/>
      <c r="H7" s="31"/>
      <c r="I7" s="32"/>
      <c r="J7" s="265"/>
      <c r="K7" s="478" t="str">
        <f t="shared" ref="K7:K31" si="0">IF(F7=$M$4,$M$4&amp;G7,IF(F7=$X$4,$X$4&amp;G7,IF(F7=$AI$4,$AI$4&amp;G7,IF(F7=$AT$4,$AT$4&amp;G7,IF(F7="","",$BE$4&amp;G7)))))</f>
        <v/>
      </c>
      <c r="M7" s="462">
        <f>COUNTIF($K7,M$4&amp;M$6)*$H7</f>
        <v>0</v>
      </c>
      <c r="N7" s="462">
        <f t="shared" ref="N7:V22" si="1">COUNTIF($K7,N$4&amp;N$6)*$H7</f>
        <v>0</v>
      </c>
      <c r="O7" s="462">
        <f t="shared" si="1"/>
        <v>0</v>
      </c>
      <c r="P7" s="462">
        <f t="shared" si="1"/>
        <v>0</v>
      </c>
      <c r="Q7" s="462">
        <f>COUNTIF($K7,Q$4&amp;Q$6)*$H7</f>
        <v>0</v>
      </c>
      <c r="R7" s="462">
        <f t="shared" si="1"/>
        <v>0</v>
      </c>
      <c r="S7" s="462">
        <f t="shared" si="1"/>
        <v>0</v>
      </c>
      <c r="T7" s="462">
        <f t="shared" si="1"/>
        <v>0</v>
      </c>
      <c r="U7" s="462">
        <f t="shared" si="1"/>
        <v>0</v>
      </c>
      <c r="V7" s="462">
        <f t="shared" si="1"/>
        <v>0</v>
      </c>
      <c r="X7" s="462">
        <f>COUNTIF($K7,X$4&amp;X$6)*$H7</f>
        <v>0</v>
      </c>
      <c r="Y7" s="462">
        <f t="shared" ref="Y7:AG22" si="2">COUNTIF($K7,Y$4&amp;Y$6)*$H7</f>
        <v>0</v>
      </c>
      <c r="Z7" s="462">
        <f t="shared" si="2"/>
        <v>0</v>
      </c>
      <c r="AA7" s="462">
        <f t="shared" si="2"/>
        <v>0</v>
      </c>
      <c r="AB7" s="462">
        <f t="shared" si="2"/>
        <v>0</v>
      </c>
      <c r="AC7" s="462">
        <f t="shared" si="2"/>
        <v>0</v>
      </c>
      <c r="AD7" s="462">
        <f t="shared" si="2"/>
        <v>0</v>
      </c>
      <c r="AE7" s="462">
        <f t="shared" si="2"/>
        <v>0</v>
      </c>
      <c r="AF7" s="462">
        <f t="shared" si="2"/>
        <v>0</v>
      </c>
      <c r="AG7" s="462">
        <f t="shared" si="2"/>
        <v>0</v>
      </c>
      <c r="AI7" s="462">
        <f t="shared" ref="AI7:AR22" si="3">COUNTIF($K7,AI$4&amp;AI$6)*$H7</f>
        <v>0</v>
      </c>
      <c r="AJ7" s="462">
        <f t="shared" si="3"/>
        <v>0</v>
      </c>
      <c r="AK7" s="462">
        <f t="shared" si="3"/>
        <v>0</v>
      </c>
      <c r="AL7" s="462">
        <f t="shared" si="3"/>
        <v>0</v>
      </c>
      <c r="AM7" s="462">
        <f t="shared" si="3"/>
        <v>0</v>
      </c>
      <c r="AN7" s="462">
        <f t="shared" si="3"/>
        <v>0</v>
      </c>
      <c r="AO7" s="462">
        <f t="shared" si="3"/>
        <v>0</v>
      </c>
      <c r="AP7" s="462">
        <f t="shared" si="3"/>
        <v>0</v>
      </c>
      <c r="AQ7" s="462">
        <f t="shared" si="3"/>
        <v>0</v>
      </c>
      <c r="AR7" s="462">
        <f t="shared" si="3"/>
        <v>0</v>
      </c>
      <c r="AT7" s="462">
        <f>COUNTIF($K7,AT$4&amp;AT$6)*$H7</f>
        <v>0</v>
      </c>
      <c r="AU7" s="462">
        <f t="shared" ref="AU7:BC22" si="4">COUNTIF($K7,AU$4&amp;AU$6)*$H7</f>
        <v>0</v>
      </c>
      <c r="AV7" s="462">
        <f t="shared" si="4"/>
        <v>0</v>
      </c>
      <c r="AW7" s="462">
        <f t="shared" si="4"/>
        <v>0</v>
      </c>
      <c r="AX7" s="462">
        <f t="shared" si="4"/>
        <v>0</v>
      </c>
      <c r="AY7" s="462">
        <f t="shared" si="4"/>
        <v>0</v>
      </c>
      <c r="AZ7" s="462">
        <f t="shared" si="4"/>
        <v>0</v>
      </c>
      <c r="BA7" s="462">
        <f t="shared" si="4"/>
        <v>0</v>
      </c>
      <c r="BB7" s="462">
        <f t="shared" si="4"/>
        <v>0</v>
      </c>
      <c r="BC7" s="462">
        <f t="shared" si="4"/>
        <v>0</v>
      </c>
      <c r="BE7" s="462">
        <f t="shared" ref="BE7:BN22" si="5">COUNTIF($K7,BE$4&amp;BE$6)*$H7</f>
        <v>0</v>
      </c>
      <c r="BF7" s="462">
        <f t="shared" si="5"/>
        <v>0</v>
      </c>
      <c r="BG7" s="462">
        <f t="shared" si="5"/>
        <v>0</v>
      </c>
      <c r="BH7" s="462">
        <f t="shared" si="5"/>
        <v>0</v>
      </c>
      <c r="BI7" s="462">
        <f t="shared" si="5"/>
        <v>0</v>
      </c>
      <c r="BJ7" s="462">
        <f t="shared" si="5"/>
        <v>0</v>
      </c>
      <c r="BK7" s="462">
        <f t="shared" si="5"/>
        <v>0</v>
      </c>
      <c r="BL7" s="462">
        <f t="shared" si="5"/>
        <v>0</v>
      </c>
      <c r="BM7" s="462">
        <f t="shared" si="5"/>
        <v>0</v>
      </c>
      <c r="BN7" s="462">
        <f t="shared" si="5"/>
        <v>0</v>
      </c>
    </row>
    <row r="8" spans="1:66" ht="21.75" customHeight="1" x14ac:dyDescent="0.15">
      <c r="A8" s="421"/>
      <c r="B8" s="479"/>
      <c r="C8" s="29"/>
      <c r="D8" s="992"/>
      <c r="E8" s="993"/>
      <c r="F8" s="34"/>
      <c r="G8" s="29"/>
      <c r="H8" s="29"/>
      <c r="I8" s="35"/>
      <c r="J8" s="265"/>
      <c r="K8" s="478" t="str">
        <f t="shared" si="0"/>
        <v/>
      </c>
      <c r="M8" s="462">
        <f t="shared" ref="M8:AD31" si="6">COUNTIF($K8,M$4&amp;M$6)*$H8</f>
        <v>0</v>
      </c>
      <c r="N8" s="462">
        <f t="shared" si="1"/>
        <v>0</v>
      </c>
      <c r="O8" s="462">
        <f t="shared" si="1"/>
        <v>0</v>
      </c>
      <c r="P8" s="462">
        <f t="shared" si="1"/>
        <v>0</v>
      </c>
      <c r="Q8" s="462">
        <f t="shared" si="1"/>
        <v>0</v>
      </c>
      <c r="R8" s="462">
        <f t="shared" si="1"/>
        <v>0</v>
      </c>
      <c r="S8" s="462">
        <f t="shared" si="1"/>
        <v>0</v>
      </c>
      <c r="T8" s="462">
        <f t="shared" si="1"/>
        <v>0</v>
      </c>
      <c r="U8" s="462">
        <f t="shared" si="1"/>
        <v>0</v>
      </c>
      <c r="V8" s="462">
        <f t="shared" si="1"/>
        <v>0</v>
      </c>
      <c r="X8" s="462">
        <f t="shared" si="6"/>
        <v>0</v>
      </c>
      <c r="Y8" s="462">
        <f t="shared" si="2"/>
        <v>0</v>
      </c>
      <c r="Z8" s="462">
        <f t="shared" si="2"/>
        <v>0</v>
      </c>
      <c r="AA8" s="462">
        <f t="shared" si="2"/>
        <v>0</v>
      </c>
      <c r="AB8" s="462">
        <f t="shared" si="2"/>
        <v>0</v>
      </c>
      <c r="AC8" s="462">
        <f t="shared" si="2"/>
        <v>0</v>
      </c>
      <c r="AD8" s="462">
        <f t="shared" si="2"/>
        <v>0</v>
      </c>
      <c r="AE8" s="462">
        <f t="shared" si="2"/>
        <v>0</v>
      </c>
      <c r="AF8" s="462">
        <f t="shared" si="2"/>
        <v>0</v>
      </c>
      <c r="AG8" s="462">
        <f t="shared" si="2"/>
        <v>0</v>
      </c>
      <c r="AI8" s="462">
        <f t="shared" si="3"/>
        <v>0</v>
      </c>
      <c r="AJ8" s="462">
        <f t="shared" si="3"/>
        <v>0</v>
      </c>
      <c r="AK8" s="462">
        <f t="shared" si="3"/>
        <v>0</v>
      </c>
      <c r="AL8" s="462">
        <f t="shared" si="3"/>
        <v>0</v>
      </c>
      <c r="AM8" s="462">
        <f t="shared" si="3"/>
        <v>0</v>
      </c>
      <c r="AN8" s="462">
        <f t="shared" si="3"/>
        <v>0</v>
      </c>
      <c r="AO8" s="462">
        <f t="shared" si="3"/>
        <v>0</v>
      </c>
      <c r="AP8" s="462">
        <f t="shared" si="3"/>
        <v>0</v>
      </c>
      <c r="AQ8" s="462">
        <f t="shared" si="3"/>
        <v>0</v>
      </c>
      <c r="AR8" s="462">
        <f t="shared" si="3"/>
        <v>0</v>
      </c>
      <c r="AT8" s="462">
        <f t="shared" ref="AT8:BC31" si="7">COUNTIF($K8,AT$4&amp;AT$6)*$H8</f>
        <v>0</v>
      </c>
      <c r="AU8" s="462">
        <f t="shared" si="4"/>
        <v>0</v>
      </c>
      <c r="AV8" s="462">
        <f t="shared" si="4"/>
        <v>0</v>
      </c>
      <c r="AW8" s="462">
        <f t="shared" si="4"/>
        <v>0</v>
      </c>
      <c r="AX8" s="462">
        <f t="shared" si="4"/>
        <v>0</v>
      </c>
      <c r="AY8" s="462">
        <f t="shared" si="4"/>
        <v>0</v>
      </c>
      <c r="AZ8" s="462">
        <f t="shared" si="4"/>
        <v>0</v>
      </c>
      <c r="BA8" s="462">
        <f t="shared" si="4"/>
        <v>0</v>
      </c>
      <c r="BB8" s="462">
        <f t="shared" si="4"/>
        <v>0</v>
      </c>
      <c r="BC8" s="462">
        <f t="shared" si="4"/>
        <v>0</v>
      </c>
      <c r="BE8" s="462">
        <f t="shared" si="5"/>
        <v>0</v>
      </c>
      <c r="BF8" s="462">
        <f t="shared" si="5"/>
        <v>0</v>
      </c>
      <c r="BG8" s="462">
        <f t="shared" si="5"/>
        <v>0</v>
      </c>
      <c r="BH8" s="462">
        <f t="shared" si="5"/>
        <v>0</v>
      </c>
      <c r="BI8" s="462">
        <f t="shared" si="5"/>
        <v>0</v>
      </c>
      <c r="BJ8" s="462">
        <f t="shared" si="5"/>
        <v>0</v>
      </c>
      <c r="BK8" s="462">
        <f t="shared" si="5"/>
        <v>0</v>
      </c>
      <c r="BL8" s="462">
        <f t="shared" si="5"/>
        <v>0</v>
      </c>
      <c r="BM8" s="462">
        <f t="shared" si="5"/>
        <v>0</v>
      </c>
      <c r="BN8" s="462">
        <f t="shared" si="5"/>
        <v>0</v>
      </c>
    </row>
    <row r="9" spans="1:66" ht="21.95" customHeight="1" x14ac:dyDescent="0.15">
      <c r="A9" s="421"/>
      <c r="B9" s="479"/>
      <c r="C9" s="29"/>
      <c r="D9" s="992"/>
      <c r="E9" s="993"/>
      <c r="F9" s="34"/>
      <c r="G9" s="29"/>
      <c r="H9" s="39"/>
      <c r="I9" s="37"/>
      <c r="J9" s="265"/>
      <c r="K9" s="478" t="str">
        <f t="shared" si="0"/>
        <v/>
      </c>
      <c r="M9" s="462">
        <f t="shared" si="6"/>
        <v>0</v>
      </c>
      <c r="N9" s="462">
        <f t="shared" si="1"/>
        <v>0</v>
      </c>
      <c r="O9" s="462">
        <f t="shared" si="1"/>
        <v>0</v>
      </c>
      <c r="P9" s="462">
        <f t="shared" si="1"/>
        <v>0</v>
      </c>
      <c r="Q9" s="462">
        <f t="shared" si="1"/>
        <v>0</v>
      </c>
      <c r="R9" s="462">
        <f t="shared" si="1"/>
        <v>0</v>
      </c>
      <c r="S9" s="462">
        <f t="shared" si="1"/>
        <v>0</v>
      </c>
      <c r="T9" s="462">
        <f t="shared" si="1"/>
        <v>0</v>
      </c>
      <c r="U9" s="462">
        <f t="shared" si="1"/>
        <v>0</v>
      </c>
      <c r="V9" s="462">
        <f t="shared" si="1"/>
        <v>0</v>
      </c>
      <c r="X9" s="462">
        <f t="shared" si="6"/>
        <v>0</v>
      </c>
      <c r="Y9" s="462">
        <f t="shared" si="2"/>
        <v>0</v>
      </c>
      <c r="Z9" s="462">
        <f t="shared" si="2"/>
        <v>0</v>
      </c>
      <c r="AA9" s="462">
        <f t="shared" si="2"/>
        <v>0</v>
      </c>
      <c r="AB9" s="462">
        <f t="shared" si="2"/>
        <v>0</v>
      </c>
      <c r="AC9" s="462">
        <f t="shared" si="2"/>
        <v>0</v>
      </c>
      <c r="AD9" s="462">
        <f t="shared" si="2"/>
        <v>0</v>
      </c>
      <c r="AE9" s="462">
        <f t="shared" si="2"/>
        <v>0</v>
      </c>
      <c r="AF9" s="462">
        <f t="shared" si="2"/>
        <v>0</v>
      </c>
      <c r="AG9" s="462">
        <f t="shared" si="2"/>
        <v>0</v>
      </c>
      <c r="AI9" s="462">
        <f t="shared" si="3"/>
        <v>0</v>
      </c>
      <c r="AJ9" s="462">
        <f t="shared" si="3"/>
        <v>0</v>
      </c>
      <c r="AK9" s="462">
        <f t="shared" si="3"/>
        <v>0</v>
      </c>
      <c r="AL9" s="462">
        <f t="shared" si="3"/>
        <v>0</v>
      </c>
      <c r="AM9" s="462">
        <f t="shared" si="3"/>
        <v>0</v>
      </c>
      <c r="AN9" s="462">
        <f t="shared" si="3"/>
        <v>0</v>
      </c>
      <c r="AO9" s="462">
        <f t="shared" si="3"/>
        <v>0</v>
      </c>
      <c r="AP9" s="462">
        <f t="shared" si="3"/>
        <v>0</v>
      </c>
      <c r="AQ9" s="462">
        <f t="shared" si="3"/>
        <v>0</v>
      </c>
      <c r="AR9" s="462">
        <f t="shared" si="3"/>
        <v>0</v>
      </c>
      <c r="AT9" s="462">
        <f t="shared" si="7"/>
        <v>0</v>
      </c>
      <c r="AU9" s="462">
        <f t="shared" si="4"/>
        <v>0</v>
      </c>
      <c r="AV9" s="462">
        <f t="shared" si="4"/>
        <v>0</v>
      </c>
      <c r="AW9" s="462">
        <f t="shared" si="4"/>
        <v>0</v>
      </c>
      <c r="AX9" s="462">
        <f t="shared" si="4"/>
        <v>0</v>
      </c>
      <c r="AY9" s="462">
        <f t="shared" si="4"/>
        <v>0</v>
      </c>
      <c r="AZ9" s="462">
        <f t="shared" si="4"/>
        <v>0</v>
      </c>
      <c r="BA9" s="462">
        <f t="shared" si="4"/>
        <v>0</v>
      </c>
      <c r="BB9" s="462">
        <f t="shared" si="4"/>
        <v>0</v>
      </c>
      <c r="BC9" s="462">
        <f t="shared" si="4"/>
        <v>0</v>
      </c>
      <c r="BE9" s="462">
        <f t="shared" si="5"/>
        <v>0</v>
      </c>
      <c r="BF9" s="462">
        <f t="shared" si="5"/>
        <v>0</v>
      </c>
      <c r="BG9" s="462">
        <f t="shared" si="5"/>
        <v>0</v>
      </c>
      <c r="BH9" s="462">
        <f t="shared" si="5"/>
        <v>0</v>
      </c>
      <c r="BI9" s="462">
        <f t="shared" si="5"/>
        <v>0</v>
      </c>
      <c r="BJ9" s="462">
        <f t="shared" si="5"/>
        <v>0</v>
      </c>
      <c r="BK9" s="462">
        <f t="shared" si="5"/>
        <v>0</v>
      </c>
      <c r="BL9" s="462">
        <f t="shared" si="5"/>
        <v>0</v>
      </c>
      <c r="BM9" s="462">
        <f t="shared" si="5"/>
        <v>0</v>
      </c>
      <c r="BN9" s="462">
        <f t="shared" si="5"/>
        <v>0</v>
      </c>
    </row>
    <row r="10" spans="1:66" ht="21.95" customHeight="1" x14ac:dyDescent="0.15">
      <c r="A10" s="421"/>
      <c r="B10" s="479"/>
      <c r="C10" s="29"/>
      <c r="D10" s="992"/>
      <c r="E10" s="993"/>
      <c r="F10" s="34"/>
      <c r="G10" s="29"/>
      <c r="H10" s="39"/>
      <c r="I10" s="40"/>
      <c r="J10" s="265"/>
      <c r="K10" s="478" t="str">
        <f t="shared" si="0"/>
        <v/>
      </c>
      <c r="M10" s="462">
        <f t="shared" si="6"/>
        <v>0</v>
      </c>
      <c r="N10" s="462">
        <f t="shared" si="1"/>
        <v>0</v>
      </c>
      <c r="O10" s="462">
        <f t="shared" si="1"/>
        <v>0</v>
      </c>
      <c r="P10" s="462">
        <f t="shared" si="1"/>
        <v>0</v>
      </c>
      <c r="Q10" s="462">
        <f t="shared" si="1"/>
        <v>0</v>
      </c>
      <c r="R10" s="462">
        <f t="shared" si="1"/>
        <v>0</v>
      </c>
      <c r="S10" s="462">
        <f t="shared" si="1"/>
        <v>0</v>
      </c>
      <c r="T10" s="462">
        <f t="shared" si="1"/>
        <v>0</v>
      </c>
      <c r="U10" s="462">
        <f t="shared" si="1"/>
        <v>0</v>
      </c>
      <c r="V10" s="462">
        <f t="shared" si="1"/>
        <v>0</v>
      </c>
      <c r="X10" s="462">
        <f t="shared" si="6"/>
        <v>0</v>
      </c>
      <c r="Y10" s="462">
        <f t="shared" si="2"/>
        <v>0</v>
      </c>
      <c r="Z10" s="462">
        <f t="shared" si="2"/>
        <v>0</v>
      </c>
      <c r="AA10" s="462">
        <f t="shared" si="2"/>
        <v>0</v>
      </c>
      <c r="AB10" s="462">
        <f t="shared" si="2"/>
        <v>0</v>
      </c>
      <c r="AC10" s="462">
        <f t="shared" si="2"/>
        <v>0</v>
      </c>
      <c r="AD10" s="462">
        <f t="shared" si="2"/>
        <v>0</v>
      </c>
      <c r="AE10" s="462">
        <f t="shared" si="2"/>
        <v>0</v>
      </c>
      <c r="AF10" s="462">
        <f t="shared" si="2"/>
        <v>0</v>
      </c>
      <c r="AG10" s="462">
        <f t="shared" si="2"/>
        <v>0</v>
      </c>
      <c r="AI10" s="462">
        <f t="shared" si="3"/>
        <v>0</v>
      </c>
      <c r="AJ10" s="462">
        <f t="shared" si="3"/>
        <v>0</v>
      </c>
      <c r="AK10" s="462">
        <f t="shared" si="3"/>
        <v>0</v>
      </c>
      <c r="AL10" s="462">
        <f t="shared" si="3"/>
        <v>0</v>
      </c>
      <c r="AM10" s="462">
        <f t="shared" si="3"/>
        <v>0</v>
      </c>
      <c r="AN10" s="462">
        <f t="shared" si="3"/>
        <v>0</v>
      </c>
      <c r="AO10" s="462">
        <f t="shared" si="3"/>
        <v>0</v>
      </c>
      <c r="AP10" s="462">
        <f t="shared" si="3"/>
        <v>0</v>
      </c>
      <c r="AQ10" s="462">
        <f t="shared" si="3"/>
        <v>0</v>
      </c>
      <c r="AR10" s="462">
        <f t="shared" si="3"/>
        <v>0</v>
      </c>
      <c r="AT10" s="462">
        <f t="shared" si="7"/>
        <v>0</v>
      </c>
      <c r="AU10" s="462">
        <f t="shared" si="4"/>
        <v>0</v>
      </c>
      <c r="AV10" s="462">
        <f t="shared" si="4"/>
        <v>0</v>
      </c>
      <c r="AW10" s="462">
        <f t="shared" si="4"/>
        <v>0</v>
      </c>
      <c r="AX10" s="462">
        <f t="shared" si="4"/>
        <v>0</v>
      </c>
      <c r="AY10" s="462">
        <f t="shared" si="4"/>
        <v>0</v>
      </c>
      <c r="AZ10" s="462">
        <f t="shared" si="4"/>
        <v>0</v>
      </c>
      <c r="BA10" s="462">
        <f t="shared" si="4"/>
        <v>0</v>
      </c>
      <c r="BB10" s="462">
        <f t="shared" si="4"/>
        <v>0</v>
      </c>
      <c r="BC10" s="462">
        <f t="shared" si="4"/>
        <v>0</v>
      </c>
      <c r="BE10" s="462">
        <f t="shared" si="5"/>
        <v>0</v>
      </c>
      <c r="BF10" s="462">
        <f t="shared" si="5"/>
        <v>0</v>
      </c>
      <c r="BG10" s="462">
        <f t="shared" si="5"/>
        <v>0</v>
      </c>
      <c r="BH10" s="462">
        <f t="shared" si="5"/>
        <v>0</v>
      </c>
      <c r="BI10" s="462">
        <f t="shared" si="5"/>
        <v>0</v>
      </c>
      <c r="BJ10" s="462">
        <f t="shared" si="5"/>
        <v>0</v>
      </c>
      <c r="BK10" s="462">
        <f t="shared" si="5"/>
        <v>0</v>
      </c>
      <c r="BL10" s="462">
        <f t="shared" si="5"/>
        <v>0</v>
      </c>
      <c r="BM10" s="462">
        <f t="shared" si="5"/>
        <v>0</v>
      </c>
      <c r="BN10" s="462">
        <f t="shared" si="5"/>
        <v>0</v>
      </c>
    </row>
    <row r="11" spans="1:66" ht="21.95" customHeight="1" x14ac:dyDescent="0.15">
      <c r="A11" s="421"/>
      <c r="B11" s="479"/>
      <c r="C11" s="29"/>
      <c r="D11" s="992"/>
      <c r="E11" s="993"/>
      <c r="F11" s="34"/>
      <c r="G11" s="29"/>
      <c r="H11" s="39"/>
      <c r="I11" s="35"/>
      <c r="J11" s="265"/>
      <c r="K11" s="478" t="str">
        <f t="shared" si="0"/>
        <v/>
      </c>
      <c r="M11" s="462">
        <f t="shared" si="6"/>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X11" s="462">
        <f t="shared" si="6"/>
        <v>0</v>
      </c>
      <c r="Y11" s="462">
        <f t="shared" si="2"/>
        <v>0</v>
      </c>
      <c r="Z11" s="462">
        <f t="shared" si="2"/>
        <v>0</v>
      </c>
      <c r="AA11" s="462">
        <f t="shared" si="2"/>
        <v>0</v>
      </c>
      <c r="AB11" s="462">
        <f t="shared" si="2"/>
        <v>0</v>
      </c>
      <c r="AC11" s="462">
        <f t="shared" si="2"/>
        <v>0</v>
      </c>
      <c r="AD11" s="462">
        <f t="shared" si="2"/>
        <v>0</v>
      </c>
      <c r="AE11" s="462">
        <f t="shared" si="2"/>
        <v>0</v>
      </c>
      <c r="AF11" s="462">
        <f t="shared" si="2"/>
        <v>0</v>
      </c>
      <c r="AG11" s="462">
        <f t="shared" si="2"/>
        <v>0</v>
      </c>
      <c r="AI11" s="462">
        <f t="shared" si="3"/>
        <v>0</v>
      </c>
      <c r="AJ11" s="462">
        <f t="shared" si="3"/>
        <v>0</v>
      </c>
      <c r="AK11" s="462">
        <f t="shared" si="3"/>
        <v>0</v>
      </c>
      <c r="AL11" s="462">
        <f t="shared" si="3"/>
        <v>0</v>
      </c>
      <c r="AM11" s="462">
        <f t="shared" si="3"/>
        <v>0</v>
      </c>
      <c r="AN11" s="462">
        <f t="shared" si="3"/>
        <v>0</v>
      </c>
      <c r="AO11" s="462">
        <f t="shared" si="3"/>
        <v>0</v>
      </c>
      <c r="AP11" s="462">
        <f t="shared" si="3"/>
        <v>0</v>
      </c>
      <c r="AQ11" s="462">
        <f t="shared" si="3"/>
        <v>0</v>
      </c>
      <c r="AR11" s="462">
        <f t="shared" si="3"/>
        <v>0</v>
      </c>
      <c r="AT11" s="462">
        <f t="shared" si="7"/>
        <v>0</v>
      </c>
      <c r="AU11" s="462">
        <f t="shared" si="4"/>
        <v>0</v>
      </c>
      <c r="AV11" s="462">
        <f t="shared" si="4"/>
        <v>0</v>
      </c>
      <c r="AW11" s="462">
        <f t="shared" si="4"/>
        <v>0</v>
      </c>
      <c r="AX11" s="462">
        <f t="shared" si="4"/>
        <v>0</v>
      </c>
      <c r="AY11" s="462">
        <f t="shared" si="4"/>
        <v>0</v>
      </c>
      <c r="AZ11" s="462">
        <f t="shared" si="4"/>
        <v>0</v>
      </c>
      <c r="BA11" s="462">
        <f t="shared" si="4"/>
        <v>0</v>
      </c>
      <c r="BB11" s="462">
        <f t="shared" si="4"/>
        <v>0</v>
      </c>
      <c r="BC11" s="462">
        <f t="shared" si="4"/>
        <v>0</v>
      </c>
      <c r="BE11" s="462">
        <f t="shared" si="5"/>
        <v>0</v>
      </c>
      <c r="BF11" s="462">
        <f t="shared" si="5"/>
        <v>0</v>
      </c>
      <c r="BG11" s="462">
        <f t="shared" si="5"/>
        <v>0</v>
      </c>
      <c r="BH11" s="462">
        <f t="shared" si="5"/>
        <v>0</v>
      </c>
      <c r="BI11" s="462">
        <f t="shared" si="5"/>
        <v>0</v>
      </c>
      <c r="BJ11" s="462">
        <f t="shared" si="5"/>
        <v>0</v>
      </c>
      <c r="BK11" s="462">
        <f t="shared" si="5"/>
        <v>0</v>
      </c>
      <c r="BL11" s="462">
        <f t="shared" si="5"/>
        <v>0</v>
      </c>
      <c r="BM11" s="462">
        <f t="shared" si="5"/>
        <v>0</v>
      </c>
      <c r="BN11" s="462">
        <f t="shared" si="5"/>
        <v>0</v>
      </c>
    </row>
    <row r="12" spans="1:66" ht="21.95" customHeight="1" x14ac:dyDescent="0.15">
      <c r="A12" s="421"/>
      <c r="B12" s="479"/>
      <c r="C12" s="29"/>
      <c r="D12" s="992"/>
      <c r="E12" s="993"/>
      <c r="F12" s="34"/>
      <c r="G12" s="29"/>
      <c r="H12" s="39"/>
      <c r="I12" s="37"/>
      <c r="J12" s="480"/>
      <c r="K12" s="478" t="str">
        <f t="shared" si="0"/>
        <v/>
      </c>
      <c r="M12" s="462">
        <f t="shared" si="6"/>
        <v>0</v>
      </c>
      <c r="N12" s="462">
        <f t="shared" si="1"/>
        <v>0</v>
      </c>
      <c r="O12" s="462">
        <f t="shared" si="1"/>
        <v>0</v>
      </c>
      <c r="P12" s="462">
        <f t="shared" si="1"/>
        <v>0</v>
      </c>
      <c r="Q12" s="462">
        <f t="shared" si="1"/>
        <v>0</v>
      </c>
      <c r="R12" s="462">
        <f t="shared" si="1"/>
        <v>0</v>
      </c>
      <c r="S12" s="462">
        <f t="shared" si="1"/>
        <v>0</v>
      </c>
      <c r="T12" s="462">
        <f t="shared" si="1"/>
        <v>0</v>
      </c>
      <c r="U12" s="462">
        <f t="shared" si="1"/>
        <v>0</v>
      </c>
      <c r="V12" s="462">
        <f t="shared" si="1"/>
        <v>0</v>
      </c>
      <c r="X12" s="462">
        <f t="shared" si="6"/>
        <v>0</v>
      </c>
      <c r="Y12" s="462">
        <f t="shared" si="2"/>
        <v>0</v>
      </c>
      <c r="Z12" s="462">
        <f t="shared" si="2"/>
        <v>0</v>
      </c>
      <c r="AA12" s="462">
        <f t="shared" si="2"/>
        <v>0</v>
      </c>
      <c r="AB12" s="462">
        <f t="shared" si="2"/>
        <v>0</v>
      </c>
      <c r="AC12" s="462">
        <f t="shared" si="2"/>
        <v>0</v>
      </c>
      <c r="AD12" s="462">
        <f t="shared" si="2"/>
        <v>0</v>
      </c>
      <c r="AE12" s="462">
        <f t="shared" si="2"/>
        <v>0</v>
      </c>
      <c r="AF12" s="462">
        <f t="shared" si="2"/>
        <v>0</v>
      </c>
      <c r="AG12" s="462">
        <f t="shared" si="2"/>
        <v>0</v>
      </c>
      <c r="AI12" s="462">
        <f t="shared" si="3"/>
        <v>0</v>
      </c>
      <c r="AJ12" s="462">
        <f t="shared" si="3"/>
        <v>0</v>
      </c>
      <c r="AK12" s="462">
        <f t="shared" si="3"/>
        <v>0</v>
      </c>
      <c r="AL12" s="462">
        <f t="shared" si="3"/>
        <v>0</v>
      </c>
      <c r="AM12" s="462">
        <f t="shared" si="3"/>
        <v>0</v>
      </c>
      <c r="AN12" s="462">
        <f t="shared" si="3"/>
        <v>0</v>
      </c>
      <c r="AO12" s="462">
        <f t="shared" si="3"/>
        <v>0</v>
      </c>
      <c r="AP12" s="462">
        <f t="shared" si="3"/>
        <v>0</v>
      </c>
      <c r="AQ12" s="462">
        <f t="shared" si="3"/>
        <v>0</v>
      </c>
      <c r="AR12" s="462">
        <f t="shared" si="3"/>
        <v>0</v>
      </c>
      <c r="AT12" s="462">
        <f t="shared" si="7"/>
        <v>0</v>
      </c>
      <c r="AU12" s="462">
        <f t="shared" si="4"/>
        <v>0</v>
      </c>
      <c r="AV12" s="462">
        <f t="shared" si="4"/>
        <v>0</v>
      </c>
      <c r="AW12" s="462">
        <f t="shared" si="4"/>
        <v>0</v>
      </c>
      <c r="AX12" s="462">
        <f t="shared" si="4"/>
        <v>0</v>
      </c>
      <c r="AY12" s="462">
        <f t="shared" si="4"/>
        <v>0</v>
      </c>
      <c r="AZ12" s="462">
        <f t="shared" si="4"/>
        <v>0</v>
      </c>
      <c r="BA12" s="462">
        <f t="shared" si="4"/>
        <v>0</v>
      </c>
      <c r="BB12" s="462">
        <f t="shared" si="4"/>
        <v>0</v>
      </c>
      <c r="BC12" s="462">
        <f t="shared" si="4"/>
        <v>0</v>
      </c>
      <c r="BE12" s="462">
        <f t="shared" si="5"/>
        <v>0</v>
      </c>
      <c r="BF12" s="462">
        <f t="shared" si="5"/>
        <v>0</v>
      </c>
      <c r="BG12" s="462">
        <f t="shared" si="5"/>
        <v>0</v>
      </c>
      <c r="BH12" s="462">
        <f t="shared" si="5"/>
        <v>0</v>
      </c>
      <c r="BI12" s="462">
        <f t="shared" si="5"/>
        <v>0</v>
      </c>
      <c r="BJ12" s="462">
        <f t="shared" si="5"/>
        <v>0</v>
      </c>
      <c r="BK12" s="462">
        <f t="shared" si="5"/>
        <v>0</v>
      </c>
      <c r="BL12" s="462">
        <f t="shared" si="5"/>
        <v>0</v>
      </c>
      <c r="BM12" s="462">
        <f t="shared" si="5"/>
        <v>0</v>
      </c>
      <c r="BN12" s="462">
        <f t="shared" si="5"/>
        <v>0</v>
      </c>
    </row>
    <row r="13" spans="1:66" s="483" customFormat="1" ht="21.95" customHeight="1" x14ac:dyDescent="0.15">
      <c r="A13" s="481"/>
      <c r="B13" s="482"/>
      <c r="C13" s="29"/>
      <c r="D13" s="992"/>
      <c r="E13" s="993"/>
      <c r="F13" s="34"/>
      <c r="G13" s="29"/>
      <c r="H13" s="29"/>
      <c r="I13" s="40"/>
      <c r="J13" s="437"/>
      <c r="K13" s="478" t="str">
        <f t="shared" si="0"/>
        <v/>
      </c>
      <c r="M13" s="462">
        <f t="shared" si="6"/>
        <v>0</v>
      </c>
      <c r="N13" s="462">
        <f t="shared" si="1"/>
        <v>0</v>
      </c>
      <c r="O13" s="462">
        <f t="shared" si="1"/>
        <v>0</v>
      </c>
      <c r="P13" s="462">
        <f t="shared" si="1"/>
        <v>0</v>
      </c>
      <c r="Q13" s="462">
        <f t="shared" si="1"/>
        <v>0</v>
      </c>
      <c r="R13" s="462">
        <f t="shared" si="1"/>
        <v>0</v>
      </c>
      <c r="S13" s="462">
        <f t="shared" si="1"/>
        <v>0</v>
      </c>
      <c r="T13" s="462">
        <f t="shared" si="1"/>
        <v>0</v>
      </c>
      <c r="U13" s="462">
        <f t="shared" si="1"/>
        <v>0</v>
      </c>
      <c r="V13" s="462">
        <f t="shared" si="1"/>
        <v>0</v>
      </c>
      <c r="X13" s="462">
        <f t="shared" si="6"/>
        <v>0</v>
      </c>
      <c r="Y13" s="462">
        <f t="shared" si="2"/>
        <v>0</v>
      </c>
      <c r="Z13" s="462">
        <f t="shared" si="2"/>
        <v>0</v>
      </c>
      <c r="AA13" s="462">
        <f t="shared" si="2"/>
        <v>0</v>
      </c>
      <c r="AB13" s="462">
        <f t="shared" si="2"/>
        <v>0</v>
      </c>
      <c r="AC13" s="462">
        <f t="shared" si="2"/>
        <v>0</v>
      </c>
      <c r="AD13" s="462">
        <f t="shared" si="2"/>
        <v>0</v>
      </c>
      <c r="AE13" s="462">
        <f t="shared" si="2"/>
        <v>0</v>
      </c>
      <c r="AF13" s="462">
        <f t="shared" si="2"/>
        <v>0</v>
      </c>
      <c r="AG13" s="462">
        <f t="shared" si="2"/>
        <v>0</v>
      </c>
      <c r="AI13" s="462">
        <f t="shared" si="3"/>
        <v>0</v>
      </c>
      <c r="AJ13" s="462">
        <f t="shared" si="3"/>
        <v>0</v>
      </c>
      <c r="AK13" s="462">
        <f t="shared" si="3"/>
        <v>0</v>
      </c>
      <c r="AL13" s="462">
        <f t="shared" si="3"/>
        <v>0</v>
      </c>
      <c r="AM13" s="462">
        <f t="shared" si="3"/>
        <v>0</v>
      </c>
      <c r="AN13" s="462">
        <f t="shared" si="3"/>
        <v>0</v>
      </c>
      <c r="AO13" s="462">
        <f t="shared" si="3"/>
        <v>0</v>
      </c>
      <c r="AP13" s="462">
        <f t="shared" si="3"/>
        <v>0</v>
      </c>
      <c r="AQ13" s="462">
        <f t="shared" si="3"/>
        <v>0</v>
      </c>
      <c r="AR13" s="462">
        <f t="shared" si="3"/>
        <v>0</v>
      </c>
      <c r="AT13" s="462">
        <f t="shared" si="7"/>
        <v>0</v>
      </c>
      <c r="AU13" s="462">
        <f t="shared" si="4"/>
        <v>0</v>
      </c>
      <c r="AV13" s="462">
        <f t="shared" si="4"/>
        <v>0</v>
      </c>
      <c r="AW13" s="462">
        <f t="shared" si="4"/>
        <v>0</v>
      </c>
      <c r="AX13" s="462">
        <f t="shared" si="4"/>
        <v>0</v>
      </c>
      <c r="AY13" s="462">
        <f t="shared" si="4"/>
        <v>0</v>
      </c>
      <c r="AZ13" s="462">
        <f t="shared" si="4"/>
        <v>0</v>
      </c>
      <c r="BA13" s="462">
        <f t="shared" si="4"/>
        <v>0</v>
      </c>
      <c r="BB13" s="462">
        <f t="shared" si="4"/>
        <v>0</v>
      </c>
      <c r="BC13" s="462">
        <f t="shared" si="4"/>
        <v>0</v>
      </c>
      <c r="BE13" s="462">
        <f t="shared" si="5"/>
        <v>0</v>
      </c>
      <c r="BF13" s="462">
        <f t="shared" si="5"/>
        <v>0</v>
      </c>
      <c r="BG13" s="462">
        <f t="shared" si="5"/>
        <v>0</v>
      </c>
      <c r="BH13" s="462">
        <f t="shared" si="5"/>
        <v>0</v>
      </c>
      <c r="BI13" s="462">
        <f t="shared" si="5"/>
        <v>0</v>
      </c>
      <c r="BJ13" s="462">
        <f t="shared" si="5"/>
        <v>0</v>
      </c>
      <c r="BK13" s="462">
        <f t="shared" si="5"/>
        <v>0</v>
      </c>
      <c r="BL13" s="462">
        <f t="shared" si="5"/>
        <v>0</v>
      </c>
      <c r="BM13" s="462">
        <f t="shared" si="5"/>
        <v>0</v>
      </c>
      <c r="BN13" s="462">
        <f t="shared" si="5"/>
        <v>0</v>
      </c>
    </row>
    <row r="14" spans="1:66" s="483" customFormat="1" ht="21.95" customHeight="1" x14ac:dyDescent="0.15">
      <c r="A14" s="481"/>
      <c r="B14" s="479"/>
      <c r="C14" s="29"/>
      <c r="D14" s="992"/>
      <c r="E14" s="993"/>
      <c r="F14" s="34"/>
      <c r="G14" s="29"/>
      <c r="H14" s="39"/>
      <c r="I14" s="35"/>
      <c r="J14" s="437"/>
      <c r="K14" s="478" t="str">
        <f t="shared" si="0"/>
        <v/>
      </c>
      <c r="M14" s="462">
        <f t="shared" si="6"/>
        <v>0</v>
      </c>
      <c r="N14" s="462">
        <f t="shared" si="1"/>
        <v>0</v>
      </c>
      <c r="O14" s="462">
        <f t="shared" si="1"/>
        <v>0</v>
      </c>
      <c r="P14" s="462">
        <f t="shared" si="1"/>
        <v>0</v>
      </c>
      <c r="Q14" s="462">
        <f t="shared" si="1"/>
        <v>0</v>
      </c>
      <c r="R14" s="462">
        <f t="shared" si="1"/>
        <v>0</v>
      </c>
      <c r="S14" s="462">
        <f t="shared" si="1"/>
        <v>0</v>
      </c>
      <c r="T14" s="462">
        <f t="shared" si="1"/>
        <v>0</v>
      </c>
      <c r="U14" s="462">
        <f t="shared" si="1"/>
        <v>0</v>
      </c>
      <c r="V14" s="462">
        <f t="shared" si="1"/>
        <v>0</v>
      </c>
      <c r="X14" s="462">
        <f t="shared" si="6"/>
        <v>0</v>
      </c>
      <c r="Y14" s="462">
        <f t="shared" si="2"/>
        <v>0</v>
      </c>
      <c r="Z14" s="462">
        <f t="shared" si="2"/>
        <v>0</v>
      </c>
      <c r="AA14" s="462">
        <f t="shared" si="2"/>
        <v>0</v>
      </c>
      <c r="AB14" s="462">
        <f t="shared" si="2"/>
        <v>0</v>
      </c>
      <c r="AC14" s="462">
        <f t="shared" si="2"/>
        <v>0</v>
      </c>
      <c r="AD14" s="462">
        <f t="shared" si="2"/>
        <v>0</v>
      </c>
      <c r="AE14" s="462">
        <f t="shared" si="2"/>
        <v>0</v>
      </c>
      <c r="AF14" s="462">
        <f t="shared" si="2"/>
        <v>0</v>
      </c>
      <c r="AG14" s="462">
        <f t="shared" si="2"/>
        <v>0</v>
      </c>
      <c r="AI14" s="462">
        <f t="shared" si="3"/>
        <v>0</v>
      </c>
      <c r="AJ14" s="462">
        <f t="shared" si="3"/>
        <v>0</v>
      </c>
      <c r="AK14" s="462">
        <f t="shared" si="3"/>
        <v>0</v>
      </c>
      <c r="AL14" s="462">
        <f t="shared" si="3"/>
        <v>0</v>
      </c>
      <c r="AM14" s="462">
        <f t="shared" si="3"/>
        <v>0</v>
      </c>
      <c r="AN14" s="462">
        <f t="shared" si="3"/>
        <v>0</v>
      </c>
      <c r="AO14" s="462">
        <f t="shared" si="3"/>
        <v>0</v>
      </c>
      <c r="AP14" s="462">
        <f t="shared" si="3"/>
        <v>0</v>
      </c>
      <c r="AQ14" s="462">
        <f t="shared" si="3"/>
        <v>0</v>
      </c>
      <c r="AR14" s="462">
        <f t="shared" si="3"/>
        <v>0</v>
      </c>
      <c r="AT14" s="462">
        <f t="shared" si="7"/>
        <v>0</v>
      </c>
      <c r="AU14" s="462">
        <f t="shared" si="4"/>
        <v>0</v>
      </c>
      <c r="AV14" s="462">
        <f t="shared" si="4"/>
        <v>0</v>
      </c>
      <c r="AW14" s="462">
        <f t="shared" si="4"/>
        <v>0</v>
      </c>
      <c r="AX14" s="462">
        <f t="shared" si="4"/>
        <v>0</v>
      </c>
      <c r="AY14" s="462">
        <f t="shared" si="4"/>
        <v>0</v>
      </c>
      <c r="AZ14" s="462">
        <f t="shared" si="4"/>
        <v>0</v>
      </c>
      <c r="BA14" s="462">
        <f t="shared" si="4"/>
        <v>0</v>
      </c>
      <c r="BB14" s="462">
        <f t="shared" si="4"/>
        <v>0</v>
      </c>
      <c r="BC14" s="462">
        <f t="shared" si="4"/>
        <v>0</v>
      </c>
      <c r="BE14" s="462">
        <f t="shared" si="5"/>
        <v>0</v>
      </c>
      <c r="BF14" s="462">
        <f t="shared" si="5"/>
        <v>0</v>
      </c>
      <c r="BG14" s="462">
        <f t="shared" si="5"/>
        <v>0</v>
      </c>
      <c r="BH14" s="462">
        <f t="shared" si="5"/>
        <v>0</v>
      </c>
      <c r="BI14" s="462">
        <f t="shared" si="5"/>
        <v>0</v>
      </c>
      <c r="BJ14" s="462">
        <f t="shared" si="5"/>
        <v>0</v>
      </c>
      <c r="BK14" s="462">
        <f t="shared" si="5"/>
        <v>0</v>
      </c>
      <c r="BL14" s="462">
        <f t="shared" si="5"/>
        <v>0</v>
      </c>
      <c r="BM14" s="462">
        <f t="shared" si="5"/>
        <v>0</v>
      </c>
      <c r="BN14" s="462">
        <f t="shared" si="5"/>
        <v>0</v>
      </c>
    </row>
    <row r="15" spans="1:66" s="483" customFormat="1" ht="21.95" customHeight="1" x14ac:dyDescent="0.15">
      <c r="A15" s="481"/>
      <c r="B15" s="484"/>
      <c r="C15" s="29"/>
      <c r="D15" s="992"/>
      <c r="E15" s="993"/>
      <c r="F15" s="34"/>
      <c r="G15" s="29"/>
      <c r="H15" s="39"/>
      <c r="I15" s="35"/>
      <c r="J15" s="437"/>
      <c r="K15" s="478" t="str">
        <f t="shared" si="0"/>
        <v/>
      </c>
      <c r="M15" s="462">
        <f t="shared" si="6"/>
        <v>0</v>
      </c>
      <c r="N15" s="462">
        <f t="shared" si="1"/>
        <v>0</v>
      </c>
      <c r="O15" s="462">
        <f t="shared" si="1"/>
        <v>0</v>
      </c>
      <c r="P15" s="462">
        <f t="shared" si="1"/>
        <v>0</v>
      </c>
      <c r="Q15" s="462">
        <f t="shared" si="1"/>
        <v>0</v>
      </c>
      <c r="R15" s="462">
        <f t="shared" si="1"/>
        <v>0</v>
      </c>
      <c r="S15" s="462">
        <f t="shared" si="1"/>
        <v>0</v>
      </c>
      <c r="T15" s="462">
        <f t="shared" si="1"/>
        <v>0</v>
      </c>
      <c r="U15" s="462">
        <f t="shared" si="1"/>
        <v>0</v>
      </c>
      <c r="V15" s="462">
        <f t="shared" si="1"/>
        <v>0</v>
      </c>
      <c r="X15" s="462">
        <f t="shared" si="6"/>
        <v>0</v>
      </c>
      <c r="Y15" s="462">
        <f t="shared" si="2"/>
        <v>0</v>
      </c>
      <c r="Z15" s="462">
        <f t="shared" si="2"/>
        <v>0</v>
      </c>
      <c r="AA15" s="462">
        <f t="shared" si="2"/>
        <v>0</v>
      </c>
      <c r="AB15" s="462">
        <f t="shared" si="2"/>
        <v>0</v>
      </c>
      <c r="AC15" s="462">
        <f t="shared" si="2"/>
        <v>0</v>
      </c>
      <c r="AD15" s="462">
        <f t="shared" si="2"/>
        <v>0</v>
      </c>
      <c r="AE15" s="462">
        <f t="shared" si="2"/>
        <v>0</v>
      </c>
      <c r="AF15" s="462">
        <f t="shared" si="2"/>
        <v>0</v>
      </c>
      <c r="AG15" s="462">
        <f t="shared" si="2"/>
        <v>0</v>
      </c>
      <c r="AI15" s="462">
        <f t="shared" si="3"/>
        <v>0</v>
      </c>
      <c r="AJ15" s="462">
        <f t="shared" si="3"/>
        <v>0</v>
      </c>
      <c r="AK15" s="462">
        <f t="shared" si="3"/>
        <v>0</v>
      </c>
      <c r="AL15" s="462">
        <f t="shared" si="3"/>
        <v>0</v>
      </c>
      <c r="AM15" s="462">
        <f t="shared" si="3"/>
        <v>0</v>
      </c>
      <c r="AN15" s="462">
        <f t="shared" si="3"/>
        <v>0</v>
      </c>
      <c r="AO15" s="462">
        <f t="shared" si="3"/>
        <v>0</v>
      </c>
      <c r="AP15" s="462">
        <f t="shared" si="3"/>
        <v>0</v>
      </c>
      <c r="AQ15" s="462">
        <f t="shared" si="3"/>
        <v>0</v>
      </c>
      <c r="AR15" s="462">
        <f t="shared" si="3"/>
        <v>0</v>
      </c>
      <c r="AT15" s="462">
        <f t="shared" si="7"/>
        <v>0</v>
      </c>
      <c r="AU15" s="462">
        <f t="shared" si="4"/>
        <v>0</v>
      </c>
      <c r="AV15" s="462">
        <f t="shared" si="4"/>
        <v>0</v>
      </c>
      <c r="AW15" s="462">
        <f t="shared" si="4"/>
        <v>0</v>
      </c>
      <c r="AX15" s="462">
        <f t="shared" si="4"/>
        <v>0</v>
      </c>
      <c r="AY15" s="462">
        <f t="shared" si="4"/>
        <v>0</v>
      </c>
      <c r="AZ15" s="462">
        <f t="shared" si="4"/>
        <v>0</v>
      </c>
      <c r="BA15" s="462">
        <f t="shared" si="4"/>
        <v>0</v>
      </c>
      <c r="BB15" s="462">
        <f t="shared" si="4"/>
        <v>0</v>
      </c>
      <c r="BC15" s="462">
        <f t="shared" si="4"/>
        <v>0</v>
      </c>
      <c r="BE15" s="462">
        <f t="shared" si="5"/>
        <v>0</v>
      </c>
      <c r="BF15" s="462">
        <f t="shared" si="5"/>
        <v>0</v>
      </c>
      <c r="BG15" s="462">
        <f t="shared" si="5"/>
        <v>0</v>
      </c>
      <c r="BH15" s="462">
        <f t="shared" si="5"/>
        <v>0</v>
      </c>
      <c r="BI15" s="462">
        <f t="shared" si="5"/>
        <v>0</v>
      </c>
      <c r="BJ15" s="462">
        <f t="shared" si="5"/>
        <v>0</v>
      </c>
      <c r="BK15" s="462">
        <f t="shared" si="5"/>
        <v>0</v>
      </c>
      <c r="BL15" s="462">
        <f t="shared" si="5"/>
        <v>0</v>
      </c>
      <c r="BM15" s="462">
        <f t="shared" si="5"/>
        <v>0</v>
      </c>
      <c r="BN15" s="462">
        <f t="shared" si="5"/>
        <v>0</v>
      </c>
    </row>
    <row r="16" spans="1:66" s="483" customFormat="1" ht="21.95" customHeight="1" x14ac:dyDescent="0.15">
      <c r="A16" s="481"/>
      <c r="B16" s="484"/>
      <c r="C16" s="29"/>
      <c r="D16" s="992"/>
      <c r="E16" s="993"/>
      <c r="F16" s="34"/>
      <c r="G16" s="29"/>
      <c r="H16" s="29"/>
      <c r="I16" s="37"/>
      <c r="J16" s="437"/>
      <c r="K16" s="478" t="str">
        <f t="shared" si="0"/>
        <v/>
      </c>
      <c r="M16" s="462">
        <f t="shared" si="6"/>
        <v>0</v>
      </c>
      <c r="N16" s="462">
        <f t="shared" si="1"/>
        <v>0</v>
      </c>
      <c r="O16" s="462">
        <f t="shared" si="1"/>
        <v>0</v>
      </c>
      <c r="P16" s="462">
        <f t="shared" si="1"/>
        <v>0</v>
      </c>
      <c r="Q16" s="462">
        <f t="shared" si="1"/>
        <v>0</v>
      </c>
      <c r="R16" s="462">
        <f t="shared" si="1"/>
        <v>0</v>
      </c>
      <c r="S16" s="462">
        <f t="shared" si="1"/>
        <v>0</v>
      </c>
      <c r="T16" s="462">
        <f t="shared" si="1"/>
        <v>0</v>
      </c>
      <c r="U16" s="462">
        <f t="shared" si="1"/>
        <v>0</v>
      </c>
      <c r="V16" s="462">
        <f t="shared" si="1"/>
        <v>0</v>
      </c>
      <c r="X16" s="462">
        <f t="shared" si="6"/>
        <v>0</v>
      </c>
      <c r="Y16" s="462">
        <f t="shared" si="2"/>
        <v>0</v>
      </c>
      <c r="Z16" s="462">
        <f t="shared" si="2"/>
        <v>0</v>
      </c>
      <c r="AA16" s="462">
        <f t="shared" si="2"/>
        <v>0</v>
      </c>
      <c r="AB16" s="462">
        <f t="shared" si="2"/>
        <v>0</v>
      </c>
      <c r="AC16" s="462">
        <f t="shared" si="2"/>
        <v>0</v>
      </c>
      <c r="AD16" s="462">
        <f t="shared" si="2"/>
        <v>0</v>
      </c>
      <c r="AE16" s="462">
        <f t="shared" si="2"/>
        <v>0</v>
      </c>
      <c r="AF16" s="462">
        <f t="shared" si="2"/>
        <v>0</v>
      </c>
      <c r="AG16" s="462">
        <f t="shared" si="2"/>
        <v>0</v>
      </c>
      <c r="AI16" s="462">
        <f t="shared" si="3"/>
        <v>0</v>
      </c>
      <c r="AJ16" s="462">
        <f t="shared" si="3"/>
        <v>0</v>
      </c>
      <c r="AK16" s="462">
        <f t="shared" si="3"/>
        <v>0</v>
      </c>
      <c r="AL16" s="462">
        <f t="shared" si="3"/>
        <v>0</v>
      </c>
      <c r="AM16" s="462">
        <f t="shared" si="3"/>
        <v>0</v>
      </c>
      <c r="AN16" s="462">
        <f t="shared" si="3"/>
        <v>0</v>
      </c>
      <c r="AO16" s="462">
        <f t="shared" si="3"/>
        <v>0</v>
      </c>
      <c r="AP16" s="462">
        <f t="shared" si="3"/>
        <v>0</v>
      </c>
      <c r="AQ16" s="462">
        <f t="shared" si="3"/>
        <v>0</v>
      </c>
      <c r="AR16" s="462">
        <f t="shared" si="3"/>
        <v>0</v>
      </c>
      <c r="AT16" s="462">
        <f t="shared" si="7"/>
        <v>0</v>
      </c>
      <c r="AU16" s="462">
        <f t="shared" si="4"/>
        <v>0</v>
      </c>
      <c r="AV16" s="462">
        <f t="shared" si="4"/>
        <v>0</v>
      </c>
      <c r="AW16" s="462">
        <f t="shared" si="4"/>
        <v>0</v>
      </c>
      <c r="AX16" s="462">
        <f t="shared" si="4"/>
        <v>0</v>
      </c>
      <c r="AY16" s="462">
        <f t="shared" si="4"/>
        <v>0</v>
      </c>
      <c r="AZ16" s="462">
        <f t="shared" si="4"/>
        <v>0</v>
      </c>
      <c r="BA16" s="462">
        <f t="shared" si="4"/>
        <v>0</v>
      </c>
      <c r="BB16" s="462">
        <f t="shared" si="4"/>
        <v>0</v>
      </c>
      <c r="BC16" s="462">
        <f t="shared" si="4"/>
        <v>0</v>
      </c>
      <c r="BE16" s="462">
        <f t="shared" si="5"/>
        <v>0</v>
      </c>
      <c r="BF16" s="462">
        <f t="shared" si="5"/>
        <v>0</v>
      </c>
      <c r="BG16" s="462">
        <f t="shared" si="5"/>
        <v>0</v>
      </c>
      <c r="BH16" s="462">
        <f t="shared" si="5"/>
        <v>0</v>
      </c>
      <c r="BI16" s="462">
        <f t="shared" si="5"/>
        <v>0</v>
      </c>
      <c r="BJ16" s="462">
        <f t="shared" si="5"/>
        <v>0</v>
      </c>
      <c r="BK16" s="462">
        <f t="shared" si="5"/>
        <v>0</v>
      </c>
      <c r="BL16" s="462">
        <f t="shared" si="5"/>
        <v>0</v>
      </c>
      <c r="BM16" s="462">
        <f t="shared" si="5"/>
        <v>0</v>
      </c>
      <c r="BN16" s="462">
        <f t="shared" si="5"/>
        <v>0</v>
      </c>
    </row>
    <row r="17" spans="1:66" s="483" customFormat="1" ht="21.95" customHeight="1" x14ac:dyDescent="0.15">
      <c r="A17" s="481"/>
      <c r="B17" s="484"/>
      <c r="C17" s="29"/>
      <c r="D17" s="992"/>
      <c r="E17" s="993"/>
      <c r="F17" s="34"/>
      <c r="G17" s="29"/>
      <c r="H17" s="29"/>
      <c r="I17" s="49"/>
      <c r="J17" s="437"/>
      <c r="K17" s="478" t="str">
        <f t="shared" si="0"/>
        <v/>
      </c>
      <c r="M17" s="462">
        <f t="shared" si="6"/>
        <v>0</v>
      </c>
      <c r="N17" s="462">
        <f t="shared" si="1"/>
        <v>0</v>
      </c>
      <c r="O17" s="462">
        <f t="shared" si="1"/>
        <v>0</v>
      </c>
      <c r="P17" s="462">
        <f t="shared" si="1"/>
        <v>0</v>
      </c>
      <c r="Q17" s="462">
        <f t="shared" si="1"/>
        <v>0</v>
      </c>
      <c r="R17" s="462">
        <f t="shared" si="1"/>
        <v>0</v>
      </c>
      <c r="S17" s="462">
        <f t="shared" si="1"/>
        <v>0</v>
      </c>
      <c r="T17" s="462">
        <f t="shared" si="1"/>
        <v>0</v>
      </c>
      <c r="U17" s="462">
        <f t="shared" si="1"/>
        <v>0</v>
      </c>
      <c r="V17" s="462">
        <f t="shared" si="1"/>
        <v>0</v>
      </c>
      <c r="X17" s="462">
        <f t="shared" si="6"/>
        <v>0</v>
      </c>
      <c r="Y17" s="462">
        <f t="shared" si="2"/>
        <v>0</v>
      </c>
      <c r="Z17" s="462">
        <f t="shared" si="2"/>
        <v>0</v>
      </c>
      <c r="AA17" s="462">
        <f t="shared" si="2"/>
        <v>0</v>
      </c>
      <c r="AB17" s="462">
        <f t="shared" si="2"/>
        <v>0</v>
      </c>
      <c r="AC17" s="462">
        <f t="shared" si="2"/>
        <v>0</v>
      </c>
      <c r="AD17" s="462">
        <f t="shared" si="2"/>
        <v>0</v>
      </c>
      <c r="AE17" s="462">
        <f t="shared" si="2"/>
        <v>0</v>
      </c>
      <c r="AF17" s="462">
        <f t="shared" si="2"/>
        <v>0</v>
      </c>
      <c r="AG17" s="462">
        <f t="shared" si="2"/>
        <v>0</v>
      </c>
      <c r="AI17" s="462">
        <f t="shared" si="3"/>
        <v>0</v>
      </c>
      <c r="AJ17" s="462">
        <f t="shared" si="3"/>
        <v>0</v>
      </c>
      <c r="AK17" s="462">
        <f t="shared" si="3"/>
        <v>0</v>
      </c>
      <c r="AL17" s="462">
        <f t="shared" si="3"/>
        <v>0</v>
      </c>
      <c r="AM17" s="462">
        <f t="shared" si="3"/>
        <v>0</v>
      </c>
      <c r="AN17" s="462">
        <f t="shared" si="3"/>
        <v>0</v>
      </c>
      <c r="AO17" s="462">
        <f t="shared" si="3"/>
        <v>0</v>
      </c>
      <c r="AP17" s="462">
        <f t="shared" si="3"/>
        <v>0</v>
      </c>
      <c r="AQ17" s="462">
        <f t="shared" si="3"/>
        <v>0</v>
      </c>
      <c r="AR17" s="462">
        <f t="shared" si="3"/>
        <v>0</v>
      </c>
      <c r="AT17" s="462">
        <f t="shared" si="7"/>
        <v>0</v>
      </c>
      <c r="AU17" s="462">
        <f t="shared" si="4"/>
        <v>0</v>
      </c>
      <c r="AV17" s="462">
        <f t="shared" si="4"/>
        <v>0</v>
      </c>
      <c r="AW17" s="462">
        <f t="shared" si="4"/>
        <v>0</v>
      </c>
      <c r="AX17" s="462">
        <f t="shared" si="4"/>
        <v>0</v>
      </c>
      <c r="AY17" s="462">
        <f t="shared" si="4"/>
        <v>0</v>
      </c>
      <c r="AZ17" s="462">
        <f t="shared" si="4"/>
        <v>0</v>
      </c>
      <c r="BA17" s="462">
        <f t="shared" si="4"/>
        <v>0</v>
      </c>
      <c r="BB17" s="462">
        <f t="shared" si="4"/>
        <v>0</v>
      </c>
      <c r="BC17" s="462">
        <f t="shared" si="4"/>
        <v>0</v>
      </c>
      <c r="BE17" s="462">
        <f t="shared" si="5"/>
        <v>0</v>
      </c>
      <c r="BF17" s="462">
        <f t="shared" si="5"/>
        <v>0</v>
      </c>
      <c r="BG17" s="462">
        <f t="shared" si="5"/>
        <v>0</v>
      </c>
      <c r="BH17" s="462">
        <f t="shared" si="5"/>
        <v>0</v>
      </c>
      <c r="BI17" s="462">
        <f t="shared" si="5"/>
        <v>0</v>
      </c>
      <c r="BJ17" s="462">
        <f t="shared" si="5"/>
        <v>0</v>
      </c>
      <c r="BK17" s="462">
        <f t="shared" si="5"/>
        <v>0</v>
      </c>
      <c r="BL17" s="462">
        <f t="shared" si="5"/>
        <v>0</v>
      </c>
      <c r="BM17" s="462">
        <f t="shared" si="5"/>
        <v>0</v>
      </c>
      <c r="BN17" s="462">
        <f t="shared" si="5"/>
        <v>0</v>
      </c>
    </row>
    <row r="18" spans="1:66" s="483" customFormat="1" ht="21.95" customHeight="1" x14ac:dyDescent="0.15">
      <c r="A18" s="481"/>
      <c r="B18" s="484"/>
      <c r="C18" s="29"/>
      <c r="D18" s="992"/>
      <c r="E18" s="993"/>
      <c r="F18" s="34"/>
      <c r="G18" s="29"/>
      <c r="H18" s="29"/>
      <c r="I18" s="35"/>
      <c r="J18" s="485"/>
      <c r="K18" s="478" t="str">
        <f t="shared" si="0"/>
        <v/>
      </c>
      <c r="M18" s="462">
        <f t="shared" si="6"/>
        <v>0</v>
      </c>
      <c r="N18" s="462">
        <f t="shared" si="1"/>
        <v>0</v>
      </c>
      <c r="O18" s="462">
        <f t="shared" si="1"/>
        <v>0</v>
      </c>
      <c r="P18" s="462">
        <f t="shared" si="1"/>
        <v>0</v>
      </c>
      <c r="Q18" s="462">
        <f t="shared" si="1"/>
        <v>0</v>
      </c>
      <c r="R18" s="462">
        <f t="shared" si="1"/>
        <v>0</v>
      </c>
      <c r="S18" s="462">
        <f t="shared" si="1"/>
        <v>0</v>
      </c>
      <c r="T18" s="462">
        <f t="shared" si="1"/>
        <v>0</v>
      </c>
      <c r="U18" s="462">
        <f t="shared" si="1"/>
        <v>0</v>
      </c>
      <c r="V18" s="462">
        <f t="shared" si="1"/>
        <v>0</v>
      </c>
      <c r="X18" s="462">
        <f t="shared" si="6"/>
        <v>0</v>
      </c>
      <c r="Y18" s="462">
        <f t="shared" si="2"/>
        <v>0</v>
      </c>
      <c r="Z18" s="462">
        <f t="shared" si="2"/>
        <v>0</v>
      </c>
      <c r="AA18" s="462">
        <f t="shared" si="2"/>
        <v>0</v>
      </c>
      <c r="AB18" s="462">
        <f t="shared" si="2"/>
        <v>0</v>
      </c>
      <c r="AC18" s="462">
        <f t="shared" si="2"/>
        <v>0</v>
      </c>
      <c r="AD18" s="462">
        <f t="shared" si="2"/>
        <v>0</v>
      </c>
      <c r="AE18" s="462">
        <f t="shared" si="2"/>
        <v>0</v>
      </c>
      <c r="AF18" s="462">
        <f t="shared" si="2"/>
        <v>0</v>
      </c>
      <c r="AG18" s="462">
        <f t="shared" si="2"/>
        <v>0</v>
      </c>
      <c r="AI18" s="462">
        <f t="shared" si="3"/>
        <v>0</v>
      </c>
      <c r="AJ18" s="462">
        <f t="shared" si="3"/>
        <v>0</v>
      </c>
      <c r="AK18" s="462">
        <f t="shared" si="3"/>
        <v>0</v>
      </c>
      <c r="AL18" s="462">
        <f t="shared" si="3"/>
        <v>0</v>
      </c>
      <c r="AM18" s="462">
        <f t="shared" si="3"/>
        <v>0</v>
      </c>
      <c r="AN18" s="462">
        <f t="shared" si="3"/>
        <v>0</v>
      </c>
      <c r="AO18" s="462">
        <f t="shared" si="3"/>
        <v>0</v>
      </c>
      <c r="AP18" s="462">
        <f t="shared" si="3"/>
        <v>0</v>
      </c>
      <c r="AQ18" s="462">
        <f t="shared" si="3"/>
        <v>0</v>
      </c>
      <c r="AR18" s="462">
        <f t="shared" si="3"/>
        <v>0</v>
      </c>
      <c r="AT18" s="462">
        <f t="shared" si="7"/>
        <v>0</v>
      </c>
      <c r="AU18" s="462">
        <f t="shared" si="4"/>
        <v>0</v>
      </c>
      <c r="AV18" s="462">
        <f t="shared" si="4"/>
        <v>0</v>
      </c>
      <c r="AW18" s="462">
        <f t="shared" si="4"/>
        <v>0</v>
      </c>
      <c r="AX18" s="462">
        <f t="shared" si="4"/>
        <v>0</v>
      </c>
      <c r="AY18" s="462">
        <f t="shared" si="4"/>
        <v>0</v>
      </c>
      <c r="AZ18" s="462">
        <f t="shared" si="4"/>
        <v>0</v>
      </c>
      <c r="BA18" s="462">
        <f t="shared" si="4"/>
        <v>0</v>
      </c>
      <c r="BB18" s="462">
        <f t="shared" si="4"/>
        <v>0</v>
      </c>
      <c r="BC18" s="462">
        <f t="shared" si="4"/>
        <v>0</v>
      </c>
      <c r="BE18" s="462">
        <f t="shared" si="5"/>
        <v>0</v>
      </c>
      <c r="BF18" s="462">
        <f t="shared" si="5"/>
        <v>0</v>
      </c>
      <c r="BG18" s="462">
        <f t="shared" si="5"/>
        <v>0</v>
      </c>
      <c r="BH18" s="462">
        <f t="shared" si="5"/>
        <v>0</v>
      </c>
      <c r="BI18" s="462">
        <f t="shared" si="5"/>
        <v>0</v>
      </c>
      <c r="BJ18" s="462">
        <f t="shared" si="5"/>
        <v>0</v>
      </c>
      <c r="BK18" s="462">
        <f t="shared" si="5"/>
        <v>0</v>
      </c>
      <c r="BL18" s="462">
        <f t="shared" si="5"/>
        <v>0</v>
      </c>
      <c r="BM18" s="462">
        <f t="shared" si="5"/>
        <v>0</v>
      </c>
      <c r="BN18" s="462">
        <f t="shared" si="5"/>
        <v>0</v>
      </c>
    </row>
    <row r="19" spans="1:66" s="483" customFormat="1" ht="21.95" customHeight="1" x14ac:dyDescent="0.15">
      <c r="A19" s="481"/>
      <c r="B19" s="484"/>
      <c r="C19" s="29"/>
      <c r="D19" s="992"/>
      <c r="E19" s="993"/>
      <c r="F19" s="34"/>
      <c r="G19" s="29"/>
      <c r="H19" s="29"/>
      <c r="I19" s="35"/>
      <c r="J19" s="486"/>
      <c r="K19" s="478" t="str">
        <f t="shared" si="0"/>
        <v/>
      </c>
      <c r="M19" s="462">
        <f t="shared" si="6"/>
        <v>0</v>
      </c>
      <c r="N19" s="462">
        <f t="shared" si="1"/>
        <v>0</v>
      </c>
      <c r="O19" s="462">
        <f t="shared" si="1"/>
        <v>0</v>
      </c>
      <c r="P19" s="462">
        <f t="shared" si="1"/>
        <v>0</v>
      </c>
      <c r="Q19" s="462">
        <f t="shared" si="1"/>
        <v>0</v>
      </c>
      <c r="R19" s="462">
        <f t="shared" si="1"/>
        <v>0</v>
      </c>
      <c r="S19" s="462">
        <f t="shared" si="1"/>
        <v>0</v>
      </c>
      <c r="T19" s="462">
        <f t="shared" si="1"/>
        <v>0</v>
      </c>
      <c r="U19" s="462">
        <f t="shared" si="1"/>
        <v>0</v>
      </c>
      <c r="V19" s="462">
        <f t="shared" si="1"/>
        <v>0</v>
      </c>
      <c r="X19" s="462">
        <f t="shared" si="6"/>
        <v>0</v>
      </c>
      <c r="Y19" s="462">
        <f t="shared" si="2"/>
        <v>0</v>
      </c>
      <c r="Z19" s="462">
        <f t="shared" si="2"/>
        <v>0</v>
      </c>
      <c r="AA19" s="462">
        <f t="shared" si="2"/>
        <v>0</v>
      </c>
      <c r="AB19" s="462">
        <f t="shared" si="2"/>
        <v>0</v>
      </c>
      <c r="AC19" s="462">
        <f t="shared" si="2"/>
        <v>0</v>
      </c>
      <c r="AD19" s="462">
        <f t="shared" si="2"/>
        <v>0</v>
      </c>
      <c r="AE19" s="462">
        <f t="shared" si="2"/>
        <v>0</v>
      </c>
      <c r="AF19" s="462">
        <f t="shared" si="2"/>
        <v>0</v>
      </c>
      <c r="AG19" s="462">
        <f t="shared" si="2"/>
        <v>0</v>
      </c>
      <c r="AI19" s="462">
        <f t="shared" si="3"/>
        <v>0</v>
      </c>
      <c r="AJ19" s="462">
        <f t="shared" si="3"/>
        <v>0</v>
      </c>
      <c r="AK19" s="462">
        <f t="shared" si="3"/>
        <v>0</v>
      </c>
      <c r="AL19" s="462">
        <f t="shared" si="3"/>
        <v>0</v>
      </c>
      <c r="AM19" s="462">
        <f t="shared" si="3"/>
        <v>0</v>
      </c>
      <c r="AN19" s="462">
        <f t="shared" si="3"/>
        <v>0</v>
      </c>
      <c r="AO19" s="462">
        <f t="shared" si="3"/>
        <v>0</v>
      </c>
      <c r="AP19" s="462">
        <f t="shared" si="3"/>
        <v>0</v>
      </c>
      <c r="AQ19" s="462">
        <f t="shared" si="3"/>
        <v>0</v>
      </c>
      <c r="AR19" s="462">
        <f t="shared" si="3"/>
        <v>0</v>
      </c>
      <c r="AT19" s="462">
        <f t="shared" si="7"/>
        <v>0</v>
      </c>
      <c r="AU19" s="462">
        <f t="shared" si="4"/>
        <v>0</v>
      </c>
      <c r="AV19" s="462">
        <f t="shared" si="4"/>
        <v>0</v>
      </c>
      <c r="AW19" s="462">
        <f t="shared" si="4"/>
        <v>0</v>
      </c>
      <c r="AX19" s="462">
        <f t="shared" si="4"/>
        <v>0</v>
      </c>
      <c r="AY19" s="462">
        <f t="shared" si="4"/>
        <v>0</v>
      </c>
      <c r="AZ19" s="462">
        <f t="shared" si="4"/>
        <v>0</v>
      </c>
      <c r="BA19" s="462">
        <f t="shared" si="4"/>
        <v>0</v>
      </c>
      <c r="BB19" s="462">
        <f t="shared" si="4"/>
        <v>0</v>
      </c>
      <c r="BC19" s="462">
        <f t="shared" si="4"/>
        <v>0</v>
      </c>
      <c r="BE19" s="462">
        <f t="shared" si="5"/>
        <v>0</v>
      </c>
      <c r="BF19" s="462">
        <f t="shared" si="5"/>
        <v>0</v>
      </c>
      <c r="BG19" s="462">
        <f t="shared" si="5"/>
        <v>0</v>
      </c>
      <c r="BH19" s="462">
        <f t="shared" si="5"/>
        <v>0</v>
      </c>
      <c r="BI19" s="462">
        <f t="shared" si="5"/>
        <v>0</v>
      </c>
      <c r="BJ19" s="462">
        <f t="shared" si="5"/>
        <v>0</v>
      </c>
      <c r="BK19" s="462">
        <f t="shared" si="5"/>
        <v>0</v>
      </c>
      <c r="BL19" s="462">
        <f t="shared" si="5"/>
        <v>0</v>
      </c>
      <c r="BM19" s="462">
        <f t="shared" si="5"/>
        <v>0</v>
      </c>
      <c r="BN19" s="462">
        <f t="shared" si="5"/>
        <v>0</v>
      </c>
    </row>
    <row r="20" spans="1:66" s="483" customFormat="1" ht="21.95" customHeight="1" x14ac:dyDescent="0.15">
      <c r="A20" s="481"/>
      <c r="B20" s="484"/>
      <c r="C20" s="29"/>
      <c r="D20" s="992"/>
      <c r="E20" s="993"/>
      <c r="F20" s="34"/>
      <c r="G20" s="29"/>
      <c r="H20" s="29"/>
      <c r="I20" s="47"/>
      <c r="J20" s="485"/>
      <c r="K20" s="478" t="str">
        <f t="shared" si="0"/>
        <v/>
      </c>
      <c r="M20" s="462">
        <f t="shared" si="6"/>
        <v>0</v>
      </c>
      <c r="N20" s="462">
        <f t="shared" si="1"/>
        <v>0</v>
      </c>
      <c r="O20" s="462">
        <f t="shared" si="1"/>
        <v>0</v>
      </c>
      <c r="P20" s="462">
        <f t="shared" si="1"/>
        <v>0</v>
      </c>
      <c r="Q20" s="462">
        <f t="shared" si="1"/>
        <v>0</v>
      </c>
      <c r="R20" s="462">
        <f t="shared" si="1"/>
        <v>0</v>
      </c>
      <c r="S20" s="462">
        <f t="shared" si="1"/>
        <v>0</v>
      </c>
      <c r="T20" s="462">
        <f t="shared" si="1"/>
        <v>0</v>
      </c>
      <c r="U20" s="462">
        <f t="shared" si="1"/>
        <v>0</v>
      </c>
      <c r="V20" s="462">
        <f t="shared" si="1"/>
        <v>0</v>
      </c>
      <c r="X20" s="462">
        <f t="shared" si="6"/>
        <v>0</v>
      </c>
      <c r="Y20" s="462">
        <f t="shared" si="2"/>
        <v>0</v>
      </c>
      <c r="Z20" s="462">
        <f t="shared" si="2"/>
        <v>0</v>
      </c>
      <c r="AA20" s="462">
        <f t="shared" si="2"/>
        <v>0</v>
      </c>
      <c r="AB20" s="462">
        <f t="shared" si="2"/>
        <v>0</v>
      </c>
      <c r="AC20" s="462">
        <f t="shared" si="2"/>
        <v>0</v>
      </c>
      <c r="AD20" s="462">
        <f t="shared" si="2"/>
        <v>0</v>
      </c>
      <c r="AE20" s="462">
        <f t="shared" si="2"/>
        <v>0</v>
      </c>
      <c r="AF20" s="462">
        <f t="shared" si="2"/>
        <v>0</v>
      </c>
      <c r="AG20" s="462">
        <f t="shared" si="2"/>
        <v>0</v>
      </c>
      <c r="AI20" s="462">
        <f t="shared" si="3"/>
        <v>0</v>
      </c>
      <c r="AJ20" s="462">
        <f t="shared" si="3"/>
        <v>0</v>
      </c>
      <c r="AK20" s="462">
        <f t="shared" si="3"/>
        <v>0</v>
      </c>
      <c r="AL20" s="462">
        <f t="shared" si="3"/>
        <v>0</v>
      </c>
      <c r="AM20" s="462">
        <f t="shared" si="3"/>
        <v>0</v>
      </c>
      <c r="AN20" s="462">
        <f t="shared" si="3"/>
        <v>0</v>
      </c>
      <c r="AO20" s="462">
        <f t="shared" si="3"/>
        <v>0</v>
      </c>
      <c r="AP20" s="462">
        <f t="shared" si="3"/>
        <v>0</v>
      </c>
      <c r="AQ20" s="462">
        <f t="shared" si="3"/>
        <v>0</v>
      </c>
      <c r="AR20" s="462">
        <f t="shared" si="3"/>
        <v>0</v>
      </c>
      <c r="AT20" s="462">
        <f t="shared" si="7"/>
        <v>0</v>
      </c>
      <c r="AU20" s="462">
        <f t="shared" si="4"/>
        <v>0</v>
      </c>
      <c r="AV20" s="462">
        <f t="shared" si="4"/>
        <v>0</v>
      </c>
      <c r="AW20" s="462">
        <f t="shared" si="4"/>
        <v>0</v>
      </c>
      <c r="AX20" s="462">
        <f t="shared" si="4"/>
        <v>0</v>
      </c>
      <c r="AY20" s="462">
        <f t="shared" si="4"/>
        <v>0</v>
      </c>
      <c r="AZ20" s="462">
        <f t="shared" si="4"/>
        <v>0</v>
      </c>
      <c r="BA20" s="462">
        <f t="shared" si="4"/>
        <v>0</v>
      </c>
      <c r="BB20" s="462">
        <f t="shared" si="4"/>
        <v>0</v>
      </c>
      <c r="BC20" s="462">
        <f t="shared" si="4"/>
        <v>0</v>
      </c>
      <c r="BE20" s="462">
        <f t="shared" si="5"/>
        <v>0</v>
      </c>
      <c r="BF20" s="462">
        <f t="shared" si="5"/>
        <v>0</v>
      </c>
      <c r="BG20" s="462">
        <f t="shared" si="5"/>
        <v>0</v>
      </c>
      <c r="BH20" s="462">
        <f t="shared" si="5"/>
        <v>0</v>
      </c>
      <c r="BI20" s="462">
        <f t="shared" si="5"/>
        <v>0</v>
      </c>
      <c r="BJ20" s="462">
        <f t="shared" si="5"/>
        <v>0</v>
      </c>
      <c r="BK20" s="462">
        <f t="shared" si="5"/>
        <v>0</v>
      </c>
      <c r="BL20" s="462">
        <f t="shared" si="5"/>
        <v>0</v>
      </c>
      <c r="BM20" s="462">
        <f t="shared" si="5"/>
        <v>0</v>
      </c>
      <c r="BN20" s="462">
        <f t="shared" si="5"/>
        <v>0</v>
      </c>
    </row>
    <row r="21" spans="1:66" s="483" customFormat="1" ht="21.95" customHeight="1" x14ac:dyDescent="0.15">
      <c r="A21" s="481"/>
      <c r="B21" s="484"/>
      <c r="C21" s="29"/>
      <c r="D21" s="992"/>
      <c r="E21" s="993"/>
      <c r="F21" s="34"/>
      <c r="G21" s="29"/>
      <c r="H21" s="29"/>
      <c r="I21" s="47"/>
      <c r="J21" s="487"/>
      <c r="K21" s="478" t="str">
        <f t="shared" si="0"/>
        <v/>
      </c>
      <c r="M21" s="462">
        <f t="shared" si="6"/>
        <v>0</v>
      </c>
      <c r="N21" s="462">
        <f t="shared" si="1"/>
        <v>0</v>
      </c>
      <c r="O21" s="462">
        <f t="shared" si="1"/>
        <v>0</v>
      </c>
      <c r="P21" s="462">
        <f t="shared" si="1"/>
        <v>0</v>
      </c>
      <c r="Q21" s="462">
        <f t="shared" si="1"/>
        <v>0</v>
      </c>
      <c r="R21" s="462">
        <f t="shared" si="1"/>
        <v>0</v>
      </c>
      <c r="S21" s="462">
        <f t="shared" si="1"/>
        <v>0</v>
      </c>
      <c r="T21" s="462">
        <f t="shared" si="1"/>
        <v>0</v>
      </c>
      <c r="U21" s="462">
        <f t="shared" si="1"/>
        <v>0</v>
      </c>
      <c r="V21" s="462">
        <f t="shared" si="1"/>
        <v>0</v>
      </c>
      <c r="X21" s="462">
        <f t="shared" si="6"/>
        <v>0</v>
      </c>
      <c r="Y21" s="462">
        <f t="shared" si="2"/>
        <v>0</v>
      </c>
      <c r="Z21" s="462">
        <f t="shared" si="2"/>
        <v>0</v>
      </c>
      <c r="AA21" s="462">
        <f t="shared" si="2"/>
        <v>0</v>
      </c>
      <c r="AB21" s="462">
        <f t="shared" si="2"/>
        <v>0</v>
      </c>
      <c r="AC21" s="462">
        <f t="shared" si="2"/>
        <v>0</v>
      </c>
      <c r="AD21" s="462">
        <f t="shared" si="2"/>
        <v>0</v>
      </c>
      <c r="AE21" s="462">
        <f t="shared" si="2"/>
        <v>0</v>
      </c>
      <c r="AF21" s="462">
        <f t="shared" si="2"/>
        <v>0</v>
      </c>
      <c r="AG21" s="462">
        <f t="shared" si="2"/>
        <v>0</v>
      </c>
      <c r="AI21" s="462">
        <f t="shared" si="3"/>
        <v>0</v>
      </c>
      <c r="AJ21" s="462">
        <f t="shared" si="3"/>
        <v>0</v>
      </c>
      <c r="AK21" s="462">
        <f t="shared" si="3"/>
        <v>0</v>
      </c>
      <c r="AL21" s="462">
        <f t="shared" si="3"/>
        <v>0</v>
      </c>
      <c r="AM21" s="462">
        <f t="shared" si="3"/>
        <v>0</v>
      </c>
      <c r="AN21" s="462">
        <f t="shared" si="3"/>
        <v>0</v>
      </c>
      <c r="AO21" s="462">
        <f t="shared" si="3"/>
        <v>0</v>
      </c>
      <c r="AP21" s="462">
        <f t="shared" si="3"/>
        <v>0</v>
      </c>
      <c r="AQ21" s="462">
        <f t="shared" si="3"/>
        <v>0</v>
      </c>
      <c r="AR21" s="462">
        <f t="shared" si="3"/>
        <v>0</v>
      </c>
      <c r="AT21" s="462">
        <f t="shared" si="7"/>
        <v>0</v>
      </c>
      <c r="AU21" s="462">
        <f t="shared" si="4"/>
        <v>0</v>
      </c>
      <c r="AV21" s="462">
        <f t="shared" si="4"/>
        <v>0</v>
      </c>
      <c r="AW21" s="462">
        <f t="shared" si="4"/>
        <v>0</v>
      </c>
      <c r="AX21" s="462">
        <f t="shared" si="4"/>
        <v>0</v>
      </c>
      <c r="AY21" s="462">
        <f t="shared" si="4"/>
        <v>0</v>
      </c>
      <c r="AZ21" s="462">
        <f t="shared" si="4"/>
        <v>0</v>
      </c>
      <c r="BA21" s="462">
        <f t="shared" si="4"/>
        <v>0</v>
      </c>
      <c r="BB21" s="462">
        <f t="shared" si="4"/>
        <v>0</v>
      </c>
      <c r="BC21" s="462">
        <f t="shared" si="4"/>
        <v>0</v>
      </c>
      <c r="BE21" s="462">
        <f t="shared" si="5"/>
        <v>0</v>
      </c>
      <c r="BF21" s="462">
        <f t="shared" si="5"/>
        <v>0</v>
      </c>
      <c r="BG21" s="462">
        <f t="shared" si="5"/>
        <v>0</v>
      </c>
      <c r="BH21" s="462">
        <f t="shared" si="5"/>
        <v>0</v>
      </c>
      <c r="BI21" s="462">
        <f t="shared" si="5"/>
        <v>0</v>
      </c>
      <c r="BJ21" s="462">
        <f t="shared" si="5"/>
        <v>0</v>
      </c>
      <c r="BK21" s="462">
        <f t="shared" si="5"/>
        <v>0</v>
      </c>
      <c r="BL21" s="462">
        <f t="shared" si="5"/>
        <v>0</v>
      </c>
      <c r="BM21" s="462">
        <f t="shared" si="5"/>
        <v>0</v>
      </c>
      <c r="BN21" s="462">
        <f t="shared" si="5"/>
        <v>0</v>
      </c>
    </row>
    <row r="22" spans="1:66" s="483" customFormat="1" ht="21.95" customHeight="1" x14ac:dyDescent="0.15">
      <c r="A22" s="481"/>
      <c r="B22" s="484"/>
      <c r="C22" s="29"/>
      <c r="D22" s="992"/>
      <c r="E22" s="993"/>
      <c r="F22" s="34"/>
      <c r="G22" s="29"/>
      <c r="H22" s="29"/>
      <c r="I22" s="47"/>
      <c r="J22" s="487"/>
      <c r="K22" s="478" t="str">
        <f t="shared" si="0"/>
        <v/>
      </c>
      <c r="M22" s="462">
        <f t="shared" si="6"/>
        <v>0</v>
      </c>
      <c r="N22" s="462">
        <f t="shared" si="1"/>
        <v>0</v>
      </c>
      <c r="O22" s="462">
        <f t="shared" si="1"/>
        <v>0</v>
      </c>
      <c r="P22" s="462">
        <f t="shared" si="1"/>
        <v>0</v>
      </c>
      <c r="Q22" s="462">
        <f t="shared" si="1"/>
        <v>0</v>
      </c>
      <c r="R22" s="462">
        <f t="shared" si="1"/>
        <v>0</v>
      </c>
      <c r="S22" s="462">
        <f t="shared" si="1"/>
        <v>0</v>
      </c>
      <c r="T22" s="462">
        <f t="shared" si="1"/>
        <v>0</v>
      </c>
      <c r="U22" s="462">
        <f t="shared" si="1"/>
        <v>0</v>
      </c>
      <c r="V22" s="462">
        <f t="shared" si="1"/>
        <v>0</v>
      </c>
      <c r="X22" s="462">
        <f t="shared" si="6"/>
        <v>0</v>
      </c>
      <c r="Y22" s="462">
        <f t="shared" si="2"/>
        <v>0</v>
      </c>
      <c r="Z22" s="462">
        <f t="shared" si="2"/>
        <v>0</v>
      </c>
      <c r="AA22" s="462">
        <f t="shared" si="2"/>
        <v>0</v>
      </c>
      <c r="AB22" s="462">
        <f t="shared" si="2"/>
        <v>0</v>
      </c>
      <c r="AC22" s="462">
        <f t="shared" si="2"/>
        <v>0</v>
      </c>
      <c r="AD22" s="462">
        <f t="shared" si="2"/>
        <v>0</v>
      </c>
      <c r="AE22" s="462">
        <f t="shared" si="2"/>
        <v>0</v>
      </c>
      <c r="AF22" s="462">
        <f t="shared" si="2"/>
        <v>0</v>
      </c>
      <c r="AG22" s="462">
        <f t="shared" si="2"/>
        <v>0</v>
      </c>
      <c r="AI22" s="462">
        <f t="shared" si="3"/>
        <v>0</v>
      </c>
      <c r="AJ22" s="462">
        <f t="shared" si="3"/>
        <v>0</v>
      </c>
      <c r="AK22" s="462">
        <f t="shared" si="3"/>
        <v>0</v>
      </c>
      <c r="AL22" s="462">
        <f t="shared" si="3"/>
        <v>0</v>
      </c>
      <c r="AM22" s="462">
        <f t="shared" si="3"/>
        <v>0</v>
      </c>
      <c r="AN22" s="462">
        <f t="shared" si="3"/>
        <v>0</v>
      </c>
      <c r="AO22" s="462">
        <f t="shared" si="3"/>
        <v>0</v>
      </c>
      <c r="AP22" s="462">
        <f t="shared" si="3"/>
        <v>0</v>
      </c>
      <c r="AQ22" s="462">
        <f t="shared" si="3"/>
        <v>0</v>
      </c>
      <c r="AR22" s="462">
        <f t="shared" si="3"/>
        <v>0</v>
      </c>
      <c r="AT22" s="462">
        <f t="shared" si="7"/>
        <v>0</v>
      </c>
      <c r="AU22" s="462">
        <f t="shared" si="4"/>
        <v>0</v>
      </c>
      <c r="AV22" s="462">
        <f t="shared" si="4"/>
        <v>0</v>
      </c>
      <c r="AW22" s="462">
        <f t="shared" si="4"/>
        <v>0</v>
      </c>
      <c r="AX22" s="462">
        <f t="shared" si="4"/>
        <v>0</v>
      </c>
      <c r="AY22" s="462">
        <f t="shared" si="4"/>
        <v>0</v>
      </c>
      <c r="AZ22" s="462">
        <f t="shared" si="4"/>
        <v>0</v>
      </c>
      <c r="BA22" s="462">
        <f t="shared" si="4"/>
        <v>0</v>
      </c>
      <c r="BB22" s="462">
        <f t="shared" si="4"/>
        <v>0</v>
      </c>
      <c r="BC22" s="462">
        <f t="shared" si="4"/>
        <v>0</v>
      </c>
      <c r="BE22" s="462">
        <f t="shared" si="5"/>
        <v>0</v>
      </c>
      <c r="BF22" s="462">
        <f t="shared" si="5"/>
        <v>0</v>
      </c>
      <c r="BG22" s="462">
        <f t="shared" si="5"/>
        <v>0</v>
      </c>
      <c r="BH22" s="462">
        <f t="shared" si="5"/>
        <v>0</v>
      </c>
      <c r="BI22" s="462">
        <f t="shared" si="5"/>
        <v>0</v>
      </c>
      <c r="BJ22" s="462">
        <f t="shared" si="5"/>
        <v>0</v>
      </c>
      <c r="BK22" s="462">
        <f t="shared" si="5"/>
        <v>0</v>
      </c>
      <c r="BL22" s="462">
        <f t="shared" si="5"/>
        <v>0</v>
      </c>
      <c r="BM22" s="462">
        <f t="shared" si="5"/>
        <v>0</v>
      </c>
      <c r="BN22" s="462">
        <f t="shared" si="5"/>
        <v>0</v>
      </c>
    </row>
    <row r="23" spans="1:66" s="483" customFormat="1" ht="21.95" customHeight="1" x14ac:dyDescent="0.15">
      <c r="A23" s="481"/>
      <c r="B23" s="484"/>
      <c r="C23" s="29"/>
      <c r="D23" s="992"/>
      <c r="E23" s="993"/>
      <c r="F23" s="34"/>
      <c r="G23" s="29"/>
      <c r="H23" s="29"/>
      <c r="I23" s="47"/>
      <c r="J23" s="437"/>
      <c r="K23" s="478" t="str">
        <f t="shared" si="0"/>
        <v/>
      </c>
      <c r="M23" s="462">
        <f t="shared" si="6"/>
        <v>0</v>
      </c>
      <c r="N23" s="462">
        <f t="shared" si="6"/>
        <v>0</v>
      </c>
      <c r="O23" s="462">
        <f t="shared" si="6"/>
        <v>0</v>
      </c>
      <c r="P23" s="462">
        <f t="shared" si="6"/>
        <v>0</v>
      </c>
      <c r="Q23" s="462">
        <f t="shared" si="6"/>
        <v>0</v>
      </c>
      <c r="R23" s="462">
        <f t="shared" si="6"/>
        <v>0</v>
      </c>
      <c r="S23" s="462">
        <f t="shared" si="6"/>
        <v>0</v>
      </c>
      <c r="T23" s="462">
        <f t="shared" si="6"/>
        <v>0</v>
      </c>
      <c r="U23" s="462">
        <f t="shared" si="6"/>
        <v>0</v>
      </c>
      <c r="V23" s="462">
        <f t="shared" si="6"/>
        <v>0</v>
      </c>
      <c r="X23" s="462">
        <f t="shared" si="6"/>
        <v>0</v>
      </c>
      <c r="Y23" s="462">
        <f t="shared" si="6"/>
        <v>0</v>
      </c>
      <c r="Z23" s="462">
        <f t="shared" si="6"/>
        <v>0</v>
      </c>
      <c r="AA23" s="462">
        <f t="shared" si="6"/>
        <v>0</v>
      </c>
      <c r="AB23" s="462">
        <f t="shared" si="6"/>
        <v>0</v>
      </c>
      <c r="AC23" s="462">
        <f t="shared" si="6"/>
        <v>0</v>
      </c>
      <c r="AD23" s="462">
        <f t="shared" si="6"/>
        <v>0</v>
      </c>
      <c r="AE23" s="462">
        <f t="shared" ref="AE23:AG31" si="8">COUNTIF($K23,AE$4&amp;AE$6)*$H23</f>
        <v>0</v>
      </c>
      <c r="AF23" s="462">
        <f t="shared" si="8"/>
        <v>0</v>
      </c>
      <c r="AG23" s="462">
        <f t="shared" si="8"/>
        <v>0</v>
      </c>
      <c r="AI23" s="462">
        <f t="shared" ref="AI23:AR31" si="9">COUNTIF($K23,AI$4&amp;AI$6)*$H23</f>
        <v>0</v>
      </c>
      <c r="AJ23" s="462">
        <f t="shared" si="9"/>
        <v>0</v>
      </c>
      <c r="AK23" s="462">
        <f t="shared" si="9"/>
        <v>0</v>
      </c>
      <c r="AL23" s="462">
        <f t="shared" si="9"/>
        <v>0</v>
      </c>
      <c r="AM23" s="462">
        <f t="shared" si="9"/>
        <v>0</v>
      </c>
      <c r="AN23" s="462">
        <f t="shared" si="9"/>
        <v>0</v>
      </c>
      <c r="AO23" s="462">
        <f t="shared" si="9"/>
        <v>0</v>
      </c>
      <c r="AP23" s="462">
        <f t="shared" si="9"/>
        <v>0</v>
      </c>
      <c r="AQ23" s="462">
        <f t="shared" si="9"/>
        <v>0</v>
      </c>
      <c r="AR23" s="462">
        <f t="shared" si="9"/>
        <v>0</v>
      </c>
      <c r="AT23" s="462">
        <f t="shared" si="7"/>
        <v>0</v>
      </c>
      <c r="AU23" s="462">
        <f t="shared" si="7"/>
        <v>0</v>
      </c>
      <c r="AV23" s="462">
        <f t="shared" si="7"/>
        <v>0</v>
      </c>
      <c r="AW23" s="462">
        <f t="shared" si="7"/>
        <v>0</v>
      </c>
      <c r="AX23" s="462">
        <f t="shared" si="7"/>
        <v>0</v>
      </c>
      <c r="AY23" s="462">
        <f t="shared" si="7"/>
        <v>0</v>
      </c>
      <c r="AZ23" s="462">
        <f t="shared" si="7"/>
        <v>0</v>
      </c>
      <c r="BA23" s="462">
        <f t="shared" si="7"/>
        <v>0</v>
      </c>
      <c r="BB23" s="462">
        <f t="shared" si="7"/>
        <v>0</v>
      </c>
      <c r="BC23" s="462">
        <f t="shared" si="7"/>
        <v>0</v>
      </c>
      <c r="BE23" s="462">
        <f t="shared" ref="BE23:BN31" si="10">COUNTIF($K23,BE$4&amp;BE$6)*$H23</f>
        <v>0</v>
      </c>
      <c r="BF23" s="462">
        <f t="shared" si="10"/>
        <v>0</v>
      </c>
      <c r="BG23" s="462">
        <f t="shared" si="10"/>
        <v>0</v>
      </c>
      <c r="BH23" s="462">
        <f t="shared" si="10"/>
        <v>0</v>
      </c>
      <c r="BI23" s="462">
        <f t="shared" si="10"/>
        <v>0</v>
      </c>
      <c r="BJ23" s="462">
        <f t="shared" si="10"/>
        <v>0</v>
      </c>
      <c r="BK23" s="462">
        <f t="shared" si="10"/>
        <v>0</v>
      </c>
      <c r="BL23" s="462">
        <f t="shared" si="10"/>
        <v>0</v>
      </c>
      <c r="BM23" s="462">
        <f t="shared" si="10"/>
        <v>0</v>
      </c>
      <c r="BN23" s="462">
        <f t="shared" si="10"/>
        <v>0</v>
      </c>
    </row>
    <row r="24" spans="1:66" s="483" customFormat="1" ht="21.95" customHeight="1" x14ac:dyDescent="0.15">
      <c r="A24" s="481"/>
      <c r="B24" s="484"/>
      <c r="C24" s="29"/>
      <c r="D24" s="992"/>
      <c r="E24" s="993"/>
      <c r="F24" s="34"/>
      <c r="G24" s="29"/>
      <c r="H24" s="29"/>
      <c r="I24" s="47"/>
      <c r="J24" s="437"/>
      <c r="K24" s="478" t="str">
        <f t="shared" si="0"/>
        <v/>
      </c>
      <c r="M24" s="462">
        <f t="shared" si="6"/>
        <v>0</v>
      </c>
      <c r="N24" s="462">
        <f t="shared" si="6"/>
        <v>0</v>
      </c>
      <c r="O24" s="462">
        <f t="shared" si="6"/>
        <v>0</v>
      </c>
      <c r="P24" s="462">
        <f t="shared" si="6"/>
        <v>0</v>
      </c>
      <c r="Q24" s="462">
        <f t="shared" si="6"/>
        <v>0</v>
      </c>
      <c r="R24" s="462">
        <f t="shared" si="6"/>
        <v>0</v>
      </c>
      <c r="S24" s="462">
        <f t="shared" si="6"/>
        <v>0</v>
      </c>
      <c r="T24" s="462">
        <f t="shared" si="6"/>
        <v>0</v>
      </c>
      <c r="U24" s="462">
        <f t="shared" si="6"/>
        <v>0</v>
      </c>
      <c r="V24" s="462">
        <f t="shared" si="6"/>
        <v>0</v>
      </c>
      <c r="X24" s="462">
        <f t="shared" si="6"/>
        <v>0</v>
      </c>
      <c r="Y24" s="462">
        <f t="shared" si="6"/>
        <v>0</v>
      </c>
      <c r="Z24" s="462">
        <f t="shared" si="6"/>
        <v>0</v>
      </c>
      <c r="AA24" s="462">
        <f t="shared" si="6"/>
        <v>0</v>
      </c>
      <c r="AB24" s="462">
        <f t="shared" si="6"/>
        <v>0</v>
      </c>
      <c r="AC24" s="462">
        <f t="shared" si="6"/>
        <v>0</v>
      </c>
      <c r="AD24" s="462">
        <f t="shared" si="6"/>
        <v>0</v>
      </c>
      <c r="AE24" s="462">
        <f t="shared" si="8"/>
        <v>0</v>
      </c>
      <c r="AF24" s="462">
        <f t="shared" si="8"/>
        <v>0</v>
      </c>
      <c r="AG24" s="462">
        <f t="shared" si="8"/>
        <v>0</v>
      </c>
      <c r="AI24" s="462">
        <f t="shared" si="9"/>
        <v>0</v>
      </c>
      <c r="AJ24" s="462">
        <f t="shared" si="9"/>
        <v>0</v>
      </c>
      <c r="AK24" s="462">
        <f t="shared" si="9"/>
        <v>0</v>
      </c>
      <c r="AL24" s="462">
        <f t="shared" si="9"/>
        <v>0</v>
      </c>
      <c r="AM24" s="462">
        <f t="shared" si="9"/>
        <v>0</v>
      </c>
      <c r="AN24" s="462">
        <f t="shared" si="9"/>
        <v>0</v>
      </c>
      <c r="AO24" s="462">
        <f t="shared" si="9"/>
        <v>0</v>
      </c>
      <c r="AP24" s="462">
        <f t="shared" si="9"/>
        <v>0</v>
      </c>
      <c r="AQ24" s="462">
        <f t="shared" si="9"/>
        <v>0</v>
      </c>
      <c r="AR24" s="462">
        <f t="shared" si="9"/>
        <v>0</v>
      </c>
      <c r="AT24" s="462">
        <f t="shared" si="7"/>
        <v>0</v>
      </c>
      <c r="AU24" s="462">
        <f t="shared" si="7"/>
        <v>0</v>
      </c>
      <c r="AV24" s="462">
        <f t="shared" si="7"/>
        <v>0</v>
      </c>
      <c r="AW24" s="462">
        <f t="shared" si="7"/>
        <v>0</v>
      </c>
      <c r="AX24" s="462">
        <f t="shared" si="7"/>
        <v>0</v>
      </c>
      <c r="AY24" s="462">
        <f t="shared" si="7"/>
        <v>0</v>
      </c>
      <c r="AZ24" s="462">
        <f t="shared" si="7"/>
        <v>0</v>
      </c>
      <c r="BA24" s="462">
        <f t="shared" si="7"/>
        <v>0</v>
      </c>
      <c r="BB24" s="462">
        <f t="shared" si="7"/>
        <v>0</v>
      </c>
      <c r="BC24" s="462">
        <f t="shared" si="7"/>
        <v>0</v>
      </c>
      <c r="BE24" s="462">
        <f t="shared" si="10"/>
        <v>0</v>
      </c>
      <c r="BF24" s="462">
        <f t="shared" si="10"/>
        <v>0</v>
      </c>
      <c r="BG24" s="462">
        <f t="shared" si="10"/>
        <v>0</v>
      </c>
      <c r="BH24" s="462">
        <f t="shared" si="10"/>
        <v>0</v>
      </c>
      <c r="BI24" s="462">
        <f t="shared" si="10"/>
        <v>0</v>
      </c>
      <c r="BJ24" s="462">
        <f t="shared" si="10"/>
        <v>0</v>
      </c>
      <c r="BK24" s="462">
        <f t="shared" si="10"/>
        <v>0</v>
      </c>
      <c r="BL24" s="462">
        <f t="shared" si="10"/>
        <v>0</v>
      </c>
      <c r="BM24" s="462">
        <f t="shared" si="10"/>
        <v>0</v>
      </c>
      <c r="BN24" s="462">
        <f t="shared" si="10"/>
        <v>0</v>
      </c>
    </row>
    <row r="25" spans="1:66" s="483" customFormat="1" ht="21.95" customHeight="1" x14ac:dyDescent="0.15">
      <c r="A25" s="481"/>
      <c r="B25" s="484"/>
      <c r="C25" s="29"/>
      <c r="D25" s="992"/>
      <c r="E25" s="993"/>
      <c r="F25" s="34"/>
      <c r="G25" s="29"/>
      <c r="H25" s="29"/>
      <c r="I25" s="47"/>
      <c r="J25" s="487"/>
      <c r="K25" s="478" t="str">
        <f t="shared" si="0"/>
        <v/>
      </c>
      <c r="M25" s="462">
        <f t="shared" si="6"/>
        <v>0</v>
      </c>
      <c r="N25" s="462">
        <f t="shared" si="6"/>
        <v>0</v>
      </c>
      <c r="O25" s="462">
        <f t="shared" si="6"/>
        <v>0</v>
      </c>
      <c r="P25" s="462">
        <f t="shared" si="6"/>
        <v>0</v>
      </c>
      <c r="Q25" s="462">
        <f t="shared" si="6"/>
        <v>0</v>
      </c>
      <c r="R25" s="462">
        <f t="shared" si="6"/>
        <v>0</v>
      </c>
      <c r="S25" s="462">
        <f t="shared" si="6"/>
        <v>0</v>
      </c>
      <c r="T25" s="462">
        <f t="shared" si="6"/>
        <v>0</v>
      </c>
      <c r="U25" s="462">
        <f t="shared" si="6"/>
        <v>0</v>
      </c>
      <c r="V25" s="462">
        <f t="shared" si="6"/>
        <v>0</v>
      </c>
      <c r="X25" s="462">
        <f t="shared" si="6"/>
        <v>0</v>
      </c>
      <c r="Y25" s="462">
        <f t="shared" si="6"/>
        <v>0</v>
      </c>
      <c r="Z25" s="462">
        <f t="shared" si="6"/>
        <v>0</v>
      </c>
      <c r="AA25" s="462">
        <f t="shared" si="6"/>
        <v>0</v>
      </c>
      <c r="AB25" s="462">
        <f t="shared" si="6"/>
        <v>0</v>
      </c>
      <c r="AC25" s="462">
        <f t="shared" si="6"/>
        <v>0</v>
      </c>
      <c r="AD25" s="462">
        <f t="shared" si="6"/>
        <v>0</v>
      </c>
      <c r="AE25" s="462">
        <f t="shared" si="8"/>
        <v>0</v>
      </c>
      <c r="AF25" s="462">
        <f t="shared" si="8"/>
        <v>0</v>
      </c>
      <c r="AG25" s="462">
        <f t="shared" si="8"/>
        <v>0</v>
      </c>
      <c r="AI25" s="462">
        <f t="shared" si="9"/>
        <v>0</v>
      </c>
      <c r="AJ25" s="462">
        <f t="shared" si="9"/>
        <v>0</v>
      </c>
      <c r="AK25" s="462">
        <f t="shared" si="9"/>
        <v>0</v>
      </c>
      <c r="AL25" s="462">
        <f t="shared" si="9"/>
        <v>0</v>
      </c>
      <c r="AM25" s="462">
        <f t="shared" si="9"/>
        <v>0</v>
      </c>
      <c r="AN25" s="462">
        <f t="shared" si="9"/>
        <v>0</v>
      </c>
      <c r="AO25" s="462">
        <f t="shared" si="9"/>
        <v>0</v>
      </c>
      <c r="AP25" s="462">
        <f t="shared" si="9"/>
        <v>0</v>
      </c>
      <c r="AQ25" s="462">
        <f t="shared" si="9"/>
        <v>0</v>
      </c>
      <c r="AR25" s="462">
        <f t="shared" si="9"/>
        <v>0</v>
      </c>
      <c r="AT25" s="462">
        <f t="shared" si="7"/>
        <v>0</v>
      </c>
      <c r="AU25" s="462">
        <f t="shared" si="7"/>
        <v>0</v>
      </c>
      <c r="AV25" s="462">
        <f t="shared" si="7"/>
        <v>0</v>
      </c>
      <c r="AW25" s="462">
        <f t="shared" si="7"/>
        <v>0</v>
      </c>
      <c r="AX25" s="462">
        <f t="shared" si="7"/>
        <v>0</v>
      </c>
      <c r="AY25" s="462">
        <f t="shared" si="7"/>
        <v>0</v>
      </c>
      <c r="AZ25" s="462">
        <f t="shared" si="7"/>
        <v>0</v>
      </c>
      <c r="BA25" s="462">
        <f t="shared" si="7"/>
        <v>0</v>
      </c>
      <c r="BB25" s="462">
        <f t="shared" si="7"/>
        <v>0</v>
      </c>
      <c r="BC25" s="462">
        <f t="shared" si="7"/>
        <v>0</v>
      </c>
      <c r="BE25" s="462">
        <f t="shared" si="10"/>
        <v>0</v>
      </c>
      <c r="BF25" s="462">
        <f t="shared" si="10"/>
        <v>0</v>
      </c>
      <c r="BG25" s="462">
        <f t="shared" si="10"/>
        <v>0</v>
      </c>
      <c r="BH25" s="462">
        <f t="shared" si="10"/>
        <v>0</v>
      </c>
      <c r="BI25" s="462">
        <f t="shared" si="10"/>
        <v>0</v>
      </c>
      <c r="BJ25" s="462">
        <f t="shared" si="10"/>
        <v>0</v>
      </c>
      <c r="BK25" s="462">
        <f t="shared" si="10"/>
        <v>0</v>
      </c>
      <c r="BL25" s="462">
        <f t="shared" si="10"/>
        <v>0</v>
      </c>
      <c r="BM25" s="462">
        <f t="shared" si="10"/>
        <v>0</v>
      </c>
      <c r="BN25" s="462">
        <f t="shared" si="10"/>
        <v>0</v>
      </c>
    </row>
    <row r="26" spans="1:66" s="483" customFormat="1" ht="21.95" customHeight="1" x14ac:dyDescent="0.15">
      <c r="A26" s="481"/>
      <c r="B26" s="484"/>
      <c r="C26" s="29"/>
      <c r="D26" s="992"/>
      <c r="E26" s="993"/>
      <c r="F26" s="34"/>
      <c r="G26" s="29"/>
      <c r="H26" s="29"/>
      <c r="I26" s="47"/>
      <c r="J26" s="487"/>
      <c r="K26" s="478" t="str">
        <f t="shared" si="0"/>
        <v/>
      </c>
      <c r="M26" s="462">
        <f t="shared" si="6"/>
        <v>0</v>
      </c>
      <c r="N26" s="462">
        <f t="shared" si="6"/>
        <v>0</v>
      </c>
      <c r="O26" s="462">
        <f t="shared" si="6"/>
        <v>0</v>
      </c>
      <c r="P26" s="462">
        <f t="shared" si="6"/>
        <v>0</v>
      </c>
      <c r="Q26" s="462">
        <f t="shared" si="6"/>
        <v>0</v>
      </c>
      <c r="R26" s="462">
        <f t="shared" si="6"/>
        <v>0</v>
      </c>
      <c r="S26" s="462">
        <f t="shared" si="6"/>
        <v>0</v>
      </c>
      <c r="T26" s="462">
        <f t="shared" si="6"/>
        <v>0</v>
      </c>
      <c r="U26" s="462">
        <f t="shared" si="6"/>
        <v>0</v>
      </c>
      <c r="V26" s="462">
        <f t="shared" si="6"/>
        <v>0</v>
      </c>
      <c r="X26" s="462">
        <f t="shared" si="6"/>
        <v>0</v>
      </c>
      <c r="Y26" s="462">
        <f t="shared" si="6"/>
        <v>0</v>
      </c>
      <c r="Z26" s="462">
        <f t="shared" si="6"/>
        <v>0</v>
      </c>
      <c r="AA26" s="462">
        <f t="shared" si="6"/>
        <v>0</v>
      </c>
      <c r="AB26" s="462">
        <f t="shared" si="6"/>
        <v>0</v>
      </c>
      <c r="AC26" s="462">
        <f t="shared" si="6"/>
        <v>0</v>
      </c>
      <c r="AD26" s="462">
        <f t="shared" si="6"/>
        <v>0</v>
      </c>
      <c r="AE26" s="462">
        <f t="shared" si="8"/>
        <v>0</v>
      </c>
      <c r="AF26" s="462">
        <f t="shared" si="8"/>
        <v>0</v>
      </c>
      <c r="AG26" s="462">
        <f t="shared" si="8"/>
        <v>0</v>
      </c>
      <c r="AI26" s="462">
        <f t="shared" si="9"/>
        <v>0</v>
      </c>
      <c r="AJ26" s="462">
        <f t="shared" si="9"/>
        <v>0</v>
      </c>
      <c r="AK26" s="462">
        <f t="shared" si="9"/>
        <v>0</v>
      </c>
      <c r="AL26" s="462">
        <f t="shared" si="9"/>
        <v>0</v>
      </c>
      <c r="AM26" s="462">
        <f t="shared" si="9"/>
        <v>0</v>
      </c>
      <c r="AN26" s="462">
        <f t="shared" si="9"/>
        <v>0</v>
      </c>
      <c r="AO26" s="462">
        <f t="shared" si="9"/>
        <v>0</v>
      </c>
      <c r="AP26" s="462">
        <f t="shared" si="9"/>
        <v>0</v>
      </c>
      <c r="AQ26" s="462">
        <f t="shared" si="9"/>
        <v>0</v>
      </c>
      <c r="AR26" s="462">
        <f t="shared" si="9"/>
        <v>0</v>
      </c>
      <c r="AT26" s="462">
        <f t="shared" si="7"/>
        <v>0</v>
      </c>
      <c r="AU26" s="462">
        <f t="shared" si="7"/>
        <v>0</v>
      </c>
      <c r="AV26" s="462">
        <f t="shared" si="7"/>
        <v>0</v>
      </c>
      <c r="AW26" s="462">
        <f t="shared" si="7"/>
        <v>0</v>
      </c>
      <c r="AX26" s="462">
        <f t="shared" si="7"/>
        <v>0</v>
      </c>
      <c r="AY26" s="462">
        <f t="shared" si="7"/>
        <v>0</v>
      </c>
      <c r="AZ26" s="462">
        <f t="shared" si="7"/>
        <v>0</v>
      </c>
      <c r="BA26" s="462">
        <f t="shared" si="7"/>
        <v>0</v>
      </c>
      <c r="BB26" s="462">
        <f t="shared" si="7"/>
        <v>0</v>
      </c>
      <c r="BC26" s="462">
        <f t="shared" si="7"/>
        <v>0</v>
      </c>
      <c r="BE26" s="462">
        <f t="shared" si="10"/>
        <v>0</v>
      </c>
      <c r="BF26" s="462">
        <f t="shared" si="10"/>
        <v>0</v>
      </c>
      <c r="BG26" s="462">
        <f t="shared" si="10"/>
        <v>0</v>
      </c>
      <c r="BH26" s="462">
        <f t="shared" si="10"/>
        <v>0</v>
      </c>
      <c r="BI26" s="462">
        <f t="shared" si="10"/>
        <v>0</v>
      </c>
      <c r="BJ26" s="462">
        <f t="shared" si="10"/>
        <v>0</v>
      </c>
      <c r="BK26" s="462">
        <f t="shared" si="10"/>
        <v>0</v>
      </c>
      <c r="BL26" s="462">
        <f t="shared" si="10"/>
        <v>0</v>
      </c>
      <c r="BM26" s="462">
        <f t="shared" si="10"/>
        <v>0</v>
      </c>
      <c r="BN26" s="462">
        <f t="shared" si="10"/>
        <v>0</v>
      </c>
    </row>
    <row r="27" spans="1:66" s="483" customFormat="1" ht="21.95" customHeight="1" x14ac:dyDescent="0.15">
      <c r="A27" s="481"/>
      <c r="B27" s="484"/>
      <c r="C27" s="29"/>
      <c r="D27" s="992"/>
      <c r="E27" s="993"/>
      <c r="F27" s="34"/>
      <c r="G27" s="29"/>
      <c r="H27" s="29"/>
      <c r="I27" s="47"/>
      <c r="J27" s="487"/>
      <c r="K27" s="478" t="str">
        <f t="shared" si="0"/>
        <v/>
      </c>
      <c r="M27" s="462">
        <f t="shared" si="6"/>
        <v>0</v>
      </c>
      <c r="N27" s="462">
        <f t="shared" si="6"/>
        <v>0</v>
      </c>
      <c r="O27" s="462">
        <f t="shared" si="6"/>
        <v>0</v>
      </c>
      <c r="P27" s="462">
        <f t="shared" si="6"/>
        <v>0</v>
      </c>
      <c r="Q27" s="462">
        <f t="shared" si="6"/>
        <v>0</v>
      </c>
      <c r="R27" s="462">
        <f t="shared" si="6"/>
        <v>0</v>
      </c>
      <c r="S27" s="462">
        <f t="shared" si="6"/>
        <v>0</v>
      </c>
      <c r="T27" s="462">
        <f t="shared" si="6"/>
        <v>0</v>
      </c>
      <c r="U27" s="462">
        <f t="shared" si="6"/>
        <v>0</v>
      </c>
      <c r="V27" s="462">
        <f t="shared" si="6"/>
        <v>0</v>
      </c>
      <c r="X27" s="462">
        <f t="shared" si="6"/>
        <v>0</v>
      </c>
      <c r="Y27" s="462">
        <f t="shared" si="6"/>
        <v>0</v>
      </c>
      <c r="Z27" s="462">
        <f t="shared" si="6"/>
        <v>0</v>
      </c>
      <c r="AA27" s="462">
        <f t="shared" si="6"/>
        <v>0</v>
      </c>
      <c r="AB27" s="462">
        <f t="shared" si="6"/>
        <v>0</v>
      </c>
      <c r="AC27" s="462">
        <f t="shared" si="6"/>
        <v>0</v>
      </c>
      <c r="AD27" s="462">
        <f t="shared" si="6"/>
        <v>0</v>
      </c>
      <c r="AE27" s="462">
        <f t="shared" si="8"/>
        <v>0</v>
      </c>
      <c r="AF27" s="462">
        <f t="shared" si="8"/>
        <v>0</v>
      </c>
      <c r="AG27" s="462">
        <f t="shared" si="8"/>
        <v>0</v>
      </c>
      <c r="AI27" s="462">
        <f t="shared" si="9"/>
        <v>0</v>
      </c>
      <c r="AJ27" s="462">
        <f t="shared" si="9"/>
        <v>0</v>
      </c>
      <c r="AK27" s="462">
        <f t="shared" si="9"/>
        <v>0</v>
      </c>
      <c r="AL27" s="462">
        <f t="shared" si="9"/>
        <v>0</v>
      </c>
      <c r="AM27" s="462">
        <f t="shared" si="9"/>
        <v>0</v>
      </c>
      <c r="AN27" s="462">
        <f t="shared" si="9"/>
        <v>0</v>
      </c>
      <c r="AO27" s="462">
        <f t="shared" si="9"/>
        <v>0</v>
      </c>
      <c r="AP27" s="462">
        <f t="shared" si="9"/>
        <v>0</v>
      </c>
      <c r="AQ27" s="462">
        <f t="shared" si="9"/>
        <v>0</v>
      </c>
      <c r="AR27" s="462">
        <f t="shared" si="9"/>
        <v>0</v>
      </c>
      <c r="AT27" s="462">
        <f t="shared" si="7"/>
        <v>0</v>
      </c>
      <c r="AU27" s="462">
        <f t="shared" si="7"/>
        <v>0</v>
      </c>
      <c r="AV27" s="462">
        <f t="shared" si="7"/>
        <v>0</v>
      </c>
      <c r="AW27" s="462">
        <f t="shared" si="7"/>
        <v>0</v>
      </c>
      <c r="AX27" s="462">
        <f t="shared" si="7"/>
        <v>0</v>
      </c>
      <c r="AY27" s="462">
        <f t="shared" si="7"/>
        <v>0</v>
      </c>
      <c r="AZ27" s="462">
        <f t="shared" si="7"/>
        <v>0</v>
      </c>
      <c r="BA27" s="462">
        <f t="shared" si="7"/>
        <v>0</v>
      </c>
      <c r="BB27" s="462">
        <f t="shared" si="7"/>
        <v>0</v>
      </c>
      <c r="BC27" s="462">
        <f t="shared" si="7"/>
        <v>0</v>
      </c>
      <c r="BE27" s="462">
        <f t="shared" si="10"/>
        <v>0</v>
      </c>
      <c r="BF27" s="462">
        <f t="shared" si="10"/>
        <v>0</v>
      </c>
      <c r="BG27" s="462">
        <f t="shared" si="10"/>
        <v>0</v>
      </c>
      <c r="BH27" s="462">
        <f t="shared" si="10"/>
        <v>0</v>
      </c>
      <c r="BI27" s="462">
        <f t="shared" si="10"/>
        <v>0</v>
      </c>
      <c r="BJ27" s="462">
        <f t="shared" si="10"/>
        <v>0</v>
      </c>
      <c r="BK27" s="462">
        <f t="shared" si="10"/>
        <v>0</v>
      </c>
      <c r="BL27" s="462">
        <f t="shared" si="10"/>
        <v>0</v>
      </c>
      <c r="BM27" s="462">
        <f t="shared" si="10"/>
        <v>0</v>
      </c>
      <c r="BN27" s="462">
        <f t="shared" si="10"/>
        <v>0</v>
      </c>
    </row>
    <row r="28" spans="1:66" s="483" customFormat="1" ht="21.95" customHeight="1" x14ac:dyDescent="0.15">
      <c r="A28" s="481"/>
      <c r="B28" s="484"/>
      <c r="C28" s="29"/>
      <c r="D28" s="992"/>
      <c r="E28" s="993"/>
      <c r="F28" s="34"/>
      <c r="G28" s="29"/>
      <c r="H28" s="29"/>
      <c r="I28" s="47"/>
      <c r="J28" s="487"/>
      <c r="K28" s="478" t="str">
        <f t="shared" si="0"/>
        <v/>
      </c>
      <c r="M28" s="462">
        <f t="shared" si="6"/>
        <v>0</v>
      </c>
      <c r="N28" s="462">
        <f t="shared" si="6"/>
        <v>0</v>
      </c>
      <c r="O28" s="462">
        <f t="shared" si="6"/>
        <v>0</v>
      </c>
      <c r="P28" s="462">
        <f t="shared" si="6"/>
        <v>0</v>
      </c>
      <c r="Q28" s="462">
        <f t="shared" si="6"/>
        <v>0</v>
      </c>
      <c r="R28" s="462">
        <f t="shared" si="6"/>
        <v>0</v>
      </c>
      <c r="S28" s="462">
        <f t="shared" si="6"/>
        <v>0</v>
      </c>
      <c r="T28" s="462">
        <f t="shared" si="6"/>
        <v>0</v>
      </c>
      <c r="U28" s="462">
        <f t="shared" si="6"/>
        <v>0</v>
      </c>
      <c r="V28" s="462">
        <f t="shared" si="6"/>
        <v>0</v>
      </c>
      <c r="X28" s="462">
        <f t="shared" si="6"/>
        <v>0</v>
      </c>
      <c r="Y28" s="462">
        <f t="shared" si="6"/>
        <v>0</v>
      </c>
      <c r="Z28" s="462">
        <f t="shared" si="6"/>
        <v>0</v>
      </c>
      <c r="AA28" s="462">
        <f t="shared" si="6"/>
        <v>0</v>
      </c>
      <c r="AB28" s="462">
        <f t="shared" si="6"/>
        <v>0</v>
      </c>
      <c r="AC28" s="462">
        <f t="shared" si="6"/>
        <v>0</v>
      </c>
      <c r="AD28" s="462">
        <f t="shared" si="6"/>
        <v>0</v>
      </c>
      <c r="AE28" s="462">
        <f t="shared" si="8"/>
        <v>0</v>
      </c>
      <c r="AF28" s="462">
        <f t="shared" si="8"/>
        <v>0</v>
      </c>
      <c r="AG28" s="462">
        <f t="shared" si="8"/>
        <v>0</v>
      </c>
      <c r="AI28" s="462">
        <f t="shared" si="9"/>
        <v>0</v>
      </c>
      <c r="AJ28" s="462">
        <f t="shared" si="9"/>
        <v>0</v>
      </c>
      <c r="AK28" s="462">
        <f t="shared" si="9"/>
        <v>0</v>
      </c>
      <c r="AL28" s="462">
        <f t="shared" si="9"/>
        <v>0</v>
      </c>
      <c r="AM28" s="462">
        <f t="shared" si="9"/>
        <v>0</v>
      </c>
      <c r="AN28" s="462">
        <f t="shared" si="9"/>
        <v>0</v>
      </c>
      <c r="AO28" s="462">
        <f t="shared" si="9"/>
        <v>0</v>
      </c>
      <c r="AP28" s="462">
        <f t="shared" si="9"/>
        <v>0</v>
      </c>
      <c r="AQ28" s="462">
        <f t="shared" si="9"/>
        <v>0</v>
      </c>
      <c r="AR28" s="462">
        <f t="shared" si="9"/>
        <v>0</v>
      </c>
      <c r="AT28" s="462">
        <f t="shared" si="7"/>
        <v>0</v>
      </c>
      <c r="AU28" s="462">
        <f t="shared" si="7"/>
        <v>0</v>
      </c>
      <c r="AV28" s="462">
        <f t="shared" si="7"/>
        <v>0</v>
      </c>
      <c r="AW28" s="462">
        <f t="shared" si="7"/>
        <v>0</v>
      </c>
      <c r="AX28" s="462">
        <f t="shared" si="7"/>
        <v>0</v>
      </c>
      <c r="AY28" s="462">
        <f t="shared" si="7"/>
        <v>0</v>
      </c>
      <c r="AZ28" s="462">
        <f t="shared" si="7"/>
        <v>0</v>
      </c>
      <c r="BA28" s="462">
        <f t="shared" si="7"/>
        <v>0</v>
      </c>
      <c r="BB28" s="462">
        <f t="shared" si="7"/>
        <v>0</v>
      </c>
      <c r="BC28" s="462">
        <f t="shared" si="7"/>
        <v>0</v>
      </c>
      <c r="BE28" s="462">
        <f t="shared" si="10"/>
        <v>0</v>
      </c>
      <c r="BF28" s="462">
        <f t="shared" si="10"/>
        <v>0</v>
      </c>
      <c r="BG28" s="462">
        <f t="shared" si="10"/>
        <v>0</v>
      </c>
      <c r="BH28" s="462">
        <f t="shared" si="10"/>
        <v>0</v>
      </c>
      <c r="BI28" s="462">
        <f t="shared" si="10"/>
        <v>0</v>
      </c>
      <c r="BJ28" s="462">
        <f t="shared" si="10"/>
        <v>0</v>
      </c>
      <c r="BK28" s="462">
        <f t="shared" si="10"/>
        <v>0</v>
      </c>
      <c r="BL28" s="462">
        <f t="shared" si="10"/>
        <v>0</v>
      </c>
      <c r="BM28" s="462">
        <f t="shared" si="10"/>
        <v>0</v>
      </c>
      <c r="BN28" s="462">
        <f t="shared" si="10"/>
        <v>0</v>
      </c>
    </row>
    <row r="29" spans="1:66" s="483" customFormat="1" ht="21.95" customHeight="1" x14ac:dyDescent="0.15">
      <c r="A29" s="481"/>
      <c r="B29" s="484"/>
      <c r="C29" s="29"/>
      <c r="D29" s="992"/>
      <c r="E29" s="993"/>
      <c r="F29" s="34"/>
      <c r="G29" s="29"/>
      <c r="H29" s="29"/>
      <c r="I29" s="47"/>
      <c r="J29" s="487"/>
      <c r="K29" s="478" t="str">
        <f t="shared" si="0"/>
        <v/>
      </c>
      <c r="M29" s="462">
        <f t="shared" si="6"/>
        <v>0</v>
      </c>
      <c r="N29" s="462">
        <f t="shared" si="6"/>
        <v>0</v>
      </c>
      <c r="O29" s="462">
        <f t="shared" si="6"/>
        <v>0</v>
      </c>
      <c r="P29" s="462">
        <f t="shared" si="6"/>
        <v>0</v>
      </c>
      <c r="Q29" s="462">
        <f t="shared" si="6"/>
        <v>0</v>
      </c>
      <c r="R29" s="462">
        <f t="shared" si="6"/>
        <v>0</v>
      </c>
      <c r="S29" s="462">
        <f t="shared" si="6"/>
        <v>0</v>
      </c>
      <c r="T29" s="462">
        <f t="shared" si="6"/>
        <v>0</v>
      </c>
      <c r="U29" s="462">
        <f t="shared" si="6"/>
        <v>0</v>
      </c>
      <c r="V29" s="462">
        <f t="shared" si="6"/>
        <v>0</v>
      </c>
      <c r="X29" s="462">
        <f t="shared" si="6"/>
        <v>0</v>
      </c>
      <c r="Y29" s="462">
        <f t="shared" si="6"/>
        <v>0</v>
      </c>
      <c r="Z29" s="462">
        <f t="shared" si="6"/>
        <v>0</v>
      </c>
      <c r="AA29" s="462">
        <f t="shared" si="6"/>
        <v>0</v>
      </c>
      <c r="AB29" s="462">
        <f t="shared" si="6"/>
        <v>0</v>
      </c>
      <c r="AC29" s="462">
        <f t="shared" si="6"/>
        <v>0</v>
      </c>
      <c r="AD29" s="462">
        <f t="shared" si="6"/>
        <v>0</v>
      </c>
      <c r="AE29" s="462">
        <f t="shared" si="8"/>
        <v>0</v>
      </c>
      <c r="AF29" s="462">
        <f t="shared" si="8"/>
        <v>0</v>
      </c>
      <c r="AG29" s="462">
        <f t="shared" si="8"/>
        <v>0</v>
      </c>
      <c r="AI29" s="462">
        <f t="shared" si="9"/>
        <v>0</v>
      </c>
      <c r="AJ29" s="462">
        <f t="shared" si="9"/>
        <v>0</v>
      </c>
      <c r="AK29" s="462">
        <f t="shared" si="9"/>
        <v>0</v>
      </c>
      <c r="AL29" s="462">
        <f t="shared" si="9"/>
        <v>0</v>
      </c>
      <c r="AM29" s="462">
        <f t="shared" si="9"/>
        <v>0</v>
      </c>
      <c r="AN29" s="462">
        <f t="shared" si="9"/>
        <v>0</v>
      </c>
      <c r="AO29" s="462">
        <f t="shared" si="9"/>
        <v>0</v>
      </c>
      <c r="AP29" s="462">
        <f t="shared" si="9"/>
        <v>0</v>
      </c>
      <c r="AQ29" s="462">
        <f t="shared" si="9"/>
        <v>0</v>
      </c>
      <c r="AR29" s="462">
        <f t="shared" si="9"/>
        <v>0</v>
      </c>
      <c r="AT29" s="462">
        <f t="shared" si="7"/>
        <v>0</v>
      </c>
      <c r="AU29" s="462">
        <f t="shared" si="7"/>
        <v>0</v>
      </c>
      <c r="AV29" s="462">
        <f t="shared" si="7"/>
        <v>0</v>
      </c>
      <c r="AW29" s="462">
        <f t="shared" si="7"/>
        <v>0</v>
      </c>
      <c r="AX29" s="462">
        <f t="shared" si="7"/>
        <v>0</v>
      </c>
      <c r="AY29" s="462">
        <f t="shared" si="7"/>
        <v>0</v>
      </c>
      <c r="AZ29" s="462">
        <f t="shared" si="7"/>
        <v>0</v>
      </c>
      <c r="BA29" s="462">
        <f t="shared" si="7"/>
        <v>0</v>
      </c>
      <c r="BB29" s="462">
        <f t="shared" si="7"/>
        <v>0</v>
      </c>
      <c r="BC29" s="462">
        <f t="shared" si="7"/>
        <v>0</v>
      </c>
      <c r="BE29" s="462">
        <f t="shared" si="10"/>
        <v>0</v>
      </c>
      <c r="BF29" s="462">
        <f t="shared" si="10"/>
        <v>0</v>
      </c>
      <c r="BG29" s="462">
        <f t="shared" si="10"/>
        <v>0</v>
      </c>
      <c r="BH29" s="462">
        <f t="shared" si="10"/>
        <v>0</v>
      </c>
      <c r="BI29" s="462">
        <f t="shared" si="10"/>
        <v>0</v>
      </c>
      <c r="BJ29" s="462">
        <f t="shared" si="10"/>
        <v>0</v>
      </c>
      <c r="BK29" s="462">
        <f t="shared" si="10"/>
        <v>0</v>
      </c>
      <c r="BL29" s="462">
        <f t="shared" si="10"/>
        <v>0</v>
      </c>
      <c r="BM29" s="462">
        <f t="shared" si="10"/>
        <v>0</v>
      </c>
      <c r="BN29" s="462">
        <f t="shared" si="10"/>
        <v>0</v>
      </c>
    </row>
    <row r="30" spans="1:66" s="483" customFormat="1" ht="21.95" customHeight="1" x14ac:dyDescent="0.15">
      <c r="A30" s="481"/>
      <c r="B30" s="484"/>
      <c r="C30" s="29"/>
      <c r="D30" s="992"/>
      <c r="E30" s="993"/>
      <c r="F30" s="34"/>
      <c r="G30" s="29"/>
      <c r="H30" s="29"/>
      <c r="I30" s="47"/>
      <c r="J30" s="487"/>
      <c r="K30" s="478" t="str">
        <f t="shared" si="0"/>
        <v/>
      </c>
      <c r="M30" s="462">
        <f t="shared" si="6"/>
        <v>0</v>
      </c>
      <c r="N30" s="462">
        <f t="shared" si="6"/>
        <v>0</v>
      </c>
      <c r="O30" s="462">
        <f t="shared" si="6"/>
        <v>0</v>
      </c>
      <c r="P30" s="462">
        <f t="shared" si="6"/>
        <v>0</v>
      </c>
      <c r="Q30" s="462">
        <f t="shared" si="6"/>
        <v>0</v>
      </c>
      <c r="R30" s="462">
        <f t="shared" si="6"/>
        <v>0</v>
      </c>
      <c r="S30" s="462">
        <f t="shared" si="6"/>
        <v>0</v>
      </c>
      <c r="T30" s="462">
        <f t="shared" si="6"/>
        <v>0</v>
      </c>
      <c r="U30" s="462">
        <f t="shared" si="6"/>
        <v>0</v>
      </c>
      <c r="V30" s="462">
        <f t="shared" si="6"/>
        <v>0</v>
      </c>
      <c r="X30" s="462">
        <f t="shared" si="6"/>
        <v>0</v>
      </c>
      <c r="Y30" s="462">
        <f t="shared" si="6"/>
        <v>0</v>
      </c>
      <c r="Z30" s="462">
        <f t="shared" si="6"/>
        <v>0</v>
      </c>
      <c r="AA30" s="462">
        <f t="shared" si="6"/>
        <v>0</v>
      </c>
      <c r="AB30" s="462">
        <f t="shared" si="6"/>
        <v>0</v>
      </c>
      <c r="AC30" s="462">
        <f t="shared" si="6"/>
        <v>0</v>
      </c>
      <c r="AD30" s="462">
        <f t="shared" si="6"/>
        <v>0</v>
      </c>
      <c r="AE30" s="462">
        <f t="shared" si="8"/>
        <v>0</v>
      </c>
      <c r="AF30" s="462">
        <f t="shared" si="8"/>
        <v>0</v>
      </c>
      <c r="AG30" s="462">
        <f t="shared" si="8"/>
        <v>0</v>
      </c>
      <c r="AI30" s="462">
        <f t="shared" si="9"/>
        <v>0</v>
      </c>
      <c r="AJ30" s="462">
        <f t="shared" si="9"/>
        <v>0</v>
      </c>
      <c r="AK30" s="462">
        <f t="shared" si="9"/>
        <v>0</v>
      </c>
      <c r="AL30" s="462">
        <f t="shared" si="9"/>
        <v>0</v>
      </c>
      <c r="AM30" s="462">
        <f t="shared" si="9"/>
        <v>0</v>
      </c>
      <c r="AN30" s="462">
        <f t="shared" si="9"/>
        <v>0</v>
      </c>
      <c r="AO30" s="462">
        <f t="shared" si="9"/>
        <v>0</v>
      </c>
      <c r="AP30" s="462">
        <f t="shared" si="9"/>
        <v>0</v>
      </c>
      <c r="AQ30" s="462">
        <f t="shared" si="9"/>
        <v>0</v>
      </c>
      <c r="AR30" s="462">
        <f t="shared" si="9"/>
        <v>0</v>
      </c>
      <c r="AT30" s="462">
        <f t="shared" si="7"/>
        <v>0</v>
      </c>
      <c r="AU30" s="462">
        <f t="shared" si="7"/>
        <v>0</v>
      </c>
      <c r="AV30" s="462">
        <f t="shared" si="7"/>
        <v>0</v>
      </c>
      <c r="AW30" s="462">
        <f t="shared" si="7"/>
        <v>0</v>
      </c>
      <c r="AX30" s="462">
        <f t="shared" si="7"/>
        <v>0</v>
      </c>
      <c r="AY30" s="462">
        <f t="shared" si="7"/>
        <v>0</v>
      </c>
      <c r="AZ30" s="462">
        <f t="shared" si="7"/>
        <v>0</v>
      </c>
      <c r="BA30" s="462">
        <f t="shared" si="7"/>
        <v>0</v>
      </c>
      <c r="BB30" s="462">
        <f t="shared" si="7"/>
        <v>0</v>
      </c>
      <c r="BC30" s="462">
        <f t="shared" si="7"/>
        <v>0</v>
      </c>
      <c r="BE30" s="462">
        <f t="shared" si="10"/>
        <v>0</v>
      </c>
      <c r="BF30" s="462">
        <f t="shared" si="10"/>
        <v>0</v>
      </c>
      <c r="BG30" s="462">
        <f t="shared" si="10"/>
        <v>0</v>
      </c>
      <c r="BH30" s="462">
        <f t="shared" si="10"/>
        <v>0</v>
      </c>
      <c r="BI30" s="462">
        <f t="shared" si="10"/>
        <v>0</v>
      </c>
      <c r="BJ30" s="462">
        <f t="shared" si="10"/>
        <v>0</v>
      </c>
      <c r="BK30" s="462">
        <f t="shared" si="10"/>
        <v>0</v>
      </c>
      <c r="BL30" s="462">
        <f t="shared" si="10"/>
        <v>0</v>
      </c>
      <c r="BM30" s="462">
        <f t="shared" si="10"/>
        <v>0</v>
      </c>
      <c r="BN30" s="462">
        <f t="shared" si="10"/>
        <v>0</v>
      </c>
    </row>
    <row r="31" spans="1:66" s="483" customFormat="1" ht="21.95" customHeight="1" x14ac:dyDescent="0.15">
      <c r="A31" s="481"/>
      <c r="B31" s="484"/>
      <c r="C31" s="29"/>
      <c r="D31" s="994"/>
      <c r="E31" s="995"/>
      <c r="F31" s="205"/>
      <c r="G31" s="206"/>
      <c r="H31" s="206"/>
      <c r="I31" s="47"/>
      <c r="J31" s="487"/>
      <c r="K31" s="478" t="str">
        <f t="shared" si="0"/>
        <v/>
      </c>
      <c r="M31" s="462">
        <f t="shared" si="6"/>
        <v>0</v>
      </c>
      <c r="N31" s="462">
        <f t="shared" si="6"/>
        <v>0</v>
      </c>
      <c r="O31" s="462">
        <f t="shared" si="6"/>
        <v>0</v>
      </c>
      <c r="P31" s="462">
        <f t="shared" si="6"/>
        <v>0</v>
      </c>
      <c r="Q31" s="462">
        <f t="shared" si="6"/>
        <v>0</v>
      </c>
      <c r="R31" s="462">
        <f t="shared" si="6"/>
        <v>0</v>
      </c>
      <c r="S31" s="462">
        <f t="shared" si="6"/>
        <v>0</v>
      </c>
      <c r="T31" s="462">
        <f t="shared" si="6"/>
        <v>0</v>
      </c>
      <c r="U31" s="462">
        <f t="shared" si="6"/>
        <v>0</v>
      </c>
      <c r="V31" s="462">
        <f t="shared" si="6"/>
        <v>0</v>
      </c>
      <c r="X31" s="462">
        <f t="shared" si="6"/>
        <v>0</v>
      </c>
      <c r="Y31" s="462">
        <f t="shared" si="6"/>
        <v>0</v>
      </c>
      <c r="Z31" s="462">
        <f t="shared" si="6"/>
        <v>0</v>
      </c>
      <c r="AA31" s="462">
        <f t="shared" si="6"/>
        <v>0</v>
      </c>
      <c r="AB31" s="462">
        <f t="shared" si="6"/>
        <v>0</v>
      </c>
      <c r="AC31" s="462">
        <f t="shared" si="6"/>
        <v>0</v>
      </c>
      <c r="AD31" s="462">
        <f t="shared" si="6"/>
        <v>0</v>
      </c>
      <c r="AE31" s="462">
        <f t="shared" si="8"/>
        <v>0</v>
      </c>
      <c r="AF31" s="462">
        <f t="shared" si="8"/>
        <v>0</v>
      </c>
      <c r="AG31" s="462">
        <f t="shared" si="8"/>
        <v>0</v>
      </c>
      <c r="AI31" s="462">
        <f t="shared" si="9"/>
        <v>0</v>
      </c>
      <c r="AJ31" s="462">
        <f t="shared" si="9"/>
        <v>0</v>
      </c>
      <c r="AK31" s="462">
        <f t="shared" si="9"/>
        <v>0</v>
      </c>
      <c r="AL31" s="462">
        <f t="shared" si="9"/>
        <v>0</v>
      </c>
      <c r="AM31" s="462">
        <f t="shared" si="9"/>
        <v>0</v>
      </c>
      <c r="AN31" s="462">
        <f t="shared" si="9"/>
        <v>0</v>
      </c>
      <c r="AO31" s="462">
        <f t="shared" si="9"/>
        <v>0</v>
      </c>
      <c r="AP31" s="462">
        <f t="shared" si="9"/>
        <v>0</v>
      </c>
      <c r="AQ31" s="462">
        <f t="shared" si="9"/>
        <v>0</v>
      </c>
      <c r="AR31" s="462">
        <f t="shared" si="9"/>
        <v>0</v>
      </c>
      <c r="AT31" s="462">
        <f t="shared" si="7"/>
        <v>0</v>
      </c>
      <c r="AU31" s="462">
        <f t="shared" si="7"/>
        <v>0</v>
      </c>
      <c r="AV31" s="462">
        <f t="shared" si="7"/>
        <v>0</v>
      </c>
      <c r="AW31" s="462">
        <f t="shared" si="7"/>
        <v>0</v>
      </c>
      <c r="AX31" s="462">
        <f t="shared" si="7"/>
        <v>0</v>
      </c>
      <c r="AY31" s="462">
        <f t="shared" si="7"/>
        <v>0</v>
      </c>
      <c r="AZ31" s="462">
        <f t="shared" si="7"/>
        <v>0</v>
      </c>
      <c r="BA31" s="462">
        <f t="shared" si="7"/>
        <v>0</v>
      </c>
      <c r="BB31" s="462">
        <f t="shared" si="7"/>
        <v>0</v>
      </c>
      <c r="BC31" s="462">
        <f t="shared" si="7"/>
        <v>0</v>
      </c>
      <c r="BE31" s="462">
        <f t="shared" si="10"/>
        <v>0</v>
      </c>
      <c r="BF31" s="462">
        <f t="shared" si="10"/>
        <v>0</v>
      </c>
      <c r="BG31" s="462">
        <f t="shared" si="10"/>
        <v>0</v>
      </c>
      <c r="BH31" s="462">
        <f t="shared" si="10"/>
        <v>0</v>
      </c>
      <c r="BI31" s="462">
        <f t="shared" si="10"/>
        <v>0</v>
      </c>
      <c r="BJ31" s="462">
        <f t="shared" si="10"/>
        <v>0</v>
      </c>
      <c r="BK31" s="462">
        <f t="shared" si="10"/>
        <v>0</v>
      </c>
      <c r="BL31" s="462">
        <f t="shared" si="10"/>
        <v>0</v>
      </c>
      <c r="BM31" s="462">
        <f t="shared" si="10"/>
        <v>0</v>
      </c>
      <c r="BN31" s="462">
        <f t="shared" si="10"/>
        <v>0</v>
      </c>
    </row>
    <row r="32" spans="1:66" s="483" customFormat="1" ht="21.95" customHeight="1" x14ac:dyDescent="0.15">
      <c r="A32" s="481"/>
      <c r="B32" s="488"/>
      <c r="C32" s="488"/>
      <c r="D32" s="488"/>
      <c r="E32" s="488"/>
      <c r="F32" s="488"/>
      <c r="G32" s="488"/>
      <c r="H32" s="488"/>
      <c r="I32" s="488"/>
      <c r="J32" s="487"/>
      <c r="K32" s="996" t="s">
        <v>220</v>
      </c>
      <c r="L32" s="996"/>
      <c r="M32" s="489">
        <f>SUM(M7:M31)</f>
        <v>0</v>
      </c>
      <c r="N32" s="489">
        <f t="shared" ref="N32:U32" si="11">SUM(N7:N31)</f>
        <v>0</v>
      </c>
      <c r="O32" s="489">
        <f t="shared" si="11"/>
        <v>0</v>
      </c>
      <c r="P32" s="489">
        <f t="shared" si="11"/>
        <v>0</v>
      </c>
      <c r="Q32" s="489">
        <f t="shared" si="11"/>
        <v>0</v>
      </c>
      <c r="R32" s="489">
        <f t="shared" si="11"/>
        <v>0</v>
      </c>
      <c r="S32" s="489">
        <f t="shared" si="11"/>
        <v>0</v>
      </c>
      <c r="T32" s="489">
        <f>SUM(T7:T31)</f>
        <v>0</v>
      </c>
      <c r="U32" s="489">
        <f t="shared" si="11"/>
        <v>0</v>
      </c>
      <c r="V32" s="489">
        <f>SUM(V7:V31)</f>
        <v>0</v>
      </c>
      <c r="X32" s="489">
        <f>SUM(X7:X31)</f>
        <v>0</v>
      </c>
      <c r="Y32" s="489">
        <f t="shared" ref="Y32:AG32" si="12">SUM(Y7:Y31)</f>
        <v>0</v>
      </c>
      <c r="Z32" s="489">
        <f t="shared" si="12"/>
        <v>0</v>
      </c>
      <c r="AA32" s="489">
        <f t="shared" si="12"/>
        <v>0</v>
      </c>
      <c r="AB32" s="489">
        <f t="shared" si="12"/>
        <v>0</v>
      </c>
      <c r="AC32" s="489">
        <f t="shared" si="12"/>
        <v>0</v>
      </c>
      <c r="AD32" s="489">
        <f t="shared" si="12"/>
        <v>0</v>
      </c>
      <c r="AE32" s="489">
        <f t="shared" si="12"/>
        <v>0</v>
      </c>
      <c r="AF32" s="489">
        <f t="shared" si="12"/>
        <v>0</v>
      </c>
      <c r="AG32" s="489">
        <f t="shared" si="12"/>
        <v>0</v>
      </c>
      <c r="AI32" s="489">
        <f>SUM(AI7:AI31)</f>
        <v>0</v>
      </c>
      <c r="AJ32" s="489">
        <f>SUM(AJ7:AJ31)</f>
        <v>0</v>
      </c>
      <c r="AK32" s="489">
        <f>SUM(AK7:AK31)</f>
        <v>0</v>
      </c>
      <c r="AL32" s="489">
        <f>SUM(AL7:AL31)</f>
        <v>0</v>
      </c>
      <c r="AM32" s="489">
        <f t="shared" ref="AM32:BC32" si="13">SUM(AM7:AM31)</f>
        <v>0</v>
      </c>
      <c r="AN32" s="489">
        <f t="shared" si="13"/>
        <v>0</v>
      </c>
      <c r="AO32" s="489">
        <f t="shared" si="13"/>
        <v>0</v>
      </c>
      <c r="AP32" s="489">
        <f t="shared" si="13"/>
        <v>0</v>
      </c>
      <c r="AQ32" s="489">
        <f t="shared" si="13"/>
        <v>0</v>
      </c>
      <c r="AR32" s="489">
        <f t="shared" si="13"/>
        <v>0</v>
      </c>
      <c r="AT32" s="489">
        <f t="shared" si="13"/>
        <v>0</v>
      </c>
      <c r="AU32" s="489">
        <f t="shared" si="13"/>
        <v>0</v>
      </c>
      <c r="AV32" s="489">
        <f t="shared" si="13"/>
        <v>0</v>
      </c>
      <c r="AW32" s="489">
        <f t="shared" si="13"/>
        <v>0</v>
      </c>
      <c r="AX32" s="489">
        <f t="shared" si="13"/>
        <v>0</v>
      </c>
      <c r="AY32" s="489">
        <f t="shared" si="13"/>
        <v>0</v>
      </c>
      <c r="AZ32" s="489">
        <f t="shared" si="13"/>
        <v>0</v>
      </c>
      <c r="BA32" s="489">
        <f t="shared" si="13"/>
        <v>0</v>
      </c>
      <c r="BB32" s="489">
        <f t="shared" si="13"/>
        <v>0</v>
      </c>
      <c r="BC32" s="489">
        <f t="shared" si="13"/>
        <v>0</v>
      </c>
      <c r="BE32" s="489">
        <f>SUM(BE7:BE31)</f>
        <v>0</v>
      </c>
      <c r="BF32" s="489">
        <f t="shared" ref="BF32:BN32" si="14">SUM(BF7:BF31)</f>
        <v>0</v>
      </c>
      <c r="BG32" s="489">
        <f t="shared" si="14"/>
        <v>0</v>
      </c>
      <c r="BH32" s="489">
        <f t="shared" si="14"/>
        <v>0</v>
      </c>
      <c r="BI32" s="489">
        <f t="shared" si="14"/>
        <v>0</v>
      </c>
      <c r="BJ32" s="489">
        <f t="shared" si="14"/>
        <v>0</v>
      </c>
      <c r="BK32" s="489">
        <f t="shared" si="14"/>
        <v>0</v>
      </c>
      <c r="BL32" s="489">
        <f t="shared" si="14"/>
        <v>0</v>
      </c>
      <c r="BM32" s="489">
        <f t="shared" si="14"/>
        <v>0</v>
      </c>
      <c r="BN32" s="489">
        <f t="shared" si="14"/>
        <v>0</v>
      </c>
    </row>
    <row r="33" spans="1:66" s="483" customFormat="1" ht="35.25" customHeight="1" x14ac:dyDescent="0.15">
      <c r="A33" s="481"/>
      <c r="B33" s="490"/>
      <c r="C33" s="490"/>
      <c r="D33" s="491" t="s">
        <v>232</v>
      </c>
      <c r="E33" s="492" t="s">
        <v>230</v>
      </c>
      <c r="F33" s="493" t="s">
        <v>213</v>
      </c>
      <c r="G33" s="494" t="s">
        <v>231</v>
      </c>
      <c r="H33" s="495" t="s">
        <v>221</v>
      </c>
      <c r="I33" s="496" t="s">
        <v>219</v>
      </c>
      <c r="J33" s="487"/>
      <c r="K33" s="478"/>
      <c r="M33" s="497" t="s">
        <v>28</v>
      </c>
      <c r="N33" s="497" t="s">
        <v>28</v>
      </c>
      <c r="O33" s="497" t="s">
        <v>28</v>
      </c>
      <c r="P33" s="497" t="s">
        <v>28</v>
      </c>
      <c r="Q33" s="497" t="s">
        <v>28</v>
      </c>
      <c r="R33" s="497" t="s">
        <v>28</v>
      </c>
      <c r="S33" s="497" t="s">
        <v>28</v>
      </c>
      <c r="T33" s="497" t="s">
        <v>28</v>
      </c>
      <c r="U33" s="497" t="s">
        <v>28</v>
      </c>
      <c r="V33" s="497" t="s">
        <v>28</v>
      </c>
      <c r="W33" s="473"/>
      <c r="X33" s="497" t="s">
        <v>24</v>
      </c>
      <c r="Y33" s="497" t="s">
        <v>24</v>
      </c>
      <c r="Z33" s="497" t="s">
        <v>24</v>
      </c>
      <c r="AA33" s="497" t="s">
        <v>24</v>
      </c>
      <c r="AB33" s="497" t="s">
        <v>24</v>
      </c>
      <c r="AC33" s="497" t="s">
        <v>24</v>
      </c>
      <c r="AD33" s="497" t="s">
        <v>24</v>
      </c>
      <c r="AE33" s="497" t="s">
        <v>24</v>
      </c>
      <c r="AF33" s="497" t="s">
        <v>24</v>
      </c>
      <c r="AG33" s="497" t="s">
        <v>24</v>
      </c>
      <c r="AH33" s="498"/>
      <c r="AI33" s="467" t="s">
        <v>254</v>
      </c>
      <c r="AJ33" s="467" t="s">
        <v>255</v>
      </c>
      <c r="AK33" s="467" t="s">
        <v>255</v>
      </c>
      <c r="AL33" s="467" t="s">
        <v>255</v>
      </c>
      <c r="AM33" s="467" t="s">
        <v>255</v>
      </c>
      <c r="AN33" s="467" t="s">
        <v>255</v>
      </c>
      <c r="AO33" s="467" t="s">
        <v>255</v>
      </c>
      <c r="AP33" s="467" t="s">
        <v>255</v>
      </c>
      <c r="AQ33" s="467" t="s">
        <v>255</v>
      </c>
      <c r="AR33" s="467" t="s">
        <v>255</v>
      </c>
      <c r="AS33" s="463"/>
      <c r="AT33" s="467" t="s">
        <v>25</v>
      </c>
      <c r="AU33" s="467" t="s">
        <v>25</v>
      </c>
      <c r="AV33" s="467" t="s">
        <v>25</v>
      </c>
      <c r="AW33" s="467" t="s">
        <v>25</v>
      </c>
      <c r="AX33" s="467" t="s">
        <v>25</v>
      </c>
      <c r="AY33" s="467" t="s">
        <v>25</v>
      </c>
      <c r="AZ33" s="467" t="s">
        <v>25</v>
      </c>
      <c r="BA33" s="467" t="s">
        <v>25</v>
      </c>
      <c r="BB33" s="467" t="s">
        <v>25</v>
      </c>
      <c r="BC33" s="467" t="s">
        <v>25</v>
      </c>
      <c r="BD33" s="469"/>
      <c r="BE33" s="499" t="s">
        <v>48</v>
      </c>
      <c r="BF33" s="499" t="s">
        <v>48</v>
      </c>
      <c r="BG33" s="499" t="s">
        <v>48</v>
      </c>
      <c r="BH33" s="499" t="s">
        <v>48</v>
      </c>
      <c r="BI33" s="499" t="s">
        <v>48</v>
      </c>
      <c r="BJ33" s="499" t="s">
        <v>48</v>
      </c>
      <c r="BK33" s="499" t="s">
        <v>48</v>
      </c>
      <c r="BL33" s="499" t="s">
        <v>48</v>
      </c>
      <c r="BM33" s="499" t="s">
        <v>48</v>
      </c>
      <c r="BN33" s="499" t="s">
        <v>48</v>
      </c>
    </row>
    <row r="34" spans="1:66" s="483" customFormat="1" ht="24" customHeight="1" x14ac:dyDescent="0.15">
      <c r="A34" s="481"/>
      <c r="B34" s="500"/>
      <c r="C34" s="501"/>
      <c r="D34" s="502" t="s">
        <v>222</v>
      </c>
      <c r="E34" s="503">
        <f>SUM(M$32,X$32,AI$32,AT$32,BE$32)</f>
        <v>0</v>
      </c>
      <c r="F34" s="504" t="s">
        <v>28</v>
      </c>
      <c r="G34" s="505">
        <f>SUM(M32:V32)</f>
        <v>0</v>
      </c>
      <c r="H34" s="496">
        <f>SUM(G34:G38)</f>
        <v>0</v>
      </c>
      <c r="I34" s="530">
        <f>SUMPRODUCT((C7:C31&lt;&gt;"")/COUNTIF(C7:C31,C7:C31&amp;""))</f>
        <v>0</v>
      </c>
      <c r="J34" s="481"/>
      <c r="M34" s="474" t="s">
        <v>72</v>
      </c>
      <c r="N34" s="462" t="s">
        <v>246</v>
      </c>
      <c r="O34" s="462" t="s">
        <v>245</v>
      </c>
      <c r="P34" s="462" t="s">
        <v>306</v>
      </c>
      <c r="Q34" s="474" t="s">
        <v>73</v>
      </c>
      <c r="R34" s="474" t="s">
        <v>74</v>
      </c>
      <c r="S34" s="474" t="s">
        <v>75</v>
      </c>
      <c r="T34" s="474" t="s">
        <v>76</v>
      </c>
      <c r="U34" s="474" t="s">
        <v>77</v>
      </c>
      <c r="V34" s="474" t="s">
        <v>78</v>
      </c>
      <c r="W34" s="475"/>
      <c r="X34" s="474" t="s">
        <v>72</v>
      </c>
      <c r="Y34" s="462" t="s">
        <v>247</v>
      </c>
      <c r="Z34" s="462" t="s">
        <v>245</v>
      </c>
      <c r="AA34" s="462" t="s">
        <v>306</v>
      </c>
      <c r="AB34" s="474" t="s">
        <v>73</v>
      </c>
      <c r="AC34" s="474" t="s">
        <v>74</v>
      </c>
      <c r="AD34" s="474" t="s">
        <v>75</v>
      </c>
      <c r="AE34" s="474" t="s">
        <v>76</v>
      </c>
      <c r="AF34" s="474" t="s">
        <v>77</v>
      </c>
      <c r="AG34" s="474" t="s">
        <v>78</v>
      </c>
      <c r="AH34" s="475"/>
      <c r="AI34" s="474" t="s">
        <v>72</v>
      </c>
      <c r="AJ34" s="462" t="s">
        <v>247</v>
      </c>
      <c r="AK34" s="462" t="s">
        <v>245</v>
      </c>
      <c r="AL34" s="462" t="s">
        <v>306</v>
      </c>
      <c r="AM34" s="474" t="s">
        <v>73</v>
      </c>
      <c r="AN34" s="474" t="s">
        <v>74</v>
      </c>
      <c r="AO34" s="474" t="s">
        <v>75</v>
      </c>
      <c r="AP34" s="474" t="s">
        <v>76</v>
      </c>
      <c r="AQ34" s="474" t="s">
        <v>77</v>
      </c>
      <c r="AR34" s="474" t="s">
        <v>78</v>
      </c>
      <c r="AS34" s="475"/>
      <c r="AT34" s="474" t="s">
        <v>72</v>
      </c>
      <c r="AU34" s="462" t="s">
        <v>247</v>
      </c>
      <c r="AV34" s="462" t="s">
        <v>245</v>
      </c>
      <c r="AW34" s="462" t="s">
        <v>306</v>
      </c>
      <c r="AX34" s="474" t="s">
        <v>73</v>
      </c>
      <c r="AY34" s="474" t="s">
        <v>74</v>
      </c>
      <c r="AZ34" s="474" t="s">
        <v>75</v>
      </c>
      <c r="BA34" s="474" t="s">
        <v>76</v>
      </c>
      <c r="BB34" s="474" t="s">
        <v>77</v>
      </c>
      <c r="BC34" s="474" t="s">
        <v>78</v>
      </c>
      <c r="BD34" s="476"/>
      <c r="BE34" s="474" t="s">
        <v>72</v>
      </c>
      <c r="BF34" s="462" t="s">
        <v>247</v>
      </c>
      <c r="BG34" s="462" t="s">
        <v>245</v>
      </c>
      <c r="BH34" s="462" t="s">
        <v>306</v>
      </c>
      <c r="BI34" s="474" t="s">
        <v>73</v>
      </c>
      <c r="BJ34" s="474" t="s">
        <v>74</v>
      </c>
      <c r="BK34" s="474" t="s">
        <v>75</v>
      </c>
      <c r="BL34" s="474" t="s">
        <v>76</v>
      </c>
      <c r="BM34" s="474" t="s">
        <v>77</v>
      </c>
      <c r="BN34" s="474" t="s">
        <v>78</v>
      </c>
    </row>
    <row r="35" spans="1:66" s="483" customFormat="1" ht="24" customHeight="1" x14ac:dyDescent="0.15">
      <c r="A35" s="481"/>
      <c r="B35" s="500"/>
      <c r="C35" s="490"/>
      <c r="D35" s="502" t="s">
        <v>249</v>
      </c>
      <c r="E35" s="503">
        <f>SUM(N32,Y32,AJ32,AU32,BF32)</f>
        <v>0</v>
      </c>
      <c r="F35" s="504" t="s">
        <v>24</v>
      </c>
      <c r="G35" s="505">
        <f>SUM(X32:AG32)</f>
        <v>0</v>
      </c>
      <c r="H35" s="506"/>
      <c r="I35" s="507"/>
      <c r="J35" s="481"/>
      <c r="AH35" s="473"/>
      <c r="AI35" s="497"/>
      <c r="AJ35" s="497"/>
      <c r="AK35" s="497"/>
      <c r="AL35" s="497"/>
      <c r="AM35" s="497"/>
      <c r="AN35" s="497"/>
      <c r="AO35" s="497"/>
      <c r="AP35" s="497"/>
      <c r="AQ35" s="497"/>
      <c r="AR35" s="497"/>
      <c r="AS35" s="473"/>
      <c r="AT35" s="508"/>
      <c r="AU35" s="508"/>
      <c r="AV35" s="508"/>
      <c r="AW35" s="508"/>
      <c r="AX35" s="508"/>
      <c r="AY35" s="508"/>
      <c r="AZ35" s="508"/>
      <c r="BA35" s="508"/>
      <c r="BB35" s="508"/>
      <c r="BC35" s="508"/>
      <c r="BD35" s="469"/>
      <c r="BE35" s="508"/>
      <c r="BF35" s="508"/>
      <c r="BG35" s="508"/>
      <c r="BH35" s="508"/>
      <c r="BI35" s="508"/>
      <c r="BJ35" s="508"/>
      <c r="BK35" s="508"/>
      <c r="BL35" s="508"/>
      <c r="BM35" s="508"/>
      <c r="BN35" s="508"/>
    </row>
    <row r="36" spans="1:66" s="483" customFormat="1" ht="24" customHeight="1" x14ac:dyDescent="0.15">
      <c r="A36" s="481"/>
      <c r="B36" s="500"/>
      <c r="C36" s="490"/>
      <c r="D36" s="502" t="s">
        <v>250</v>
      </c>
      <c r="E36" s="503">
        <f>SUM(O32,Z32,AK32,AV32,BG32)</f>
        <v>0</v>
      </c>
      <c r="F36" s="504" t="s">
        <v>256</v>
      </c>
      <c r="G36" s="505">
        <f>SUM(AI32:AR32)</f>
        <v>0</v>
      </c>
      <c r="H36" s="509"/>
      <c r="I36" s="507"/>
      <c r="J36" s="481"/>
      <c r="AH36" s="473"/>
      <c r="AI36" s="497"/>
      <c r="AJ36" s="497"/>
      <c r="AK36" s="497"/>
      <c r="AL36" s="497"/>
      <c r="AM36" s="497"/>
      <c r="AN36" s="497"/>
      <c r="AO36" s="497"/>
      <c r="AP36" s="497"/>
      <c r="AQ36" s="497"/>
      <c r="AR36" s="497"/>
      <c r="AS36" s="473"/>
      <c r="AT36" s="508"/>
      <c r="AU36" s="508"/>
      <c r="AV36" s="508"/>
      <c r="AW36" s="508"/>
      <c r="AX36" s="508"/>
      <c r="AY36" s="508"/>
      <c r="AZ36" s="508"/>
      <c r="BA36" s="508"/>
      <c r="BB36" s="508"/>
      <c r="BC36" s="508"/>
      <c r="BD36" s="469"/>
      <c r="BE36" s="508"/>
      <c r="BF36" s="508"/>
      <c r="BG36" s="508"/>
      <c r="BH36" s="508"/>
      <c r="BI36" s="508"/>
      <c r="BJ36" s="508"/>
      <c r="BK36" s="508"/>
      <c r="BL36" s="508"/>
      <c r="BM36" s="508"/>
      <c r="BN36" s="508"/>
    </row>
    <row r="37" spans="1:66" s="483" customFormat="1" ht="24" customHeight="1" x14ac:dyDescent="0.15">
      <c r="A37" s="481"/>
      <c r="B37" s="490"/>
      <c r="C37" s="490"/>
      <c r="D37" s="502" t="s">
        <v>315</v>
      </c>
      <c r="E37" s="503">
        <f>SUM(P32,AA32,AL32,AW32,BH32)</f>
        <v>0</v>
      </c>
      <c r="F37" s="504" t="s">
        <v>216</v>
      </c>
      <c r="G37" s="505">
        <f>SUM(AT32:BC32)</f>
        <v>0</v>
      </c>
      <c r="H37" s="509"/>
      <c r="I37" s="507"/>
      <c r="J37" s="481"/>
      <c r="AH37" s="475"/>
      <c r="AS37" s="475"/>
      <c r="BD37" s="510"/>
    </row>
    <row r="38" spans="1:66" s="483" customFormat="1" ht="24" customHeight="1" x14ac:dyDescent="0.15">
      <c r="A38" s="481"/>
      <c r="B38" s="490"/>
      <c r="C38" s="490"/>
      <c r="D38" s="502" t="s">
        <v>224</v>
      </c>
      <c r="E38" s="503">
        <f>SUM(Q32,AB32,AM32,AX32,BI32)</f>
        <v>0</v>
      </c>
      <c r="F38" s="504" t="s">
        <v>195</v>
      </c>
      <c r="G38" s="505">
        <f>SUM(BE32:BN32)</f>
        <v>0</v>
      </c>
      <c r="H38" s="509"/>
      <c r="I38" s="507"/>
      <c r="J38" s="481"/>
      <c r="K38" s="511"/>
      <c r="L38" s="511"/>
    </row>
    <row r="39" spans="1:66" ht="24" customHeight="1" x14ac:dyDescent="0.15">
      <c r="A39" s="421"/>
      <c r="B39" s="421"/>
      <c r="C39" s="512"/>
      <c r="D39" s="502" t="s">
        <v>225</v>
      </c>
      <c r="E39" s="503">
        <f>SUM(R32,AC32,AN32,AY32,BJ32)</f>
        <v>0</v>
      </c>
      <c r="F39" s="513"/>
      <c r="G39" s="513"/>
      <c r="H39" s="513"/>
      <c r="I39" s="513"/>
      <c r="J39" s="513"/>
      <c r="K39" s="514"/>
      <c r="L39" s="515"/>
    </row>
    <row r="40" spans="1:66" ht="24" customHeight="1" x14ac:dyDescent="0.15">
      <c r="A40" s="516"/>
      <c r="B40" s="516"/>
      <c r="C40" s="517"/>
      <c r="D40" s="502" t="s">
        <v>226</v>
      </c>
      <c r="E40" s="503">
        <f>SUM(S32,AD32,AO32,AZ32,BK32)</f>
        <v>0</v>
      </c>
      <c r="F40" s="516"/>
      <c r="G40" s="516"/>
      <c r="H40" s="516"/>
      <c r="I40" s="516"/>
      <c r="J40" s="516"/>
      <c r="K40" s="518"/>
      <c r="L40" s="518"/>
    </row>
    <row r="41" spans="1:66" ht="24" customHeight="1" x14ac:dyDescent="0.15">
      <c r="A41" s="516"/>
      <c r="B41" s="516"/>
      <c r="C41" s="517"/>
      <c r="D41" s="519" t="s">
        <v>228</v>
      </c>
      <c r="E41" s="520">
        <f>SUM(T32,AE32,AP32,BA32,BL32)</f>
        <v>0</v>
      </c>
      <c r="F41" s="516"/>
      <c r="G41" s="516"/>
      <c r="H41" s="516"/>
      <c r="I41" s="521"/>
      <c r="J41" s="516"/>
      <c r="K41" s="522"/>
      <c r="L41" s="518"/>
    </row>
    <row r="42" spans="1:66" ht="24" customHeight="1" x14ac:dyDescent="0.15">
      <c r="A42" s="516"/>
      <c r="B42" s="516"/>
      <c r="C42" s="517"/>
      <c r="D42" s="523" t="s">
        <v>227</v>
      </c>
      <c r="E42" s="520">
        <f>SUM(U32,AF32,AQ32,BB32,BM32)</f>
        <v>0</v>
      </c>
      <c r="F42" s="516"/>
      <c r="G42" s="516"/>
      <c r="H42" s="516"/>
      <c r="I42" s="521"/>
      <c r="J42" s="516"/>
      <c r="K42" s="522"/>
      <c r="L42" s="518"/>
    </row>
    <row r="43" spans="1:66" ht="24.75" customHeight="1" x14ac:dyDescent="0.15">
      <c r="A43" s="420"/>
      <c r="B43" s="420"/>
      <c r="C43" s="524"/>
      <c r="D43" s="523" t="s">
        <v>248</v>
      </c>
      <c r="E43" s="520">
        <f>SUM(V32,AG32,AR32,BC32,BN32)</f>
        <v>0</v>
      </c>
      <c r="F43" s="420"/>
      <c r="G43" s="420"/>
      <c r="H43" s="420"/>
      <c r="I43" s="420"/>
      <c r="J43" s="420"/>
    </row>
    <row r="44" spans="1:66" x14ac:dyDescent="0.15">
      <c r="A44" s="420"/>
      <c r="B44" s="420"/>
      <c r="C44" s="524"/>
      <c r="D44" s="526"/>
      <c r="E44" s="420"/>
      <c r="F44" s="420"/>
      <c r="G44" s="420"/>
      <c r="H44" s="420"/>
      <c r="I44" s="420"/>
      <c r="J44" s="420"/>
    </row>
  </sheetData>
  <sheetProtection formatCells="0" formatColumns="0" formatRows="0"/>
  <protectedRanges>
    <protectedRange password="CECB" sqref="I13:I18 I7:I10 B2:I3" name="範囲1"/>
    <protectedRange password="CECB" sqref="B5:I6" name="範囲1_3"/>
    <protectedRange password="CECB" sqref="B4:I4" name="範囲1_2_1_1"/>
  </protectedRanges>
  <mergeCells count="33">
    <mergeCell ref="D31:E31"/>
    <mergeCell ref="K32:L32"/>
    <mergeCell ref="D25:E25"/>
    <mergeCell ref="D26:E26"/>
    <mergeCell ref="D27:E27"/>
    <mergeCell ref="D28:E28"/>
    <mergeCell ref="D29:E29"/>
    <mergeCell ref="D30:E30"/>
    <mergeCell ref="D24:E24"/>
    <mergeCell ref="D13:E13"/>
    <mergeCell ref="D14:E14"/>
    <mergeCell ref="D15:E15"/>
    <mergeCell ref="D16:E16"/>
    <mergeCell ref="D17:E17"/>
    <mergeCell ref="D18:E18"/>
    <mergeCell ref="D19:E19"/>
    <mergeCell ref="D20:E20"/>
    <mergeCell ref="D21:E21"/>
    <mergeCell ref="D22:E22"/>
    <mergeCell ref="D23:E23"/>
    <mergeCell ref="D12:E12"/>
    <mergeCell ref="B4:I4"/>
    <mergeCell ref="B5:B6"/>
    <mergeCell ref="C5:C6"/>
    <mergeCell ref="D5:E6"/>
    <mergeCell ref="F5:F6"/>
    <mergeCell ref="G5:H5"/>
    <mergeCell ref="I5:I6"/>
    <mergeCell ref="D7:E7"/>
    <mergeCell ref="D8:E8"/>
    <mergeCell ref="D9:E9"/>
    <mergeCell ref="D10:E10"/>
    <mergeCell ref="D11:E11"/>
  </mergeCells>
  <phoneticPr fontId="7"/>
  <dataValidations count="10">
    <dataValidation type="list" allowBlank="1" showInputMessage="1" showErrorMessage="1" sqref="D131076:E131111 D65540:E65575 D983044:E983079 D917508:E917543 D851972:E852007 D786436:E786471 D720900:E720935 D655364:E655399 D589828:E589863 D524292:E524327 D458756:E458791 D393220:E393255 D327684:E327719 D262148:E262183 D196612:E196647">
      <formula1>INDIRECT(G65539)</formula1>
    </dataValidation>
    <dataValidation type="list" errorStyle="warning" allowBlank="1" showInputMessage="1" showErrorMessage="1" sqref="D131075:E131075 D65539:E65539 D983043:E983043 D917507:E917507 D851971:E851971 D786435:E786435 D720899:E720899 D655363:E655363 D589827:E589827 D524291:E524291 D458755:E458755 D393219:E393219 D327683:E327683 D262147:E262147 D196611:E196611">
      <formula1>INDIRECT(G65538)</formula1>
    </dataValidation>
    <dataValidation allowBlank="1" sqref="C35:C38 F34:G38 D34:D40 H34"/>
    <dataValidation allowBlank="1" showInputMessage="1" showErrorMessage="1" prompt="研修時間数を入力してください。" sqref="H7:H31"/>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type="whole" operator="greaterThanOrEqual" allowBlank="1" showInputMessage="1" showErrorMessage="1" sqref="WVJ983042:WVJ983078 H65538:H65574 IX65538:IX65574 ST65538:ST65574 ACP65538:ACP65574 AML65538:AML65574 AWH65538:AWH65574 BGD65538:BGD65574 BPZ65538:BPZ65574 BZV65538:BZV65574 CJR65538:CJR65574 CTN65538:CTN65574 DDJ65538:DDJ65574 DNF65538:DNF65574 DXB65538:DXB65574 EGX65538:EGX65574 EQT65538:EQT65574 FAP65538:FAP65574 FKL65538:FKL65574 FUH65538:FUH65574 GED65538:GED65574 GNZ65538:GNZ65574 GXV65538:GXV65574 HHR65538:HHR65574 HRN65538:HRN65574 IBJ65538:IBJ65574 ILF65538:ILF65574 IVB65538:IVB65574 JEX65538:JEX65574 JOT65538:JOT65574 JYP65538:JYP65574 KIL65538:KIL65574 KSH65538:KSH65574 LCD65538:LCD65574 LLZ65538:LLZ65574 LVV65538:LVV65574 MFR65538:MFR65574 MPN65538:MPN65574 MZJ65538:MZJ65574 NJF65538:NJF65574 NTB65538:NTB65574 OCX65538:OCX65574 OMT65538:OMT65574 OWP65538:OWP65574 PGL65538:PGL65574 PQH65538:PQH65574 QAD65538:QAD65574 QJZ65538:QJZ65574 QTV65538:QTV65574 RDR65538:RDR65574 RNN65538:RNN65574 RXJ65538:RXJ65574 SHF65538:SHF65574 SRB65538:SRB65574 TAX65538:TAX65574 TKT65538:TKT65574 TUP65538:TUP65574 UEL65538:UEL65574 UOH65538:UOH65574 UYD65538:UYD65574 VHZ65538:VHZ65574 VRV65538:VRV65574 WBR65538:WBR65574 WLN65538:WLN65574 WVJ65538:WVJ65574 H131074:H131110 IX131074:IX131110 ST131074:ST131110 ACP131074:ACP131110 AML131074:AML131110 AWH131074:AWH131110 BGD131074:BGD131110 BPZ131074:BPZ131110 BZV131074:BZV131110 CJR131074:CJR131110 CTN131074:CTN131110 DDJ131074:DDJ131110 DNF131074:DNF131110 DXB131074:DXB131110 EGX131074:EGX131110 EQT131074:EQT131110 FAP131074:FAP131110 FKL131074:FKL131110 FUH131074:FUH131110 GED131074:GED131110 GNZ131074:GNZ131110 GXV131074:GXV131110 HHR131074:HHR131110 HRN131074:HRN131110 IBJ131074:IBJ131110 ILF131074:ILF131110 IVB131074:IVB131110 JEX131074:JEX131110 JOT131074:JOT131110 JYP131074:JYP131110 KIL131074:KIL131110 KSH131074:KSH131110 LCD131074:LCD131110 LLZ131074:LLZ131110 LVV131074:LVV131110 MFR131074:MFR131110 MPN131074:MPN131110 MZJ131074:MZJ131110 NJF131074:NJF131110 NTB131074:NTB131110 OCX131074:OCX131110 OMT131074:OMT131110 OWP131074:OWP131110 PGL131074:PGL131110 PQH131074:PQH131110 QAD131074:QAD131110 QJZ131074:QJZ131110 QTV131074:QTV131110 RDR131074:RDR131110 RNN131074:RNN131110 RXJ131074:RXJ131110 SHF131074:SHF131110 SRB131074:SRB131110 TAX131074:TAX131110 TKT131074:TKT131110 TUP131074:TUP131110 UEL131074:UEL131110 UOH131074:UOH131110 UYD131074:UYD131110 VHZ131074:VHZ131110 VRV131074:VRV131110 WBR131074:WBR131110 WLN131074:WLN131110 WVJ131074:WVJ131110 H196610:H196646 IX196610:IX196646 ST196610:ST196646 ACP196610:ACP196646 AML196610:AML196646 AWH196610:AWH196646 BGD196610:BGD196646 BPZ196610:BPZ196646 BZV196610:BZV196646 CJR196610:CJR196646 CTN196610:CTN196646 DDJ196610:DDJ196646 DNF196610:DNF196646 DXB196610:DXB196646 EGX196610:EGX196646 EQT196610:EQT196646 FAP196610:FAP196646 FKL196610:FKL196646 FUH196610:FUH196646 GED196610:GED196646 GNZ196610:GNZ196646 GXV196610:GXV196646 HHR196610:HHR196646 HRN196610:HRN196646 IBJ196610:IBJ196646 ILF196610:ILF196646 IVB196610:IVB196646 JEX196610:JEX196646 JOT196610:JOT196646 JYP196610:JYP196646 KIL196610:KIL196646 KSH196610:KSH196646 LCD196610:LCD196646 LLZ196610:LLZ196646 LVV196610:LVV196646 MFR196610:MFR196646 MPN196610:MPN196646 MZJ196610:MZJ196646 NJF196610:NJF196646 NTB196610:NTB196646 OCX196610:OCX196646 OMT196610:OMT196646 OWP196610:OWP196646 PGL196610:PGL196646 PQH196610:PQH196646 QAD196610:QAD196646 QJZ196610:QJZ196646 QTV196610:QTV196646 RDR196610:RDR196646 RNN196610:RNN196646 RXJ196610:RXJ196646 SHF196610:SHF196646 SRB196610:SRB196646 TAX196610:TAX196646 TKT196610:TKT196646 TUP196610:TUP196646 UEL196610:UEL196646 UOH196610:UOH196646 UYD196610:UYD196646 VHZ196610:VHZ196646 VRV196610:VRV196646 WBR196610:WBR196646 WLN196610:WLN196646 WVJ196610:WVJ196646 H262146:H262182 IX262146:IX262182 ST262146:ST262182 ACP262146:ACP262182 AML262146:AML262182 AWH262146:AWH262182 BGD262146:BGD262182 BPZ262146:BPZ262182 BZV262146:BZV262182 CJR262146:CJR262182 CTN262146:CTN262182 DDJ262146:DDJ262182 DNF262146:DNF262182 DXB262146:DXB262182 EGX262146:EGX262182 EQT262146:EQT262182 FAP262146:FAP262182 FKL262146:FKL262182 FUH262146:FUH262182 GED262146:GED262182 GNZ262146:GNZ262182 GXV262146:GXV262182 HHR262146:HHR262182 HRN262146:HRN262182 IBJ262146:IBJ262182 ILF262146:ILF262182 IVB262146:IVB262182 JEX262146:JEX262182 JOT262146:JOT262182 JYP262146:JYP262182 KIL262146:KIL262182 KSH262146:KSH262182 LCD262146:LCD262182 LLZ262146:LLZ262182 LVV262146:LVV262182 MFR262146:MFR262182 MPN262146:MPN262182 MZJ262146:MZJ262182 NJF262146:NJF262182 NTB262146:NTB262182 OCX262146:OCX262182 OMT262146:OMT262182 OWP262146:OWP262182 PGL262146:PGL262182 PQH262146:PQH262182 QAD262146:QAD262182 QJZ262146:QJZ262182 QTV262146:QTV262182 RDR262146:RDR262182 RNN262146:RNN262182 RXJ262146:RXJ262182 SHF262146:SHF262182 SRB262146:SRB262182 TAX262146:TAX262182 TKT262146:TKT262182 TUP262146:TUP262182 UEL262146:UEL262182 UOH262146:UOH262182 UYD262146:UYD262182 VHZ262146:VHZ262182 VRV262146:VRV262182 WBR262146:WBR262182 WLN262146:WLN262182 WVJ262146:WVJ262182 H327682:H327718 IX327682:IX327718 ST327682:ST327718 ACP327682:ACP327718 AML327682:AML327718 AWH327682:AWH327718 BGD327682:BGD327718 BPZ327682:BPZ327718 BZV327682:BZV327718 CJR327682:CJR327718 CTN327682:CTN327718 DDJ327682:DDJ327718 DNF327682:DNF327718 DXB327682:DXB327718 EGX327682:EGX327718 EQT327682:EQT327718 FAP327682:FAP327718 FKL327682:FKL327718 FUH327682:FUH327718 GED327682:GED327718 GNZ327682:GNZ327718 GXV327682:GXV327718 HHR327682:HHR327718 HRN327682:HRN327718 IBJ327682:IBJ327718 ILF327682:ILF327718 IVB327682:IVB327718 JEX327682:JEX327718 JOT327682:JOT327718 JYP327682:JYP327718 KIL327682:KIL327718 KSH327682:KSH327718 LCD327682:LCD327718 LLZ327682:LLZ327718 LVV327682:LVV327718 MFR327682:MFR327718 MPN327682:MPN327718 MZJ327682:MZJ327718 NJF327682:NJF327718 NTB327682:NTB327718 OCX327682:OCX327718 OMT327682:OMT327718 OWP327682:OWP327718 PGL327682:PGL327718 PQH327682:PQH327718 QAD327682:QAD327718 QJZ327682:QJZ327718 QTV327682:QTV327718 RDR327682:RDR327718 RNN327682:RNN327718 RXJ327682:RXJ327718 SHF327682:SHF327718 SRB327682:SRB327718 TAX327682:TAX327718 TKT327682:TKT327718 TUP327682:TUP327718 UEL327682:UEL327718 UOH327682:UOH327718 UYD327682:UYD327718 VHZ327682:VHZ327718 VRV327682:VRV327718 WBR327682:WBR327718 WLN327682:WLN327718 WVJ327682:WVJ327718 H393218:H393254 IX393218:IX393254 ST393218:ST393254 ACP393218:ACP393254 AML393218:AML393254 AWH393218:AWH393254 BGD393218:BGD393254 BPZ393218:BPZ393254 BZV393218:BZV393254 CJR393218:CJR393254 CTN393218:CTN393254 DDJ393218:DDJ393254 DNF393218:DNF393254 DXB393218:DXB393254 EGX393218:EGX393254 EQT393218:EQT393254 FAP393218:FAP393254 FKL393218:FKL393254 FUH393218:FUH393254 GED393218:GED393254 GNZ393218:GNZ393254 GXV393218:GXV393254 HHR393218:HHR393254 HRN393218:HRN393254 IBJ393218:IBJ393254 ILF393218:ILF393254 IVB393218:IVB393254 JEX393218:JEX393254 JOT393218:JOT393254 JYP393218:JYP393254 KIL393218:KIL393254 KSH393218:KSH393254 LCD393218:LCD393254 LLZ393218:LLZ393254 LVV393218:LVV393254 MFR393218:MFR393254 MPN393218:MPN393254 MZJ393218:MZJ393254 NJF393218:NJF393254 NTB393218:NTB393254 OCX393218:OCX393254 OMT393218:OMT393254 OWP393218:OWP393254 PGL393218:PGL393254 PQH393218:PQH393254 QAD393218:QAD393254 QJZ393218:QJZ393254 QTV393218:QTV393254 RDR393218:RDR393254 RNN393218:RNN393254 RXJ393218:RXJ393254 SHF393218:SHF393254 SRB393218:SRB393254 TAX393218:TAX393254 TKT393218:TKT393254 TUP393218:TUP393254 UEL393218:UEL393254 UOH393218:UOH393254 UYD393218:UYD393254 VHZ393218:VHZ393254 VRV393218:VRV393254 WBR393218:WBR393254 WLN393218:WLN393254 WVJ393218:WVJ393254 H458754:H458790 IX458754:IX458790 ST458754:ST458790 ACP458754:ACP458790 AML458754:AML458790 AWH458754:AWH458790 BGD458754:BGD458790 BPZ458754:BPZ458790 BZV458754:BZV458790 CJR458754:CJR458790 CTN458754:CTN458790 DDJ458754:DDJ458790 DNF458754:DNF458790 DXB458754:DXB458790 EGX458754:EGX458790 EQT458754:EQT458790 FAP458754:FAP458790 FKL458754:FKL458790 FUH458754:FUH458790 GED458754:GED458790 GNZ458754:GNZ458790 GXV458754:GXV458790 HHR458754:HHR458790 HRN458754:HRN458790 IBJ458754:IBJ458790 ILF458754:ILF458790 IVB458754:IVB458790 JEX458754:JEX458790 JOT458754:JOT458790 JYP458754:JYP458790 KIL458754:KIL458790 KSH458754:KSH458790 LCD458754:LCD458790 LLZ458754:LLZ458790 LVV458754:LVV458790 MFR458754:MFR458790 MPN458754:MPN458790 MZJ458754:MZJ458790 NJF458754:NJF458790 NTB458754:NTB458790 OCX458754:OCX458790 OMT458754:OMT458790 OWP458754:OWP458790 PGL458754:PGL458790 PQH458754:PQH458790 QAD458754:QAD458790 QJZ458754:QJZ458790 QTV458754:QTV458790 RDR458754:RDR458790 RNN458754:RNN458790 RXJ458754:RXJ458790 SHF458754:SHF458790 SRB458754:SRB458790 TAX458754:TAX458790 TKT458754:TKT458790 TUP458754:TUP458790 UEL458754:UEL458790 UOH458754:UOH458790 UYD458754:UYD458790 VHZ458754:VHZ458790 VRV458754:VRV458790 WBR458754:WBR458790 WLN458754:WLN458790 WVJ458754:WVJ458790 H524290:H524326 IX524290:IX524326 ST524290:ST524326 ACP524290:ACP524326 AML524290:AML524326 AWH524290:AWH524326 BGD524290:BGD524326 BPZ524290:BPZ524326 BZV524290:BZV524326 CJR524290:CJR524326 CTN524290:CTN524326 DDJ524290:DDJ524326 DNF524290:DNF524326 DXB524290:DXB524326 EGX524290:EGX524326 EQT524290:EQT524326 FAP524290:FAP524326 FKL524290:FKL524326 FUH524290:FUH524326 GED524290:GED524326 GNZ524290:GNZ524326 GXV524290:GXV524326 HHR524290:HHR524326 HRN524290:HRN524326 IBJ524290:IBJ524326 ILF524290:ILF524326 IVB524290:IVB524326 JEX524290:JEX524326 JOT524290:JOT524326 JYP524290:JYP524326 KIL524290:KIL524326 KSH524290:KSH524326 LCD524290:LCD524326 LLZ524290:LLZ524326 LVV524290:LVV524326 MFR524290:MFR524326 MPN524290:MPN524326 MZJ524290:MZJ524326 NJF524290:NJF524326 NTB524290:NTB524326 OCX524290:OCX524326 OMT524290:OMT524326 OWP524290:OWP524326 PGL524290:PGL524326 PQH524290:PQH524326 QAD524290:QAD524326 QJZ524290:QJZ524326 QTV524290:QTV524326 RDR524290:RDR524326 RNN524290:RNN524326 RXJ524290:RXJ524326 SHF524290:SHF524326 SRB524290:SRB524326 TAX524290:TAX524326 TKT524290:TKT524326 TUP524290:TUP524326 UEL524290:UEL524326 UOH524290:UOH524326 UYD524290:UYD524326 VHZ524290:VHZ524326 VRV524290:VRV524326 WBR524290:WBR524326 WLN524290:WLN524326 WVJ524290:WVJ524326 H589826:H589862 IX589826:IX589862 ST589826:ST589862 ACP589826:ACP589862 AML589826:AML589862 AWH589826:AWH589862 BGD589826:BGD589862 BPZ589826:BPZ589862 BZV589826:BZV589862 CJR589826:CJR589862 CTN589826:CTN589862 DDJ589826:DDJ589862 DNF589826:DNF589862 DXB589826:DXB589862 EGX589826:EGX589862 EQT589826:EQT589862 FAP589826:FAP589862 FKL589826:FKL589862 FUH589826:FUH589862 GED589826:GED589862 GNZ589826:GNZ589862 GXV589826:GXV589862 HHR589826:HHR589862 HRN589826:HRN589862 IBJ589826:IBJ589862 ILF589826:ILF589862 IVB589826:IVB589862 JEX589826:JEX589862 JOT589826:JOT589862 JYP589826:JYP589862 KIL589826:KIL589862 KSH589826:KSH589862 LCD589826:LCD589862 LLZ589826:LLZ589862 LVV589826:LVV589862 MFR589826:MFR589862 MPN589826:MPN589862 MZJ589826:MZJ589862 NJF589826:NJF589862 NTB589826:NTB589862 OCX589826:OCX589862 OMT589826:OMT589862 OWP589826:OWP589862 PGL589826:PGL589862 PQH589826:PQH589862 QAD589826:QAD589862 QJZ589826:QJZ589862 QTV589826:QTV589862 RDR589826:RDR589862 RNN589826:RNN589862 RXJ589826:RXJ589862 SHF589826:SHF589862 SRB589826:SRB589862 TAX589826:TAX589862 TKT589826:TKT589862 TUP589826:TUP589862 UEL589826:UEL589862 UOH589826:UOH589862 UYD589826:UYD589862 VHZ589826:VHZ589862 VRV589826:VRV589862 WBR589826:WBR589862 WLN589826:WLN589862 WVJ589826:WVJ589862 H655362:H655398 IX655362:IX655398 ST655362:ST655398 ACP655362:ACP655398 AML655362:AML655398 AWH655362:AWH655398 BGD655362:BGD655398 BPZ655362:BPZ655398 BZV655362:BZV655398 CJR655362:CJR655398 CTN655362:CTN655398 DDJ655362:DDJ655398 DNF655362:DNF655398 DXB655362:DXB655398 EGX655362:EGX655398 EQT655362:EQT655398 FAP655362:FAP655398 FKL655362:FKL655398 FUH655362:FUH655398 GED655362:GED655398 GNZ655362:GNZ655398 GXV655362:GXV655398 HHR655362:HHR655398 HRN655362:HRN655398 IBJ655362:IBJ655398 ILF655362:ILF655398 IVB655362:IVB655398 JEX655362:JEX655398 JOT655362:JOT655398 JYP655362:JYP655398 KIL655362:KIL655398 KSH655362:KSH655398 LCD655362:LCD655398 LLZ655362:LLZ655398 LVV655362:LVV655398 MFR655362:MFR655398 MPN655362:MPN655398 MZJ655362:MZJ655398 NJF655362:NJF655398 NTB655362:NTB655398 OCX655362:OCX655398 OMT655362:OMT655398 OWP655362:OWP655398 PGL655362:PGL655398 PQH655362:PQH655398 QAD655362:QAD655398 QJZ655362:QJZ655398 QTV655362:QTV655398 RDR655362:RDR655398 RNN655362:RNN655398 RXJ655362:RXJ655398 SHF655362:SHF655398 SRB655362:SRB655398 TAX655362:TAX655398 TKT655362:TKT655398 TUP655362:TUP655398 UEL655362:UEL655398 UOH655362:UOH655398 UYD655362:UYD655398 VHZ655362:VHZ655398 VRV655362:VRV655398 WBR655362:WBR655398 WLN655362:WLN655398 WVJ655362:WVJ655398 H720898:H720934 IX720898:IX720934 ST720898:ST720934 ACP720898:ACP720934 AML720898:AML720934 AWH720898:AWH720934 BGD720898:BGD720934 BPZ720898:BPZ720934 BZV720898:BZV720934 CJR720898:CJR720934 CTN720898:CTN720934 DDJ720898:DDJ720934 DNF720898:DNF720934 DXB720898:DXB720934 EGX720898:EGX720934 EQT720898:EQT720934 FAP720898:FAP720934 FKL720898:FKL720934 FUH720898:FUH720934 GED720898:GED720934 GNZ720898:GNZ720934 GXV720898:GXV720934 HHR720898:HHR720934 HRN720898:HRN720934 IBJ720898:IBJ720934 ILF720898:ILF720934 IVB720898:IVB720934 JEX720898:JEX720934 JOT720898:JOT720934 JYP720898:JYP720934 KIL720898:KIL720934 KSH720898:KSH720934 LCD720898:LCD720934 LLZ720898:LLZ720934 LVV720898:LVV720934 MFR720898:MFR720934 MPN720898:MPN720934 MZJ720898:MZJ720934 NJF720898:NJF720934 NTB720898:NTB720934 OCX720898:OCX720934 OMT720898:OMT720934 OWP720898:OWP720934 PGL720898:PGL720934 PQH720898:PQH720934 QAD720898:QAD720934 QJZ720898:QJZ720934 QTV720898:QTV720934 RDR720898:RDR720934 RNN720898:RNN720934 RXJ720898:RXJ720934 SHF720898:SHF720934 SRB720898:SRB720934 TAX720898:TAX720934 TKT720898:TKT720934 TUP720898:TUP720934 UEL720898:UEL720934 UOH720898:UOH720934 UYD720898:UYD720934 VHZ720898:VHZ720934 VRV720898:VRV720934 WBR720898:WBR720934 WLN720898:WLN720934 WVJ720898:WVJ720934 H786434:H786470 IX786434:IX786470 ST786434:ST786470 ACP786434:ACP786470 AML786434:AML786470 AWH786434:AWH786470 BGD786434:BGD786470 BPZ786434:BPZ786470 BZV786434:BZV786470 CJR786434:CJR786470 CTN786434:CTN786470 DDJ786434:DDJ786470 DNF786434:DNF786470 DXB786434:DXB786470 EGX786434:EGX786470 EQT786434:EQT786470 FAP786434:FAP786470 FKL786434:FKL786470 FUH786434:FUH786470 GED786434:GED786470 GNZ786434:GNZ786470 GXV786434:GXV786470 HHR786434:HHR786470 HRN786434:HRN786470 IBJ786434:IBJ786470 ILF786434:ILF786470 IVB786434:IVB786470 JEX786434:JEX786470 JOT786434:JOT786470 JYP786434:JYP786470 KIL786434:KIL786470 KSH786434:KSH786470 LCD786434:LCD786470 LLZ786434:LLZ786470 LVV786434:LVV786470 MFR786434:MFR786470 MPN786434:MPN786470 MZJ786434:MZJ786470 NJF786434:NJF786470 NTB786434:NTB786470 OCX786434:OCX786470 OMT786434:OMT786470 OWP786434:OWP786470 PGL786434:PGL786470 PQH786434:PQH786470 QAD786434:QAD786470 QJZ786434:QJZ786470 QTV786434:QTV786470 RDR786434:RDR786470 RNN786434:RNN786470 RXJ786434:RXJ786470 SHF786434:SHF786470 SRB786434:SRB786470 TAX786434:TAX786470 TKT786434:TKT786470 TUP786434:TUP786470 UEL786434:UEL786470 UOH786434:UOH786470 UYD786434:UYD786470 VHZ786434:VHZ786470 VRV786434:VRV786470 WBR786434:WBR786470 WLN786434:WLN786470 WVJ786434:WVJ786470 H851970:H852006 IX851970:IX852006 ST851970:ST852006 ACP851970:ACP852006 AML851970:AML852006 AWH851970:AWH852006 BGD851970:BGD852006 BPZ851970:BPZ852006 BZV851970:BZV852006 CJR851970:CJR852006 CTN851970:CTN852006 DDJ851970:DDJ852006 DNF851970:DNF852006 DXB851970:DXB852006 EGX851970:EGX852006 EQT851970:EQT852006 FAP851970:FAP852006 FKL851970:FKL852006 FUH851970:FUH852006 GED851970:GED852006 GNZ851970:GNZ852006 GXV851970:GXV852006 HHR851970:HHR852006 HRN851970:HRN852006 IBJ851970:IBJ852006 ILF851970:ILF852006 IVB851970:IVB852006 JEX851970:JEX852006 JOT851970:JOT852006 JYP851970:JYP852006 KIL851970:KIL852006 KSH851970:KSH852006 LCD851970:LCD852006 LLZ851970:LLZ852006 LVV851970:LVV852006 MFR851970:MFR852006 MPN851970:MPN852006 MZJ851970:MZJ852006 NJF851970:NJF852006 NTB851970:NTB852006 OCX851970:OCX852006 OMT851970:OMT852006 OWP851970:OWP852006 PGL851970:PGL852006 PQH851970:PQH852006 QAD851970:QAD852006 QJZ851970:QJZ852006 QTV851970:QTV852006 RDR851970:RDR852006 RNN851970:RNN852006 RXJ851970:RXJ852006 SHF851970:SHF852006 SRB851970:SRB852006 TAX851970:TAX852006 TKT851970:TKT852006 TUP851970:TUP852006 UEL851970:UEL852006 UOH851970:UOH852006 UYD851970:UYD852006 VHZ851970:VHZ852006 VRV851970:VRV852006 WBR851970:WBR852006 WLN851970:WLN852006 WVJ851970:WVJ852006 H917506:H917542 IX917506:IX917542 ST917506:ST917542 ACP917506:ACP917542 AML917506:AML917542 AWH917506:AWH917542 BGD917506:BGD917542 BPZ917506:BPZ917542 BZV917506:BZV917542 CJR917506:CJR917542 CTN917506:CTN917542 DDJ917506:DDJ917542 DNF917506:DNF917542 DXB917506:DXB917542 EGX917506:EGX917542 EQT917506:EQT917542 FAP917506:FAP917542 FKL917506:FKL917542 FUH917506:FUH917542 GED917506:GED917542 GNZ917506:GNZ917542 GXV917506:GXV917542 HHR917506:HHR917542 HRN917506:HRN917542 IBJ917506:IBJ917542 ILF917506:ILF917542 IVB917506:IVB917542 JEX917506:JEX917542 JOT917506:JOT917542 JYP917506:JYP917542 KIL917506:KIL917542 KSH917506:KSH917542 LCD917506:LCD917542 LLZ917506:LLZ917542 LVV917506:LVV917542 MFR917506:MFR917542 MPN917506:MPN917542 MZJ917506:MZJ917542 NJF917506:NJF917542 NTB917506:NTB917542 OCX917506:OCX917542 OMT917506:OMT917542 OWP917506:OWP917542 PGL917506:PGL917542 PQH917506:PQH917542 QAD917506:QAD917542 QJZ917506:QJZ917542 QTV917506:QTV917542 RDR917506:RDR917542 RNN917506:RNN917542 RXJ917506:RXJ917542 SHF917506:SHF917542 SRB917506:SRB917542 TAX917506:TAX917542 TKT917506:TKT917542 TUP917506:TUP917542 UEL917506:UEL917542 UOH917506:UOH917542 UYD917506:UYD917542 VHZ917506:VHZ917542 VRV917506:VRV917542 WBR917506:WBR917542 WLN917506:WLN917542 WVJ917506:WVJ917542 H983042:H983078 IX983042:IX983078 ST983042:ST983078 ACP983042:ACP983078 AML983042:AML983078 AWH983042:AWH983078 BGD983042:BGD983078 BPZ983042:BPZ983078 BZV983042:BZV983078 CJR983042:CJR983078 CTN983042:CTN983078 DDJ983042:DDJ983078 DNF983042:DNF983078 DXB983042:DXB983078 EGX983042:EGX983078 EQT983042:EQT983078 FAP983042:FAP983078 FKL983042:FKL983078 FUH983042:FUH983078 GED983042:GED983078 GNZ983042:GNZ983078 GXV983042:GXV983078 HHR983042:HHR983078 HRN983042:HRN983078 IBJ983042:IBJ983078 ILF983042:ILF983078 IVB983042:IVB983078 JEX983042:JEX983078 JOT983042:JOT983078 JYP983042:JYP983078 KIL983042:KIL983078 KSH983042:KSH983078 LCD983042:LCD983078 LLZ983042:LLZ983078 LVV983042:LVV983078 MFR983042:MFR983078 MPN983042:MPN983078 MZJ983042:MZJ983078 NJF983042:NJF983078 NTB983042:NTB983078 OCX983042:OCX983078 OMT983042:OMT983078 OWP983042:OWP983078 PGL983042:PGL983078 PQH983042:PQH983078 QAD983042:QAD983078 QJZ983042:QJZ983078 QTV983042:QTV983078 RDR983042:RDR983078 RNN983042:RNN983078 RXJ983042:RXJ983078 SHF983042:SHF983078 SRB983042:SRB983078 TAX983042:TAX983078 TKT983042:TKT983078 TUP983042:TUP983078 UEL983042:UEL983078 UOH983042:UOH983078 UYD983042:UYD983078 VHZ983042:VHZ983078 VRV983042:VRV983078 WBR983042:WBR983078 WLN983042:WLN983078 WVJ7:WVJ38 WLN7:WLN38 WBR7:WBR38 VRV7:VRV38 VHZ7:VHZ38 UYD7:UYD38 UOH7:UOH38 UEL7:UEL38 TUP7:TUP38 TKT7:TKT38 TAX7:TAX38 SRB7:SRB38 SHF7:SHF38 RXJ7:RXJ38 RNN7:RNN38 RDR7:RDR38 QTV7:QTV38 QJZ7:QJZ38 QAD7:QAD38 PQH7:PQH38 PGL7:PGL38 OWP7:OWP38 OMT7:OMT38 OCX7:OCX38 NTB7:NTB38 NJF7:NJF38 MZJ7:MZJ38 MPN7:MPN38 MFR7:MFR38 LVV7:LVV38 LLZ7:LLZ38 LCD7:LCD38 KSH7:KSH38 KIL7:KIL38 JYP7:JYP38 JOT7:JOT38 JEX7:JEX38 IVB7:IVB38 ILF7:ILF38 IBJ7:IBJ38 HRN7:HRN38 HHR7:HHR38 GXV7:GXV38 GNZ7:GNZ38 GED7:GED38 FUH7:FUH38 FKL7:FKL38 FAP7:FAP38 EQT7:EQT38 EGX7:EGX38 DXB7:DXB38 DNF7:DNF38 DDJ7:DDJ38 CTN7:CTN38 CJR7:CJR38 BZV7:BZV38 BPZ7:BPZ38 BGD7:BGD38 AWH7:AWH38 AML7:AML38 ACP7:ACP38 ST7:ST38 IX7:IX38">
      <formula1>0</formula1>
    </dataValidation>
    <dataValidation type="list" allowBlank="1" showInputMessage="1" showErrorMessage="1" sqref="WVI983042:WVI983078 G65538:G65574 IW65538:IW65574 SS65538:SS65574 ACO65538:ACO65574 AMK65538:AMK65574 AWG65538:AWG65574 BGC65538:BGC65574 BPY65538:BPY65574 BZU65538:BZU65574 CJQ65538:CJQ65574 CTM65538:CTM65574 DDI65538:DDI65574 DNE65538:DNE65574 DXA65538:DXA65574 EGW65538:EGW65574 EQS65538:EQS65574 FAO65538:FAO65574 FKK65538:FKK65574 FUG65538:FUG65574 GEC65538:GEC65574 GNY65538:GNY65574 GXU65538:GXU65574 HHQ65538:HHQ65574 HRM65538:HRM65574 IBI65538:IBI65574 ILE65538:ILE65574 IVA65538:IVA65574 JEW65538:JEW65574 JOS65538:JOS65574 JYO65538:JYO65574 KIK65538:KIK65574 KSG65538:KSG65574 LCC65538:LCC65574 LLY65538:LLY65574 LVU65538:LVU65574 MFQ65538:MFQ65574 MPM65538:MPM65574 MZI65538:MZI65574 NJE65538:NJE65574 NTA65538:NTA65574 OCW65538:OCW65574 OMS65538:OMS65574 OWO65538:OWO65574 PGK65538:PGK65574 PQG65538:PQG65574 QAC65538:QAC65574 QJY65538:QJY65574 QTU65538:QTU65574 RDQ65538:RDQ65574 RNM65538:RNM65574 RXI65538:RXI65574 SHE65538:SHE65574 SRA65538:SRA65574 TAW65538:TAW65574 TKS65538:TKS65574 TUO65538:TUO65574 UEK65538:UEK65574 UOG65538:UOG65574 UYC65538:UYC65574 VHY65538:VHY65574 VRU65538:VRU65574 WBQ65538:WBQ65574 WLM65538:WLM65574 WVI65538:WVI65574 G131074:G131110 IW131074:IW131110 SS131074:SS131110 ACO131074:ACO131110 AMK131074:AMK131110 AWG131074:AWG131110 BGC131074:BGC131110 BPY131074:BPY131110 BZU131074:BZU131110 CJQ131074:CJQ131110 CTM131074:CTM131110 DDI131074:DDI131110 DNE131074:DNE131110 DXA131074:DXA131110 EGW131074:EGW131110 EQS131074:EQS131110 FAO131074:FAO131110 FKK131074:FKK131110 FUG131074:FUG131110 GEC131074:GEC131110 GNY131074:GNY131110 GXU131074:GXU131110 HHQ131074:HHQ131110 HRM131074:HRM131110 IBI131074:IBI131110 ILE131074:ILE131110 IVA131074:IVA131110 JEW131074:JEW131110 JOS131074:JOS131110 JYO131074:JYO131110 KIK131074:KIK131110 KSG131074:KSG131110 LCC131074:LCC131110 LLY131074:LLY131110 LVU131074:LVU131110 MFQ131074:MFQ131110 MPM131074:MPM131110 MZI131074:MZI131110 NJE131074:NJE131110 NTA131074:NTA131110 OCW131074:OCW131110 OMS131074:OMS131110 OWO131074:OWO131110 PGK131074:PGK131110 PQG131074:PQG131110 QAC131074:QAC131110 QJY131074:QJY131110 QTU131074:QTU131110 RDQ131074:RDQ131110 RNM131074:RNM131110 RXI131074:RXI131110 SHE131074:SHE131110 SRA131074:SRA131110 TAW131074:TAW131110 TKS131074:TKS131110 TUO131074:TUO131110 UEK131074:UEK131110 UOG131074:UOG131110 UYC131074:UYC131110 VHY131074:VHY131110 VRU131074:VRU131110 WBQ131074:WBQ131110 WLM131074:WLM131110 WVI131074:WVI131110 G196610:G196646 IW196610:IW196646 SS196610:SS196646 ACO196610:ACO196646 AMK196610:AMK196646 AWG196610:AWG196646 BGC196610:BGC196646 BPY196610:BPY196646 BZU196610:BZU196646 CJQ196610:CJQ196646 CTM196610:CTM196646 DDI196610:DDI196646 DNE196610:DNE196646 DXA196610:DXA196646 EGW196610:EGW196646 EQS196610:EQS196646 FAO196610:FAO196646 FKK196610:FKK196646 FUG196610:FUG196646 GEC196610:GEC196646 GNY196610:GNY196646 GXU196610:GXU196646 HHQ196610:HHQ196646 HRM196610:HRM196646 IBI196610:IBI196646 ILE196610:ILE196646 IVA196610:IVA196646 JEW196610:JEW196646 JOS196610:JOS196646 JYO196610:JYO196646 KIK196610:KIK196646 KSG196610:KSG196646 LCC196610:LCC196646 LLY196610:LLY196646 LVU196610:LVU196646 MFQ196610:MFQ196646 MPM196610:MPM196646 MZI196610:MZI196646 NJE196610:NJE196646 NTA196610:NTA196646 OCW196610:OCW196646 OMS196610:OMS196646 OWO196610:OWO196646 PGK196610:PGK196646 PQG196610:PQG196646 QAC196610:QAC196646 QJY196610:QJY196646 QTU196610:QTU196646 RDQ196610:RDQ196646 RNM196610:RNM196646 RXI196610:RXI196646 SHE196610:SHE196646 SRA196610:SRA196646 TAW196610:TAW196646 TKS196610:TKS196646 TUO196610:TUO196646 UEK196610:UEK196646 UOG196610:UOG196646 UYC196610:UYC196646 VHY196610:VHY196646 VRU196610:VRU196646 WBQ196610:WBQ196646 WLM196610:WLM196646 WVI196610:WVI196646 G262146:G262182 IW262146:IW262182 SS262146:SS262182 ACO262146:ACO262182 AMK262146:AMK262182 AWG262146:AWG262182 BGC262146:BGC262182 BPY262146:BPY262182 BZU262146:BZU262182 CJQ262146:CJQ262182 CTM262146:CTM262182 DDI262146:DDI262182 DNE262146:DNE262182 DXA262146:DXA262182 EGW262146:EGW262182 EQS262146:EQS262182 FAO262146:FAO262182 FKK262146:FKK262182 FUG262146:FUG262182 GEC262146:GEC262182 GNY262146:GNY262182 GXU262146:GXU262182 HHQ262146:HHQ262182 HRM262146:HRM262182 IBI262146:IBI262182 ILE262146:ILE262182 IVA262146:IVA262182 JEW262146:JEW262182 JOS262146:JOS262182 JYO262146:JYO262182 KIK262146:KIK262182 KSG262146:KSG262182 LCC262146:LCC262182 LLY262146:LLY262182 LVU262146:LVU262182 MFQ262146:MFQ262182 MPM262146:MPM262182 MZI262146:MZI262182 NJE262146:NJE262182 NTA262146:NTA262182 OCW262146:OCW262182 OMS262146:OMS262182 OWO262146:OWO262182 PGK262146:PGK262182 PQG262146:PQG262182 QAC262146:QAC262182 QJY262146:QJY262182 QTU262146:QTU262182 RDQ262146:RDQ262182 RNM262146:RNM262182 RXI262146:RXI262182 SHE262146:SHE262182 SRA262146:SRA262182 TAW262146:TAW262182 TKS262146:TKS262182 TUO262146:TUO262182 UEK262146:UEK262182 UOG262146:UOG262182 UYC262146:UYC262182 VHY262146:VHY262182 VRU262146:VRU262182 WBQ262146:WBQ262182 WLM262146:WLM262182 WVI262146:WVI262182 G327682:G327718 IW327682:IW327718 SS327682:SS327718 ACO327682:ACO327718 AMK327682:AMK327718 AWG327682:AWG327718 BGC327682:BGC327718 BPY327682:BPY327718 BZU327682:BZU327718 CJQ327682:CJQ327718 CTM327682:CTM327718 DDI327682:DDI327718 DNE327682:DNE327718 DXA327682:DXA327718 EGW327682:EGW327718 EQS327682:EQS327718 FAO327682:FAO327718 FKK327682:FKK327718 FUG327682:FUG327718 GEC327682:GEC327718 GNY327682:GNY327718 GXU327682:GXU327718 HHQ327682:HHQ327718 HRM327682:HRM327718 IBI327682:IBI327718 ILE327682:ILE327718 IVA327682:IVA327718 JEW327682:JEW327718 JOS327682:JOS327718 JYO327682:JYO327718 KIK327682:KIK327718 KSG327682:KSG327718 LCC327682:LCC327718 LLY327682:LLY327718 LVU327682:LVU327718 MFQ327682:MFQ327718 MPM327682:MPM327718 MZI327682:MZI327718 NJE327682:NJE327718 NTA327682:NTA327718 OCW327682:OCW327718 OMS327682:OMS327718 OWO327682:OWO327718 PGK327682:PGK327718 PQG327682:PQG327718 QAC327682:QAC327718 QJY327682:QJY327718 QTU327682:QTU327718 RDQ327682:RDQ327718 RNM327682:RNM327718 RXI327682:RXI327718 SHE327682:SHE327718 SRA327682:SRA327718 TAW327682:TAW327718 TKS327682:TKS327718 TUO327682:TUO327718 UEK327682:UEK327718 UOG327682:UOG327718 UYC327682:UYC327718 VHY327682:VHY327718 VRU327682:VRU327718 WBQ327682:WBQ327718 WLM327682:WLM327718 WVI327682:WVI327718 G393218:G393254 IW393218:IW393254 SS393218:SS393254 ACO393218:ACO393254 AMK393218:AMK393254 AWG393218:AWG393254 BGC393218:BGC393254 BPY393218:BPY393254 BZU393218:BZU393254 CJQ393218:CJQ393254 CTM393218:CTM393254 DDI393218:DDI393254 DNE393218:DNE393254 DXA393218:DXA393254 EGW393218:EGW393254 EQS393218:EQS393254 FAO393218:FAO393254 FKK393218:FKK393254 FUG393218:FUG393254 GEC393218:GEC393254 GNY393218:GNY393254 GXU393218:GXU393254 HHQ393218:HHQ393254 HRM393218:HRM393254 IBI393218:IBI393254 ILE393218:ILE393254 IVA393218:IVA393254 JEW393218:JEW393254 JOS393218:JOS393254 JYO393218:JYO393254 KIK393218:KIK393254 KSG393218:KSG393254 LCC393218:LCC393254 LLY393218:LLY393254 LVU393218:LVU393254 MFQ393218:MFQ393254 MPM393218:MPM393254 MZI393218:MZI393254 NJE393218:NJE393254 NTA393218:NTA393254 OCW393218:OCW393254 OMS393218:OMS393254 OWO393218:OWO393254 PGK393218:PGK393254 PQG393218:PQG393254 QAC393218:QAC393254 QJY393218:QJY393254 QTU393218:QTU393254 RDQ393218:RDQ393254 RNM393218:RNM393254 RXI393218:RXI393254 SHE393218:SHE393254 SRA393218:SRA393254 TAW393218:TAW393254 TKS393218:TKS393254 TUO393218:TUO393254 UEK393218:UEK393254 UOG393218:UOG393254 UYC393218:UYC393254 VHY393218:VHY393254 VRU393218:VRU393254 WBQ393218:WBQ393254 WLM393218:WLM393254 WVI393218:WVI393254 G458754:G458790 IW458754:IW458790 SS458754:SS458790 ACO458754:ACO458790 AMK458754:AMK458790 AWG458754:AWG458790 BGC458754:BGC458790 BPY458754:BPY458790 BZU458754:BZU458790 CJQ458754:CJQ458790 CTM458754:CTM458790 DDI458754:DDI458790 DNE458754:DNE458790 DXA458754:DXA458790 EGW458754:EGW458790 EQS458754:EQS458790 FAO458754:FAO458790 FKK458754:FKK458790 FUG458754:FUG458790 GEC458754:GEC458790 GNY458754:GNY458790 GXU458754:GXU458790 HHQ458754:HHQ458790 HRM458754:HRM458790 IBI458754:IBI458790 ILE458754:ILE458790 IVA458754:IVA458790 JEW458754:JEW458790 JOS458754:JOS458790 JYO458754:JYO458790 KIK458754:KIK458790 KSG458754:KSG458790 LCC458754:LCC458790 LLY458754:LLY458790 LVU458754:LVU458790 MFQ458754:MFQ458790 MPM458754:MPM458790 MZI458754:MZI458790 NJE458754:NJE458790 NTA458754:NTA458790 OCW458754:OCW458790 OMS458754:OMS458790 OWO458754:OWO458790 PGK458754:PGK458790 PQG458754:PQG458790 QAC458754:QAC458790 QJY458754:QJY458790 QTU458754:QTU458790 RDQ458754:RDQ458790 RNM458754:RNM458790 RXI458754:RXI458790 SHE458754:SHE458790 SRA458754:SRA458790 TAW458754:TAW458790 TKS458754:TKS458790 TUO458754:TUO458790 UEK458754:UEK458790 UOG458754:UOG458790 UYC458754:UYC458790 VHY458754:VHY458790 VRU458754:VRU458790 WBQ458754:WBQ458790 WLM458754:WLM458790 WVI458754:WVI458790 G524290:G524326 IW524290:IW524326 SS524290:SS524326 ACO524290:ACO524326 AMK524290:AMK524326 AWG524290:AWG524326 BGC524290:BGC524326 BPY524290:BPY524326 BZU524290:BZU524326 CJQ524290:CJQ524326 CTM524290:CTM524326 DDI524290:DDI524326 DNE524290:DNE524326 DXA524290:DXA524326 EGW524290:EGW524326 EQS524290:EQS524326 FAO524290:FAO524326 FKK524290:FKK524326 FUG524290:FUG524326 GEC524290:GEC524326 GNY524290:GNY524326 GXU524290:GXU524326 HHQ524290:HHQ524326 HRM524290:HRM524326 IBI524290:IBI524326 ILE524290:ILE524326 IVA524290:IVA524326 JEW524290:JEW524326 JOS524290:JOS524326 JYO524290:JYO524326 KIK524290:KIK524326 KSG524290:KSG524326 LCC524290:LCC524326 LLY524290:LLY524326 LVU524290:LVU524326 MFQ524290:MFQ524326 MPM524290:MPM524326 MZI524290:MZI524326 NJE524290:NJE524326 NTA524290:NTA524326 OCW524290:OCW524326 OMS524290:OMS524326 OWO524290:OWO524326 PGK524290:PGK524326 PQG524290:PQG524326 QAC524290:QAC524326 QJY524290:QJY524326 QTU524290:QTU524326 RDQ524290:RDQ524326 RNM524290:RNM524326 RXI524290:RXI524326 SHE524290:SHE524326 SRA524290:SRA524326 TAW524290:TAW524326 TKS524290:TKS524326 TUO524290:TUO524326 UEK524290:UEK524326 UOG524290:UOG524326 UYC524290:UYC524326 VHY524290:VHY524326 VRU524290:VRU524326 WBQ524290:WBQ524326 WLM524290:WLM524326 WVI524290:WVI524326 G589826:G589862 IW589826:IW589862 SS589826:SS589862 ACO589826:ACO589862 AMK589826:AMK589862 AWG589826:AWG589862 BGC589826:BGC589862 BPY589826:BPY589862 BZU589826:BZU589862 CJQ589826:CJQ589862 CTM589826:CTM589862 DDI589826:DDI589862 DNE589826:DNE589862 DXA589826:DXA589862 EGW589826:EGW589862 EQS589826:EQS589862 FAO589826:FAO589862 FKK589826:FKK589862 FUG589826:FUG589862 GEC589826:GEC589862 GNY589826:GNY589862 GXU589826:GXU589862 HHQ589826:HHQ589862 HRM589826:HRM589862 IBI589826:IBI589862 ILE589826:ILE589862 IVA589826:IVA589862 JEW589826:JEW589862 JOS589826:JOS589862 JYO589826:JYO589862 KIK589826:KIK589862 KSG589826:KSG589862 LCC589826:LCC589862 LLY589826:LLY589862 LVU589826:LVU589862 MFQ589826:MFQ589862 MPM589826:MPM589862 MZI589826:MZI589862 NJE589826:NJE589862 NTA589826:NTA589862 OCW589826:OCW589862 OMS589826:OMS589862 OWO589826:OWO589862 PGK589826:PGK589862 PQG589826:PQG589862 QAC589826:QAC589862 QJY589826:QJY589862 QTU589826:QTU589862 RDQ589826:RDQ589862 RNM589826:RNM589862 RXI589826:RXI589862 SHE589826:SHE589862 SRA589826:SRA589862 TAW589826:TAW589862 TKS589826:TKS589862 TUO589826:TUO589862 UEK589826:UEK589862 UOG589826:UOG589862 UYC589826:UYC589862 VHY589826:VHY589862 VRU589826:VRU589862 WBQ589826:WBQ589862 WLM589826:WLM589862 WVI589826:WVI589862 G655362:G655398 IW655362:IW655398 SS655362:SS655398 ACO655362:ACO655398 AMK655362:AMK655398 AWG655362:AWG655398 BGC655362:BGC655398 BPY655362:BPY655398 BZU655362:BZU655398 CJQ655362:CJQ655398 CTM655362:CTM655398 DDI655362:DDI655398 DNE655362:DNE655398 DXA655362:DXA655398 EGW655362:EGW655398 EQS655362:EQS655398 FAO655362:FAO655398 FKK655362:FKK655398 FUG655362:FUG655398 GEC655362:GEC655398 GNY655362:GNY655398 GXU655362:GXU655398 HHQ655362:HHQ655398 HRM655362:HRM655398 IBI655362:IBI655398 ILE655362:ILE655398 IVA655362:IVA655398 JEW655362:JEW655398 JOS655362:JOS655398 JYO655362:JYO655398 KIK655362:KIK655398 KSG655362:KSG655398 LCC655362:LCC655398 LLY655362:LLY655398 LVU655362:LVU655398 MFQ655362:MFQ655398 MPM655362:MPM655398 MZI655362:MZI655398 NJE655362:NJE655398 NTA655362:NTA655398 OCW655362:OCW655398 OMS655362:OMS655398 OWO655362:OWO655398 PGK655362:PGK655398 PQG655362:PQG655398 QAC655362:QAC655398 QJY655362:QJY655398 QTU655362:QTU655398 RDQ655362:RDQ655398 RNM655362:RNM655398 RXI655362:RXI655398 SHE655362:SHE655398 SRA655362:SRA655398 TAW655362:TAW655398 TKS655362:TKS655398 TUO655362:TUO655398 UEK655362:UEK655398 UOG655362:UOG655398 UYC655362:UYC655398 VHY655362:VHY655398 VRU655362:VRU655398 WBQ655362:WBQ655398 WLM655362:WLM655398 WVI655362:WVI655398 G720898:G720934 IW720898:IW720934 SS720898:SS720934 ACO720898:ACO720934 AMK720898:AMK720934 AWG720898:AWG720934 BGC720898:BGC720934 BPY720898:BPY720934 BZU720898:BZU720934 CJQ720898:CJQ720934 CTM720898:CTM720934 DDI720898:DDI720934 DNE720898:DNE720934 DXA720898:DXA720934 EGW720898:EGW720934 EQS720898:EQS720934 FAO720898:FAO720934 FKK720898:FKK720934 FUG720898:FUG720934 GEC720898:GEC720934 GNY720898:GNY720934 GXU720898:GXU720934 HHQ720898:HHQ720934 HRM720898:HRM720934 IBI720898:IBI720934 ILE720898:ILE720934 IVA720898:IVA720934 JEW720898:JEW720934 JOS720898:JOS720934 JYO720898:JYO720934 KIK720898:KIK720934 KSG720898:KSG720934 LCC720898:LCC720934 LLY720898:LLY720934 LVU720898:LVU720934 MFQ720898:MFQ720934 MPM720898:MPM720934 MZI720898:MZI720934 NJE720898:NJE720934 NTA720898:NTA720934 OCW720898:OCW720934 OMS720898:OMS720934 OWO720898:OWO720934 PGK720898:PGK720934 PQG720898:PQG720934 QAC720898:QAC720934 QJY720898:QJY720934 QTU720898:QTU720934 RDQ720898:RDQ720934 RNM720898:RNM720934 RXI720898:RXI720934 SHE720898:SHE720934 SRA720898:SRA720934 TAW720898:TAW720934 TKS720898:TKS720934 TUO720898:TUO720934 UEK720898:UEK720934 UOG720898:UOG720934 UYC720898:UYC720934 VHY720898:VHY720934 VRU720898:VRU720934 WBQ720898:WBQ720934 WLM720898:WLM720934 WVI720898:WVI720934 G786434:G786470 IW786434:IW786470 SS786434:SS786470 ACO786434:ACO786470 AMK786434:AMK786470 AWG786434:AWG786470 BGC786434:BGC786470 BPY786434:BPY786470 BZU786434:BZU786470 CJQ786434:CJQ786470 CTM786434:CTM786470 DDI786434:DDI786470 DNE786434:DNE786470 DXA786434:DXA786470 EGW786434:EGW786470 EQS786434:EQS786470 FAO786434:FAO786470 FKK786434:FKK786470 FUG786434:FUG786470 GEC786434:GEC786470 GNY786434:GNY786470 GXU786434:GXU786470 HHQ786434:HHQ786470 HRM786434:HRM786470 IBI786434:IBI786470 ILE786434:ILE786470 IVA786434:IVA786470 JEW786434:JEW786470 JOS786434:JOS786470 JYO786434:JYO786470 KIK786434:KIK786470 KSG786434:KSG786470 LCC786434:LCC786470 LLY786434:LLY786470 LVU786434:LVU786470 MFQ786434:MFQ786470 MPM786434:MPM786470 MZI786434:MZI786470 NJE786434:NJE786470 NTA786434:NTA786470 OCW786434:OCW786470 OMS786434:OMS786470 OWO786434:OWO786470 PGK786434:PGK786470 PQG786434:PQG786470 QAC786434:QAC786470 QJY786434:QJY786470 QTU786434:QTU786470 RDQ786434:RDQ786470 RNM786434:RNM786470 RXI786434:RXI786470 SHE786434:SHE786470 SRA786434:SRA786470 TAW786434:TAW786470 TKS786434:TKS786470 TUO786434:TUO786470 UEK786434:UEK786470 UOG786434:UOG786470 UYC786434:UYC786470 VHY786434:VHY786470 VRU786434:VRU786470 WBQ786434:WBQ786470 WLM786434:WLM786470 WVI786434:WVI786470 G851970:G852006 IW851970:IW852006 SS851970:SS852006 ACO851970:ACO852006 AMK851970:AMK852006 AWG851970:AWG852006 BGC851970:BGC852006 BPY851970:BPY852006 BZU851970:BZU852006 CJQ851970:CJQ852006 CTM851970:CTM852006 DDI851970:DDI852006 DNE851970:DNE852006 DXA851970:DXA852006 EGW851970:EGW852006 EQS851970:EQS852006 FAO851970:FAO852006 FKK851970:FKK852006 FUG851970:FUG852006 GEC851970:GEC852006 GNY851970:GNY852006 GXU851970:GXU852006 HHQ851970:HHQ852006 HRM851970:HRM852006 IBI851970:IBI852006 ILE851970:ILE852006 IVA851970:IVA852006 JEW851970:JEW852006 JOS851970:JOS852006 JYO851970:JYO852006 KIK851970:KIK852006 KSG851970:KSG852006 LCC851970:LCC852006 LLY851970:LLY852006 LVU851970:LVU852006 MFQ851970:MFQ852006 MPM851970:MPM852006 MZI851970:MZI852006 NJE851970:NJE852006 NTA851970:NTA852006 OCW851970:OCW852006 OMS851970:OMS852006 OWO851970:OWO852006 PGK851970:PGK852006 PQG851970:PQG852006 QAC851970:QAC852006 QJY851970:QJY852006 QTU851970:QTU852006 RDQ851970:RDQ852006 RNM851970:RNM852006 RXI851970:RXI852006 SHE851970:SHE852006 SRA851970:SRA852006 TAW851970:TAW852006 TKS851970:TKS852006 TUO851970:TUO852006 UEK851970:UEK852006 UOG851970:UOG852006 UYC851970:UYC852006 VHY851970:VHY852006 VRU851970:VRU852006 WBQ851970:WBQ852006 WLM851970:WLM852006 WVI851970:WVI852006 G917506:G917542 IW917506:IW917542 SS917506:SS917542 ACO917506:ACO917542 AMK917506:AMK917542 AWG917506:AWG917542 BGC917506:BGC917542 BPY917506:BPY917542 BZU917506:BZU917542 CJQ917506:CJQ917542 CTM917506:CTM917542 DDI917506:DDI917542 DNE917506:DNE917542 DXA917506:DXA917542 EGW917506:EGW917542 EQS917506:EQS917542 FAO917506:FAO917542 FKK917506:FKK917542 FUG917506:FUG917542 GEC917506:GEC917542 GNY917506:GNY917542 GXU917506:GXU917542 HHQ917506:HHQ917542 HRM917506:HRM917542 IBI917506:IBI917542 ILE917506:ILE917542 IVA917506:IVA917542 JEW917506:JEW917542 JOS917506:JOS917542 JYO917506:JYO917542 KIK917506:KIK917542 KSG917506:KSG917542 LCC917506:LCC917542 LLY917506:LLY917542 LVU917506:LVU917542 MFQ917506:MFQ917542 MPM917506:MPM917542 MZI917506:MZI917542 NJE917506:NJE917542 NTA917506:NTA917542 OCW917506:OCW917542 OMS917506:OMS917542 OWO917506:OWO917542 PGK917506:PGK917542 PQG917506:PQG917542 QAC917506:QAC917542 QJY917506:QJY917542 QTU917506:QTU917542 RDQ917506:RDQ917542 RNM917506:RNM917542 RXI917506:RXI917542 SHE917506:SHE917542 SRA917506:SRA917542 TAW917506:TAW917542 TKS917506:TKS917542 TUO917506:TUO917542 UEK917506:UEK917542 UOG917506:UOG917542 UYC917506:UYC917542 VHY917506:VHY917542 VRU917506:VRU917542 WBQ917506:WBQ917542 WLM917506:WLM917542 WVI917506:WVI917542 G983042:G983078 IW983042:IW983078 SS983042:SS983078 ACO983042:ACO983078 AMK983042:AMK983078 AWG983042:AWG983078 BGC983042:BGC983078 BPY983042:BPY983078 BZU983042:BZU983078 CJQ983042:CJQ983078 CTM983042:CTM983078 DDI983042:DDI983078 DNE983042:DNE983078 DXA983042:DXA983078 EGW983042:EGW983078 EQS983042:EQS983078 FAO983042:FAO983078 FKK983042:FKK983078 FUG983042:FUG983078 GEC983042:GEC983078 GNY983042:GNY983078 GXU983042:GXU983078 HHQ983042:HHQ983078 HRM983042:HRM983078 IBI983042:IBI983078 ILE983042:ILE983078 IVA983042:IVA983078 JEW983042:JEW983078 JOS983042:JOS983078 JYO983042:JYO983078 KIK983042:KIK983078 KSG983042:KSG983078 LCC983042:LCC983078 LLY983042:LLY983078 LVU983042:LVU983078 MFQ983042:MFQ983078 MPM983042:MPM983078 MZI983042:MZI983078 NJE983042:NJE983078 NTA983042:NTA983078 OCW983042:OCW983078 OMS983042:OMS983078 OWO983042:OWO983078 PGK983042:PGK983078 PQG983042:PQG983078 QAC983042:QAC983078 QJY983042:QJY983078 QTU983042:QTU983078 RDQ983042:RDQ983078 RNM983042:RNM983078 RXI983042:RXI983078 SHE983042:SHE983078 SRA983042:SRA983078 TAW983042:TAW983078 TKS983042:TKS983078 TUO983042:TUO983078 UEK983042:UEK983078 UOG983042:UOG983078 UYC983042:UYC983078 VHY983042:VHY983078 VRU983042:VRU983078 WBQ983042:WBQ983078 WLM983042:WLM983078 WVI7:WVI38 WLM7:WLM38 WBQ7:WBQ38 VRU7:VRU38 VHY7:VHY38 UYC7:UYC38 UOG7:UOG38 UEK7:UEK38 TUO7:TUO38 TKS7:TKS38 TAW7:TAW38 SRA7:SRA38 SHE7:SHE38 RXI7:RXI38 RNM7:RNM38 RDQ7:RDQ38 QTU7:QTU38 QJY7:QJY38 QAC7:QAC38 PQG7:PQG38 PGK7:PGK38 OWO7:OWO38 OMS7:OMS38 OCW7:OCW38 NTA7:NTA38 NJE7:NJE38 MZI7:MZI38 MPM7:MPM38 MFQ7:MFQ38 LVU7:LVU38 LLY7:LLY38 LCC7:LCC38 KSG7:KSG38 KIK7:KIK38 JYO7:JYO38 JOS7:JOS38 JEW7:JEW38 IVA7:IVA38 ILE7:ILE38 IBI7:IBI38 HRM7:HRM38 HHQ7:HHQ38 GXU7:GXU38 GNY7:GNY38 GEC7:GEC38 FUG7:FUG38 FKK7:FKK38 FAO7:FAO38 EQS7:EQS38 EGW7:EGW38 DXA7:DXA38 DNE7:DNE38 DDI7:DDI38 CTM7:CTM38 CJQ7:CJQ38 BZU7:BZU38 BPY7:BPY38 BGC7:BGC38 AWG7:AWG38 AMK7:AMK38 ACO7:ACO38 SS7:SS38 IW7:IW38">
      <formula1>領域</formula1>
    </dataValidation>
    <dataValidation type="list" allowBlank="1" showInputMessage="1" showErrorMessage="1" sqref="WVF983043:WVG983078 IT65539:IU65574 SP65539:SQ65574 ACL65539:ACM65574 AMH65539:AMI65574 AWD65539:AWE65574 BFZ65539:BGA65574 BPV65539:BPW65574 BZR65539:BZS65574 CJN65539:CJO65574 CTJ65539:CTK65574 DDF65539:DDG65574 DNB65539:DNC65574 DWX65539:DWY65574 EGT65539:EGU65574 EQP65539:EQQ65574 FAL65539:FAM65574 FKH65539:FKI65574 FUD65539:FUE65574 GDZ65539:GEA65574 GNV65539:GNW65574 GXR65539:GXS65574 HHN65539:HHO65574 HRJ65539:HRK65574 IBF65539:IBG65574 ILB65539:ILC65574 IUX65539:IUY65574 JET65539:JEU65574 JOP65539:JOQ65574 JYL65539:JYM65574 KIH65539:KII65574 KSD65539:KSE65574 LBZ65539:LCA65574 LLV65539:LLW65574 LVR65539:LVS65574 MFN65539:MFO65574 MPJ65539:MPK65574 MZF65539:MZG65574 NJB65539:NJC65574 NSX65539:NSY65574 OCT65539:OCU65574 OMP65539:OMQ65574 OWL65539:OWM65574 PGH65539:PGI65574 PQD65539:PQE65574 PZZ65539:QAA65574 QJV65539:QJW65574 QTR65539:QTS65574 RDN65539:RDO65574 RNJ65539:RNK65574 RXF65539:RXG65574 SHB65539:SHC65574 SQX65539:SQY65574 TAT65539:TAU65574 TKP65539:TKQ65574 TUL65539:TUM65574 UEH65539:UEI65574 UOD65539:UOE65574 UXZ65539:UYA65574 VHV65539:VHW65574 VRR65539:VRS65574 WBN65539:WBO65574 WLJ65539:WLK65574 WVF65539:WVG65574 IT131075:IU131110 SP131075:SQ131110 ACL131075:ACM131110 AMH131075:AMI131110 AWD131075:AWE131110 BFZ131075:BGA131110 BPV131075:BPW131110 BZR131075:BZS131110 CJN131075:CJO131110 CTJ131075:CTK131110 DDF131075:DDG131110 DNB131075:DNC131110 DWX131075:DWY131110 EGT131075:EGU131110 EQP131075:EQQ131110 FAL131075:FAM131110 FKH131075:FKI131110 FUD131075:FUE131110 GDZ131075:GEA131110 GNV131075:GNW131110 GXR131075:GXS131110 HHN131075:HHO131110 HRJ131075:HRK131110 IBF131075:IBG131110 ILB131075:ILC131110 IUX131075:IUY131110 JET131075:JEU131110 JOP131075:JOQ131110 JYL131075:JYM131110 KIH131075:KII131110 KSD131075:KSE131110 LBZ131075:LCA131110 LLV131075:LLW131110 LVR131075:LVS131110 MFN131075:MFO131110 MPJ131075:MPK131110 MZF131075:MZG131110 NJB131075:NJC131110 NSX131075:NSY131110 OCT131075:OCU131110 OMP131075:OMQ131110 OWL131075:OWM131110 PGH131075:PGI131110 PQD131075:PQE131110 PZZ131075:QAA131110 QJV131075:QJW131110 QTR131075:QTS131110 RDN131075:RDO131110 RNJ131075:RNK131110 RXF131075:RXG131110 SHB131075:SHC131110 SQX131075:SQY131110 TAT131075:TAU131110 TKP131075:TKQ131110 TUL131075:TUM131110 UEH131075:UEI131110 UOD131075:UOE131110 UXZ131075:UYA131110 VHV131075:VHW131110 VRR131075:VRS131110 WBN131075:WBO131110 WLJ131075:WLK131110 WVF131075:WVG131110 IT196611:IU196646 SP196611:SQ196646 ACL196611:ACM196646 AMH196611:AMI196646 AWD196611:AWE196646 BFZ196611:BGA196646 BPV196611:BPW196646 BZR196611:BZS196646 CJN196611:CJO196646 CTJ196611:CTK196646 DDF196611:DDG196646 DNB196611:DNC196646 DWX196611:DWY196646 EGT196611:EGU196646 EQP196611:EQQ196646 FAL196611:FAM196646 FKH196611:FKI196646 FUD196611:FUE196646 GDZ196611:GEA196646 GNV196611:GNW196646 GXR196611:GXS196646 HHN196611:HHO196646 HRJ196611:HRK196646 IBF196611:IBG196646 ILB196611:ILC196646 IUX196611:IUY196646 JET196611:JEU196646 JOP196611:JOQ196646 JYL196611:JYM196646 KIH196611:KII196646 KSD196611:KSE196646 LBZ196611:LCA196646 LLV196611:LLW196646 LVR196611:LVS196646 MFN196611:MFO196646 MPJ196611:MPK196646 MZF196611:MZG196646 NJB196611:NJC196646 NSX196611:NSY196646 OCT196611:OCU196646 OMP196611:OMQ196646 OWL196611:OWM196646 PGH196611:PGI196646 PQD196611:PQE196646 PZZ196611:QAA196646 QJV196611:QJW196646 QTR196611:QTS196646 RDN196611:RDO196646 RNJ196611:RNK196646 RXF196611:RXG196646 SHB196611:SHC196646 SQX196611:SQY196646 TAT196611:TAU196646 TKP196611:TKQ196646 TUL196611:TUM196646 UEH196611:UEI196646 UOD196611:UOE196646 UXZ196611:UYA196646 VHV196611:VHW196646 VRR196611:VRS196646 WBN196611:WBO196646 WLJ196611:WLK196646 WVF196611:WVG196646 IT262147:IU262182 SP262147:SQ262182 ACL262147:ACM262182 AMH262147:AMI262182 AWD262147:AWE262182 BFZ262147:BGA262182 BPV262147:BPW262182 BZR262147:BZS262182 CJN262147:CJO262182 CTJ262147:CTK262182 DDF262147:DDG262182 DNB262147:DNC262182 DWX262147:DWY262182 EGT262147:EGU262182 EQP262147:EQQ262182 FAL262147:FAM262182 FKH262147:FKI262182 FUD262147:FUE262182 GDZ262147:GEA262182 GNV262147:GNW262182 GXR262147:GXS262182 HHN262147:HHO262182 HRJ262147:HRK262182 IBF262147:IBG262182 ILB262147:ILC262182 IUX262147:IUY262182 JET262147:JEU262182 JOP262147:JOQ262182 JYL262147:JYM262182 KIH262147:KII262182 KSD262147:KSE262182 LBZ262147:LCA262182 LLV262147:LLW262182 LVR262147:LVS262182 MFN262147:MFO262182 MPJ262147:MPK262182 MZF262147:MZG262182 NJB262147:NJC262182 NSX262147:NSY262182 OCT262147:OCU262182 OMP262147:OMQ262182 OWL262147:OWM262182 PGH262147:PGI262182 PQD262147:PQE262182 PZZ262147:QAA262182 QJV262147:QJW262182 QTR262147:QTS262182 RDN262147:RDO262182 RNJ262147:RNK262182 RXF262147:RXG262182 SHB262147:SHC262182 SQX262147:SQY262182 TAT262147:TAU262182 TKP262147:TKQ262182 TUL262147:TUM262182 UEH262147:UEI262182 UOD262147:UOE262182 UXZ262147:UYA262182 VHV262147:VHW262182 VRR262147:VRS262182 WBN262147:WBO262182 WLJ262147:WLK262182 WVF262147:WVG262182 IT327683:IU327718 SP327683:SQ327718 ACL327683:ACM327718 AMH327683:AMI327718 AWD327683:AWE327718 BFZ327683:BGA327718 BPV327683:BPW327718 BZR327683:BZS327718 CJN327683:CJO327718 CTJ327683:CTK327718 DDF327683:DDG327718 DNB327683:DNC327718 DWX327683:DWY327718 EGT327683:EGU327718 EQP327683:EQQ327718 FAL327683:FAM327718 FKH327683:FKI327718 FUD327683:FUE327718 GDZ327683:GEA327718 GNV327683:GNW327718 GXR327683:GXS327718 HHN327683:HHO327718 HRJ327683:HRK327718 IBF327683:IBG327718 ILB327683:ILC327718 IUX327683:IUY327718 JET327683:JEU327718 JOP327683:JOQ327718 JYL327683:JYM327718 KIH327683:KII327718 KSD327683:KSE327718 LBZ327683:LCA327718 LLV327683:LLW327718 LVR327683:LVS327718 MFN327683:MFO327718 MPJ327683:MPK327718 MZF327683:MZG327718 NJB327683:NJC327718 NSX327683:NSY327718 OCT327683:OCU327718 OMP327683:OMQ327718 OWL327683:OWM327718 PGH327683:PGI327718 PQD327683:PQE327718 PZZ327683:QAA327718 QJV327683:QJW327718 QTR327683:QTS327718 RDN327683:RDO327718 RNJ327683:RNK327718 RXF327683:RXG327718 SHB327683:SHC327718 SQX327683:SQY327718 TAT327683:TAU327718 TKP327683:TKQ327718 TUL327683:TUM327718 UEH327683:UEI327718 UOD327683:UOE327718 UXZ327683:UYA327718 VHV327683:VHW327718 VRR327683:VRS327718 WBN327683:WBO327718 WLJ327683:WLK327718 WVF327683:WVG327718 IT393219:IU393254 SP393219:SQ393254 ACL393219:ACM393254 AMH393219:AMI393254 AWD393219:AWE393254 BFZ393219:BGA393254 BPV393219:BPW393254 BZR393219:BZS393254 CJN393219:CJO393254 CTJ393219:CTK393254 DDF393219:DDG393254 DNB393219:DNC393254 DWX393219:DWY393254 EGT393219:EGU393254 EQP393219:EQQ393254 FAL393219:FAM393254 FKH393219:FKI393254 FUD393219:FUE393254 GDZ393219:GEA393254 GNV393219:GNW393254 GXR393219:GXS393254 HHN393219:HHO393254 HRJ393219:HRK393254 IBF393219:IBG393254 ILB393219:ILC393254 IUX393219:IUY393254 JET393219:JEU393254 JOP393219:JOQ393254 JYL393219:JYM393254 KIH393219:KII393254 KSD393219:KSE393254 LBZ393219:LCA393254 LLV393219:LLW393254 LVR393219:LVS393254 MFN393219:MFO393254 MPJ393219:MPK393254 MZF393219:MZG393254 NJB393219:NJC393254 NSX393219:NSY393254 OCT393219:OCU393254 OMP393219:OMQ393254 OWL393219:OWM393254 PGH393219:PGI393254 PQD393219:PQE393254 PZZ393219:QAA393254 QJV393219:QJW393254 QTR393219:QTS393254 RDN393219:RDO393254 RNJ393219:RNK393254 RXF393219:RXG393254 SHB393219:SHC393254 SQX393219:SQY393254 TAT393219:TAU393254 TKP393219:TKQ393254 TUL393219:TUM393254 UEH393219:UEI393254 UOD393219:UOE393254 UXZ393219:UYA393254 VHV393219:VHW393254 VRR393219:VRS393254 WBN393219:WBO393254 WLJ393219:WLK393254 WVF393219:WVG393254 IT458755:IU458790 SP458755:SQ458790 ACL458755:ACM458790 AMH458755:AMI458790 AWD458755:AWE458790 BFZ458755:BGA458790 BPV458755:BPW458790 BZR458755:BZS458790 CJN458755:CJO458790 CTJ458755:CTK458790 DDF458755:DDG458790 DNB458755:DNC458790 DWX458755:DWY458790 EGT458755:EGU458790 EQP458755:EQQ458790 FAL458755:FAM458790 FKH458755:FKI458790 FUD458755:FUE458790 GDZ458755:GEA458790 GNV458755:GNW458790 GXR458755:GXS458790 HHN458755:HHO458790 HRJ458755:HRK458790 IBF458755:IBG458790 ILB458755:ILC458790 IUX458755:IUY458790 JET458755:JEU458790 JOP458755:JOQ458790 JYL458755:JYM458790 KIH458755:KII458790 KSD458755:KSE458790 LBZ458755:LCA458790 LLV458755:LLW458790 LVR458755:LVS458790 MFN458755:MFO458790 MPJ458755:MPK458790 MZF458755:MZG458790 NJB458755:NJC458790 NSX458755:NSY458790 OCT458755:OCU458790 OMP458755:OMQ458790 OWL458755:OWM458790 PGH458755:PGI458790 PQD458755:PQE458790 PZZ458755:QAA458790 QJV458755:QJW458790 QTR458755:QTS458790 RDN458755:RDO458790 RNJ458755:RNK458790 RXF458755:RXG458790 SHB458755:SHC458790 SQX458755:SQY458790 TAT458755:TAU458790 TKP458755:TKQ458790 TUL458755:TUM458790 UEH458755:UEI458790 UOD458755:UOE458790 UXZ458755:UYA458790 VHV458755:VHW458790 VRR458755:VRS458790 WBN458755:WBO458790 WLJ458755:WLK458790 WVF458755:WVG458790 IT524291:IU524326 SP524291:SQ524326 ACL524291:ACM524326 AMH524291:AMI524326 AWD524291:AWE524326 BFZ524291:BGA524326 BPV524291:BPW524326 BZR524291:BZS524326 CJN524291:CJO524326 CTJ524291:CTK524326 DDF524291:DDG524326 DNB524291:DNC524326 DWX524291:DWY524326 EGT524291:EGU524326 EQP524291:EQQ524326 FAL524291:FAM524326 FKH524291:FKI524326 FUD524291:FUE524326 GDZ524291:GEA524326 GNV524291:GNW524326 GXR524291:GXS524326 HHN524291:HHO524326 HRJ524291:HRK524326 IBF524291:IBG524326 ILB524291:ILC524326 IUX524291:IUY524326 JET524291:JEU524326 JOP524291:JOQ524326 JYL524291:JYM524326 KIH524291:KII524326 KSD524291:KSE524326 LBZ524291:LCA524326 LLV524291:LLW524326 LVR524291:LVS524326 MFN524291:MFO524326 MPJ524291:MPK524326 MZF524291:MZG524326 NJB524291:NJC524326 NSX524291:NSY524326 OCT524291:OCU524326 OMP524291:OMQ524326 OWL524291:OWM524326 PGH524291:PGI524326 PQD524291:PQE524326 PZZ524291:QAA524326 QJV524291:QJW524326 QTR524291:QTS524326 RDN524291:RDO524326 RNJ524291:RNK524326 RXF524291:RXG524326 SHB524291:SHC524326 SQX524291:SQY524326 TAT524291:TAU524326 TKP524291:TKQ524326 TUL524291:TUM524326 UEH524291:UEI524326 UOD524291:UOE524326 UXZ524291:UYA524326 VHV524291:VHW524326 VRR524291:VRS524326 WBN524291:WBO524326 WLJ524291:WLK524326 WVF524291:WVG524326 IT589827:IU589862 SP589827:SQ589862 ACL589827:ACM589862 AMH589827:AMI589862 AWD589827:AWE589862 BFZ589827:BGA589862 BPV589827:BPW589862 BZR589827:BZS589862 CJN589827:CJO589862 CTJ589827:CTK589862 DDF589827:DDG589862 DNB589827:DNC589862 DWX589827:DWY589862 EGT589827:EGU589862 EQP589827:EQQ589862 FAL589827:FAM589862 FKH589827:FKI589862 FUD589827:FUE589862 GDZ589827:GEA589862 GNV589827:GNW589862 GXR589827:GXS589862 HHN589827:HHO589862 HRJ589827:HRK589862 IBF589827:IBG589862 ILB589827:ILC589862 IUX589827:IUY589862 JET589827:JEU589862 JOP589827:JOQ589862 JYL589827:JYM589862 KIH589827:KII589862 KSD589827:KSE589862 LBZ589827:LCA589862 LLV589827:LLW589862 LVR589827:LVS589862 MFN589827:MFO589862 MPJ589827:MPK589862 MZF589827:MZG589862 NJB589827:NJC589862 NSX589827:NSY589862 OCT589827:OCU589862 OMP589827:OMQ589862 OWL589827:OWM589862 PGH589827:PGI589862 PQD589827:PQE589862 PZZ589827:QAA589862 QJV589827:QJW589862 QTR589827:QTS589862 RDN589827:RDO589862 RNJ589827:RNK589862 RXF589827:RXG589862 SHB589827:SHC589862 SQX589827:SQY589862 TAT589827:TAU589862 TKP589827:TKQ589862 TUL589827:TUM589862 UEH589827:UEI589862 UOD589827:UOE589862 UXZ589827:UYA589862 VHV589827:VHW589862 VRR589827:VRS589862 WBN589827:WBO589862 WLJ589827:WLK589862 WVF589827:WVG589862 IT655363:IU655398 SP655363:SQ655398 ACL655363:ACM655398 AMH655363:AMI655398 AWD655363:AWE655398 BFZ655363:BGA655398 BPV655363:BPW655398 BZR655363:BZS655398 CJN655363:CJO655398 CTJ655363:CTK655398 DDF655363:DDG655398 DNB655363:DNC655398 DWX655363:DWY655398 EGT655363:EGU655398 EQP655363:EQQ655398 FAL655363:FAM655398 FKH655363:FKI655398 FUD655363:FUE655398 GDZ655363:GEA655398 GNV655363:GNW655398 GXR655363:GXS655398 HHN655363:HHO655398 HRJ655363:HRK655398 IBF655363:IBG655398 ILB655363:ILC655398 IUX655363:IUY655398 JET655363:JEU655398 JOP655363:JOQ655398 JYL655363:JYM655398 KIH655363:KII655398 KSD655363:KSE655398 LBZ655363:LCA655398 LLV655363:LLW655398 LVR655363:LVS655398 MFN655363:MFO655398 MPJ655363:MPK655398 MZF655363:MZG655398 NJB655363:NJC655398 NSX655363:NSY655398 OCT655363:OCU655398 OMP655363:OMQ655398 OWL655363:OWM655398 PGH655363:PGI655398 PQD655363:PQE655398 PZZ655363:QAA655398 QJV655363:QJW655398 QTR655363:QTS655398 RDN655363:RDO655398 RNJ655363:RNK655398 RXF655363:RXG655398 SHB655363:SHC655398 SQX655363:SQY655398 TAT655363:TAU655398 TKP655363:TKQ655398 TUL655363:TUM655398 UEH655363:UEI655398 UOD655363:UOE655398 UXZ655363:UYA655398 VHV655363:VHW655398 VRR655363:VRS655398 WBN655363:WBO655398 WLJ655363:WLK655398 WVF655363:WVG655398 IT720899:IU720934 SP720899:SQ720934 ACL720899:ACM720934 AMH720899:AMI720934 AWD720899:AWE720934 BFZ720899:BGA720934 BPV720899:BPW720934 BZR720899:BZS720934 CJN720899:CJO720934 CTJ720899:CTK720934 DDF720899:DDG720934 DNB720899:DNC720934 DWX720899:DWY720934 EGT720899:EGU720934 EQP720899:EQQ720934 FAL720899:FAM720934 FKH720899:FKI720934 FUD720899:FUE720934 GDZ720899:GEA720934 GNV720899:GNW720934 GXR720899:GXS720934 HHN720899:HHO720934 HRJ720899:HRK720934 IBF720899:IBG720934 ILB720899:ILC720934 IUX720899:IUY720934 JET720899:JEU720934 JOP720899:JOQ720934 JYL720899:JYM720934 KIH720899:KII720934 KSD720899:KSE720934 LBZ720899:LCA720934 LLV720899:LLW720934 LVR720899:LVS720934 MFN720899:MFO720934 MPJ720899:MPK720934 MZF720899:MZG720934 NJB720899:NJC720934 NSX720899:NSY720934 OCT720899:OCU720934 OMP720899:OMQ720934 OWL720899:OWM720934 PGH720899:PGI720934 PQD720899:PQE720934 PZZ720899:QAA720934 QJV720899:QJW720934 QTR720899:QTS720934 RDN720899:RDO720934 RNJ720899:RNK720934 RXF720899:RXG720934 SHB720899:SHC720934 SQX720899:SQY720934 TAT720899:TAU720934 TKP720899:TKQ720934 TUL720899:TUM720934 UEH720899:UEI720934 UOD720899:UOE720934 UXZ720899:UYA720934 VHV720899:VHW720934 VRR720899:VRS720934 WBN720899:WBO720934 WLJ720899:WLK720934 WVF720899:WVG720934 IT786435:IU786470 SP786435:SQ786470 ACL786435:ACM786470 AMH786435:AMI786470 AWD786435:AWE786470 BFZ786435:BGA786470 BPV786435:BPW786470 BZR786435:BZS786470 CJN786435:CJO786470 CTJ786435:CTK786470 DDF786435:DDG786470 DNB786435:DNC786470 DWX786435:DWY786470 EGT786435:EGU786470 EQP786435:EQQ786470 FAL786435:FAM786470 FKH786435:FKI786470 FUD786435:FUE786470 GDZ786435:GEA786470 GNV786435:GNW786470 GXR786435:GXS786470 HHN786435:HHO786470 HRJ786435:HRK786470 IBF786435:IBG786470 ILB786435:ILC786470 IUX786435:IUY786470 JET786435:JEU786470 JOP786435:JOQ786470 JYL786435:JYM786470 KIH786435:KII786470 KSD786435:KSE786470 LBZ786435:LCA786470 LLV786435:LLW786470 LVR786435:LVS786470 MFN786435:MFO786470 MPJ786435:MPK786470 MZF786435:MZG786470 NJB786435:NJC786470 NSX786435:NSY786470 OCT786435:OCU786470 OMP786435:OMQ786470 OWL786435:OWM786470 PGH786435:PGI786470 PQD786435:PQE786470 PZZ786435:QAA786470 QJV786435:QJW786470 QTR786435:QTS786470 RDN786435:RDO786470 RNJ786435:RNK786470 RXF786435:RXG786470 SHB786435:SHC786470 SQX786435:SQY786470 TAT786435:TAU786470 TKP786435:TKQ786470 TUL786435:TUM786470 UEH786435:UEI786470 UOD786435:UOE786470 UXZ786435:UYA786470 VHV786435:VHW786470 VRR786435:VRS786470 WBN786435:WBO786470 WLJ786435:WLK786470 WVF786435:WVG786470 IT851971:IU852006 SP851971:SQ852006 ACL851971:ACM852006 AMH851971:AMI852006 AWD851971:AWE852006 BFZ851971:BGA852006 BPV851971:BPW852006 BZR851971:BZS852006 CJN851971:CJO852006 CTJ851971:CTK852006 DDF851971:DDG852006 DNB851971:DNC852006 DWX851971:DWY852006 EGT851971:EGU852006 EQP851971:EQQ852006 FAL851971:FAM852006 FKH851971:FKI852006 FUD851971:FUE852006 GDZ851971:GEA852006 GNV851971:GNW852006 GXR851971:GXS852006 HHN851971:HHO852006 HRJ851971:HRK852006 IBF851971:IBG852006 ILB851971:ILC852006 IUX851971:IUY852006 JET851971:JEU852006 JOP851971:JOQ852006 JYL851971:JYM852006 KIH851971:KII852006 KSD851971:KSE852006 LBZ851971:LCA852006 LLV851971:LLW852006 LVR851971:LVS852006 MFN851971:MFO852006 MPJ851971:MPK852006 MZF851971:MZG852006 NJB851971:NJC852006 NSX851971:NSY852006 OCT851971:OCU852006 OMP851971:OMQ852006 OWL851971:OWM852006 PGH851971:PGI852006 PQD851971:PQE852006 PZZ851971:QAA852006 QJV851971:QJW852006 QTR851971:QTS852006 RDN851971:RDO852006 RNJ851971:RNK852006 RXF851971:RXG852006 SHB851971:SHC852006 SQX851971:SQY852006 TAT851971:TAU852006 TKP851971:TKQ852006 TUL851971:TUM852006 UEH851971:UEI852006 UOD851971:UOE852006 UXZ851971:UYA852006 VHV851971:VHW852006 VRR851971:VRS852006 WBN851971:WBO852006 WLJ851971:WLK852006 WVF851971:WVG852006 IT917507:IU917542 SP917507:SQ917542 ACL917507:ACM917542 AMH917507:AMI917542 AWD917507:AWE917542 BFZ917507:BGA917542 BPV917507:BPW917542 BZR917507:BZS917542 CJN917507:CJO917542 CTJ917507:CTK917542 DDF917507:DDG917542 DNB917507:DNC917542 DWX917507:DWY917542 EGT917507:EGU917542 EQP917507:EQQ917542 FAL917507:FAM917542 FKH917507:FKI917542 FUD917507:FUE917542 GDZ917507:GEA917542 GNV917507:GNW917542 GXR917507:GXS917542 HHN917507:HHO917542 HRJ917507:HRK917542 IBF917507:IBG917542 ILB917507:ILC917542 IUX917507:IUY917542 JET917507:JEU917542 JOP917507:JOQ917542 JYL917507:JYM917542 KIH917507:KII917542 KSD917507:KSE917542 LBZ917507:LCA917542 LLV917507:LLW917542 LVR917507:LVS917542 MFN917507:MFO917542 MPJ917507:MPK917542 MZF917507:MZG917542 NJB917507:NJC917542 NSX917507:NSY917542 OCT917507:OCU917542 OMP917507:OMQ917542 OWL917507:OWM917542 PGH917507:PGI917542 PQD917507:PQE917542 PZZ917507:QAA917542 QJV917507:QJW917542 QTR917507:QTS917542 RDN917507:RDO917542 RNJ917507:RNK917542 RXF917507:RXG917542 SHB917507:SHC917542 SQX917507:SQY917542 TAT917507:TAU917542 TKP917507:TKQ917542 TUL917507:TUM917542 UEH917507:UEI917542 UOD917507:UOE917542 UXZ917507:UYA917542 VHV917507:VHW917542 VRR917507:VRS917542 WBN917507:WBO917542 WLJ917507:WLK917542 WVF917507:WVG917542 IT983043:IU983078 SP983043:SQ983078 ACL983043:ACM983078 AMH983043:AMI983078 AWD983043:AWE983078 BFZ983043:BGA983078 BPV983043:BPW983078 BZR983043:BZS983078 CJN983043:CJO983078 CTJ983043:CTK983078 DDF983043:DDG983078 DNB983043:DNC983078 DWX983043:DWY983078 EGT983043:EGU983078 EQP983043:EQQ983078 FAL983043:FAM983078 FKH983043:FKI983078 FUD983043:FUE983078 GDZ983043:GEA983078 GNV983043:GNW983078 GXR983043:GXS983078 HHN983043:HHO983078 HRJ983043:HRK983078 IBF983043:IBG983078 ILB983043:ILC983078 IUX983043:IUY983078 JET983043:JEU983078 JOP983043:JOQ983078 JYL983043:JYM983078 KIH983043:KII983078 KSD983043:KSE983078 LBZ983043:LCA983078 LLV983043:LLW983078 LVR983043:LVS983078 MFN983043:MFO983078 MPJ983043:MPK983078 MZF983043:MZG983078 NJB983043:NJC983078 NSX983043:NSY983078 OCT983043:OCU983078 OMP983043:OMQ983078 OWL983043:OWM983078 PGH983043:PGI983078 PQD983043:PQE983078 PZZ983043:QAA983078 QJV983043:QJW983078 QTR983043:QTS983078 RDN983043:RDO983078 RNJ983043:RNK983078 RXF983043:RXG983078 SHB983043:SHC983078 SQX983043:SQY983078 TAT983043:TAU983078 TKP983043:TKQ983078 TUL983043:TUM983078 UEH983043:UEI983078 UOD983043:UOE983078 UXZ983043:UYA983078 VHV983043:VHW983078 VRR983043:VRS983078 WBN983043:WBO983078 WLJ983043:WLK983078 IT8:IU38 SP8:SQ38 ACL8:ACM38 AMH8:AMI38 AWD8:AWE38 BFZ8:BGA38 BPV8:BPW38 BZR8:BZS38 CJN8:CJO38 CTJ8:CTK38 DDF8:DDG38 DNB8:DNC38 DWX8:DWY38 EGT8:EGU38 EQP8:EQQ38 FAL8:FAM38 FKH8:FKI38 FUD8:FUE38 GDZ8:GEA38 GNV8:GNW38 GXR8:GXS38 HHN8:HHO38 HRJ8:HRK38 IBF8:IBG38 ILB8:ILC38 IUX8:IUY38 JET8:JEU38 JOP8:JOQ38 JYL8:JYM38 KIH8:KII38 KSD8:KSE38 LBZ8:LCA38 LLV8:LLW38 LVR8:LVS38 MFN8:MFO38 MPJ8:MPK38 MZF8:MZG38 NJB8:NJC38 NSX8:NSY38 OCT8:OCU38 OMP8:OMQ38 OWL8:OWM38 PGH8:PGI38 PQD8:PQE38 PZZ8:QAA38 QJV8:QJW38 QTR8:QTS38 RDN8:RDO38 RNJ8:RNK38 RXF8:RXG38 SHB8:SHC38 SQX8:SQY38 TAT8:TAU38 TKP8:TKQ38 TUL8:TUM38 UEH8:UEI38 UOD8:UOE38 UXZ8:UYA38 VHV8:VHW38 VRR8:VRS38 WBN8:WBO38 WLJ8:WLK38 WVF8:WVG38">
      <formula1>INDIRECT(IW8)</formula1>
    </dataValidation>
    <dataValidation type="list" errorStyle="warning" allowBlank="1" showInputMessage="1" showErrorMessage="1" sqref="WVF983042:WVG983042 IT7:IU7 SP7:SQ7 ACL7:ACM7 AMH7:AMI7 AWD7:AWE7 BFZ7:BGA7 BPV7:BPW7 BZR7:BZS7 CJN7:CJO7 CTJ7:CTK7 DDF7:DDG7 DNB7:DNC7 DWX7:DWY7 EGT7:EGU7 EQP7:EQQ7 FAL7:FAM7 FKH7:FKI7 FUD7:FUE7 GDZ7:GEA7 GNV7:GNW7 GXR7:GXS7 HHN7:HHO7 HRJ7:HRK7 IBF7:IBG7 ILB7:ILC7 IUX7:IUY7 JET7:JEU7 JOP7:JOQ7 JYL7:JYM7 KIH7:KII7 KSD7:KSE7 LBZ7:LCA7 LLV7:LLW7 LVR7:LVS7 MFN7:MFO7 MPJ7:MPK7 MZF7:MZG7 NJB7:NJC7 NSX7:NSY7 OCT7:OCU7 OMP7:OMQ7 OWL7:OWM7 PGH7:PGI7 PQD7:PQE7 PZZ7:QAA7 QJV7:QJW7 QTR7:QTS7 RDN7:RDO7 RNJ7:RNK7 RXF7:RXG7 SHB7:SHC7 SQX7:SQY7 TAT7:TAU7 TKP7:TKQ7 TUL7:TUM7 UEH7:UEI7 UOD7:UOE7 UXZ7:UYA7 VHV7:VHW7 VRR7:VRS7 WBN7:WBO7 WLJ7:WLK7 WVF7:WVG7 IT65538:IU65538 SP65538:SQ65538 ACL65538:ACM65538 AMH65538:AMI65538 AWD65538:AWE65538 BFZ65538:BGA65538 BPV65538:BPW65538 BZR65538:BZS65538 CJN65538:CJO65538 CTJ65538:CTK65538 DDF65538:DDG65538 DNB65538:DNC65538 DWX65538:DWY65538 EGT65538:EGU65538 EQP65538:EQQ65538 FAL65538:FAM65538 FKH65538:FKI65538 FUD65538:FUE65538 GDZ65538:GEA65538 GNV65538:GNW65538 GXR65538:GXS65538 HHN65538:HHO65538 HRJ65538:HRK65538 IBF65538:IBG65538 ILB65538:ILC65538 IUX65538:IUY65538 JET65538:JEU65538 JOP65538:JOQ65538 JYL65538:JYM65538 KIH65538:KII65538 KSD65538:KSE65538 LBZ65538:LCA65538 LLV65538:LLW65538 LVR65538:LVS65538 MFN65538:MFO65538 MPJ65538:MPK65538 MZF65538:MZG65538 NJB65538:NJC65538 NSX65538:NSY65538 OCT65538:OCU65538 OMP65538:OMQ65538 OWL65538:OWM65538 PGH65538:PGI65538 PQD65538:PQE65538 PZZ65538:QAA65538 QJV65538:QJW65538 QTR65538:QTS65538 RDN65538:RDO65538 RNJ65538:RNK65538 RXF65538:RXG65538 SHB65538:SHC65538 SQX65538:SQY65538 TAT65538:TAU65538 TKP65538:TKQ65538 TUL65538:TUM65538 UEH65538:UEI65538 UOD65538:UOE65538 UXZ65538:UYA65538 VHV65538:VHW65538 VRR65538:VRS65538 WBN65538:WBO65538 WLJ65538:WLK65538 WVF65538:WVG65538 IT131074:IU131074 SP131074:SQ131074 ACL131074:ACM131074 AMH131074:AMI131074 AWD131074:AWE131074 BFZ131074:BGA131074 BPV131074:BPW131074 BZR131074:BZS131074 CJN131074:CJO131074 CTJ131074:CTK131074 DDF131074:DDG131074 DNB131074:DNC131074 DWX131074:DWY131074 EGT131074:EGU131074 EQP131074:EQQ131074 FAL131074:FAM131074 FKH131074:FKI131074 FUD131074:FUE131074 GDZ131074:GEA131074 GNV131074:GNW131074 GXR131074:GXS131074 HHN131074:HHO131074 HRJ131074:HRK131074 IBF131074:IBG131074 ILB131074:ILC131074 IUX131074:IUY131074 JET131074:JEU131074 JOP131074:JOQ131074 JYL131074:JYM131074 KIH131074:KII131074 KSD131074:KSE131074 LBZ131074:LCA131074 LLV131074:LLW131074 LVR131074:LVS131074 MFN131074:MFO131074 MPJ131074:MPK131074 MZF131074:MZG131074 NJB131074:NJC131074 NSX131074:NSY131074 OCT131074:OCU131074 OMP131074:OMQ131074 OWL131074:OWM131074 PGH131074:PGI131074 PQD131074:PQE131074 PZZ131074:QAA131074 QJV131074:QJW131074 QTR131074:QTS131074 RDN131074:RDO131074 RNJ131074:RNK131074 RXF131074:RXG131074 SHB131074:SHC131074 SQX131074:SQY131074 TAT131074:TAU131074 TKP131074:TKQ131074 TUL131074:TUM131074 UEH131074:UEI131074 UOD131074:UOE131074 UXZ131074:UYA131074 VHV131074:VHW131074 VRR131074:VRS131074 WBN131074:WBO131074 WLJ131074:WLK131074 WVF131074:WVG131074 IT196610:IU196610 SP196610:SQ196610 ACL196610:ACM196610 AMH196610:AMI196610 AWD196610:AWE196610 BFZ196610:BGA196610 BPV196610:BPW196610 BZR196610:BZS196610 CJN196610:CJO196610 CTJ196610:CTK196610 DDF196610:DDG196610 DNB196610:DNC196610 DWX196610:DWY196610 EGT196610:EGU196610 EQP196610:EQQ196610 FAL196610:FAM196610 FKH196610:FKI196610 FUD196610:FUE196610 GDZ196610:GEA196610 GNV196610:GNW196610 GXR196610:GXS196610 HHN196610:HHO196610 HRJ196610:HRK196610 IBF196610:IBG196610 ILB196610:ILC196610 IUX196610:IUY196610 JET196610:JEU196610 JOP196610:JOQ196610 JYL196610:JYM196610 KIH196610:KII196610 KSD196610:KSE196610 LBZ196610:LCA196610 LLV196610:LLW196610 LVR196610:LVS196610 MFN196610:MFO196610 MPJ196610:MPK196610 MZF196610:MZG196610 NJB196610:NJC196610 NSX196610:NSY196610 OCT196610:OCU196610 OMP196610:OMQ196610 OWL196610:OWM196610 PGH196610:PGI196610 PQD196610:PQE196610 PZZ196610:QAA196610 QJV196610:QJW196610 QTR196610:QTS196610 RDN196610:RDO196610 RNJ196610:RNK196610 RXF196610:RXG196610 SHB196610:SHC196610 SQX196610:SQY196610 TAT196610:TAU196610 TKP196610:TKQ196610 TUL196610:TUM196610 UEH196610:UEI196610 UOD196610:UOE196610 UXZ196610:UYA196610 VHV196610:VHW196610 VRR196610:VRS196610 WBN196610:WBO196610 WLJ196610:WLK196610 WVF196610:WVG196610 IT262146:IU262146 SP262146:SQ262146 ACL262146:ACM262146 AMH262146:AMI262146 AWD262146:AWE262146 BFZ262146:BGA262146 BPV262146:BPW262146 BZR262146:BZS262146 CJN262146:CJO262146 CTJ262146:CTK262146 DDF262146:DDG262146 DNB262146:DNC262146 DWX262146:DWY262146 EGT262146:EGU262146 EQP262146:EQQ262146 FAL262146:FAM262146 FKH262146:FKI262146 FUD262146:FUE262146 GDZ262146:GEA262146 GNV262146:GNW262146 GXR262146:GXS262146 HHN262146:HHO262146 HRJ262146:HRK262146 IBF262146:IBG262146 ILB262146:ILC262146 IUX262146:IUY262146 JET262146:JEU262146 JOP262146:JOQ262146 JYL262146:JYM262146 KIH262146:KII262146 KSD262146:KSE262146 LBZ262146:LCA262146 LLV262146:LLW262146 LVR262146:LVS262146 MFN262146:MFO262146 MPJ262146:MPK262146 MZF262146:MZG262146 NJB262146:NJC262146 NSX262146:NSY262146 OCT262146:OCU262146 OMP262146:OMQ262146 OWL262146:OWM262146 PGH262146:PGI262146 PQD262146:PQE262146 PZZ262146:QAA262146 QJV262146:QJW262146 QTR262146:QTS262146 RDN262146:RDO262146 RNJ262146:RNK262146 RXF262146:RXG262146 SHB262146:SHC262146 SQX262146:SQY262146 TAT262146:TAU262146 TKP262146:TKQ262146 TUL262146:TUM262146 UEH262146:UEI262146 UOD262146:UOE262146 UXZ262146:UYA262146 VHV262146:VHW262146 VRR262146:VRS262146 WBN262146:WBO262146 WLJ262146:WLK262146 WVF262146:WVG262146 IT327682:IU327682 SP327682:SQ327682 ACL327682:ACM327682 AMH327682:AMI327682 AWD327682:AWE327682 BFZ327682:BGA327682 BPV327682:BPW327682 BZR327682:BZS327682 CJN327682:CJO327682 CTJ327682:CTK327682 DDF327682:DDG327682 DNB327682:DNC327682 DWX327682:DWY327682 EGT327682:EGU327682 EQP327682:EQQ327682 FAL327682:FAM327682 FKH327682:FKI327682 FUD327682:FUE327682 GDZ327682:GEA327682 GNV327682:GNW327682 GXR327682:GXS327682 HHN327682:HHO327682 HRJ327682:HRK327682 IBF327682:IBG327682 ILB327682:ILC327682 IUX327682:IUY327682 JET327682:JEU327682 JOP327682:JOQ327682 JYL327682:JYM327682 KIH327682:KII327682 KSD327682:KSE327682 LBZ327682:LCA327682 LLV327682:LLW327682 LVR327682:LVS327682 MFN327682:MFO327682 MPJ327682:MPK327682 MZF327682:MZG327682 NJB327682:NJC327682 NSX327682:NSY327682 OCT327682:OCU327682 OMP327682:OMQ327682 OWL327682:OWM327682 PGH327682:PGI327682 PQD327682:PQE327682 PZZ327682:QAA327682 QJV327682:QJW327682 QTR327682:QTS327682 RDN327682:RDO327682 RNJ327682:RNK327682 RXF327682:RXG327682 SHB327682:SHC327682 SQX327682:SQY327682 TAT327682:TAU327682 TKP327682:TKQ327682 TUL327682:TUM327682 UEH327682:UEI327682 UOD327682:UOE327682 UXZ327682:UYA327682 VHV327682:VHW327682 VRR327682:VRS327682 WBN327682:WBO327682 WLJ327682:WLK327682 WVF327682:WVG327682 IT393218:IU393218 SP393218:SQ393218 ACL393218:ACM393218 AMH393218:AMI393218 AWD393218:AWE393218 BFZ393218:BGA393218 BPV393218:BPW393218 BZR393218:BZS393218 CJN393218:CJO393218 CTJ393218:CTK393218 DDF393218:DDG393218 DNB393218:DNC393218 DWX393218:DWY393218 EGT393218:EGU393218 EQP393218:EQQ393218 FAL393218:FAM393218 FKH393218:FKI393218 FUD393218:FUE393218 GDZ393218:GEA393218 GNV393218:GNW393218 GXR393218:GXS393218 HHN393218:HHO393218 HRJ393218:HRK393218 IBF393218:IBG393218 ILB393218:ILC393218 IUX393218:IUY393218 JET393218:JEU393218 JOP393218:JOQ393218 JYL393218:JYM393218 KIH393218:KII393218 KSD393218:KSE393218 LBZ393218:LCA393218 LLV393218:LLW393218 LVR393218:LVS393218 MFN393218:MFO393218 MPJ393218:MPK393218 MZF393218:MZG393218 NJB393218:NJC393218 NSX393218:NSY393218 OCT393218:OCU393218 OMP393218:OMQ393218 OWL393218:OWM393218 PGH393218:PGI393218 PQD393218:PQE393218 PZZ393218:QAA393218 QJV393218:QJW393218 QTR393218:QTS393218 RDN393218:RDO393218 RNJ393218:RNK393218 RXF393218:RXG393218 SHB393218:SHC393218 SQX393218:SQY393218 TAT393218:TAU393218 TKP393218:TKQ393218 TUL393218:TUM393218 UEH393218:UEI393218 UOD393218:UOE393218 UXZ393218:UYA393218 VHV393218:VHW393218 VRR393218:VRS393218 WBN393218:WBO393218 WLJ393218:WLK393218 WVF393218:WVG393218 IT458754:IU458754 SP458754:SQ458754 ACL458754:ACM458754 AMH458754:AMI458754 AWD458754:AWE458754 BFZ458754:BGA458754 BPV458754:BPW458754 BZR458754:BZS458754 CJN458754:CJO458754 CTJ458754:CTK458754 DDF458754:DDG458754 DNB458754:DNC458754 DWX458754:DWY458754 EGT458754:EGU458754 EQP458754:EQQ458754 FAL458754:FAM458754 FKH458754:FKI458754 FUD458754:FUE458754 GDZ458754:GEA458754 GNV458754:GNW458754 GXR458754:GXS458754 HHN458754:HHO458754 HRJ458754:HRK458754 IBF458754:IBG458754 ILB458754:ILC458754 IUX458754:IUY458754 JET458754:JEU458754 JOP458754:JOQ458754 JYL458754:JYM458754 KIH458754:KII458754 KSD458754:KSE458754 LBZ458754:LCA458754 LLV458754:LLW458754 LVR458754:LVS458754 MFN458754:MFO458754 MPJ458754:MPK458754 MZF458754:MZG458754 NJB458754:NJC458754 NSX458754:NSY458754 OCT458754:OCU458754 OMP458754:OMQ458754 OWL458754:OWM458754 PGH458754:PGI458754 PQD458754:PQE458754 PZZ458754:QAA458754 QJV458754:QJW458754 QTR458754:QTS458754 RDN458754:RDO458754 RNJ458754:RNK458754 RXF458754:RXG458754 SHB458754:SHC458754 SQX458754:SQY458754 TAT458754:TAU458754 TKP458754:TKQ458754 TUL458754:TUM458754 UEH458754:UEI458754 UOD458754:UOE458754 UXZ458754:UYA458754 VHV458754:VHW458754 VRR458754:VRS458754 WBN458754:WBO458754 WLJ458754:WLK458754 WVF458754:WVG458754 IT524290:IU524290 SP524290:SQ524290 ACL524290:ACM524290 AMH524290:AMI524290 AWD524290:AWE524290 BFZ524290:BGA524290 BPV524290:BPW524290 BZR524290:BZS524290 CJN524290:CJO524290 CTJ524290:CTK524290 DDF524290:DDG524290 DNB524290:DNC524290 DWX524290:DWY524290 EGT524290:EGU524290 EQP524290:EQQ524290 FAL524290:FAM524290 FKH524290:FKI524290 FUD524290:FUE524290 GDZ524290:GEA524290 GNV524290:GNW524290 GXR524290:GXS524290 HHN524290:HHO524290 HRJ524290:HRK524290 IBF524290:IBG524290 ILB524290:ILC524290 IUX524290:IUY524290 JET524290:JEU524290 JOP524290:JOQ524290 JYL524290:JYM524290 KIH524290:KII524290 KSD524290:KSE524290 LBZ524290:LCA524290 LLV524290:LLW524290 LVR524290:LVS524290 MFN524290:MFO524290 MPJ524290:MPK524290 MZF524290:MZG524290 NJB524290:NJC524290 NSX524290:NSY524290 OCT524290:OCU524290 OMP524290:OMQ524290 OWL524290:OWM524290 PGH524290:PGI524290 PQD524290:PQE524290 PZZ524290:QAA524290 QJV524290:QJW524290 QTR524290:QTS524290 RDN524290:RDO524290 RNJ524290:RNK524290 RXF524290:RXG524290 SHB524290:SHC524290 SQX524290:SQY524290 TAT524290:TAU524290 TKP524290:TKQ524290 TUL524290:TUM524290 UEH524290:UEI524290 UOD524290:UOE524290 UXZ524290:UYA524290 VHV524290:VHW524290 VRR524290:VRS524290 WBN524290:WBO524290 WLJ524290:WLK524290 WVF524290:WVG524290 IT589826:IU589826 SP589826:SQ589826 ACL589826:ACM589826 AMH589826:AMI589826 AWD589826:AWE589826 BFZ589826:BGA589826 BPV589826:BPW589826 BZR589826:BZS589826 CJN589826:CJO589826 CTJ589826:CTK589826 DDF589826:DDG589826 DNB589826:DNC589826 DWX589826:DWY589826 EGT589826:EGU589826 EQP589826:EQQ589826 FAL589826:FAM589826 FKH589826:FKI589826 FUD589826:FUE589826 GDZ589826:GEA589826 GNV589826:GNW589826 GXR589826:GXS589826 HHN589826:HHO589826 HRJ589826:HRK589826 IBF589826:IBG589826 ILB589826:ILC589826 IUX589826:IUY589826 JET589826:JEU589826 JOP589826:JOQ589826 JYL589826:JYM589826 KIH589826:KII589826 KSD589826:KSE589826 LBZ589826:LCA589826 LLV589826:LLW589826 LVR589826:LVS589826 MFN589826:MFO589826 MPJ589826:MPK589826 MZF589826:MZG589826 NJB589826:NJC589826 NSX589826:NSY589826 OCT589826:OCU589826 OMP589826:OMQ589826 OWL589826:OWM589826 PGH589826:PGI589826 PQD589826:PQE589826 PZZ589826:QAA589826 QJV589826:QJW589826 QTR589826:QTS589826 RDN589826:RDO589826 RNJ589826:RNK589826 RXF589826:RXG589826 SHB589826:SHC589826 SQX589826:SQY589826 TAT589826:TAU589826 TKP589826:TKQ589826 TUL589826:TUM589826 UEH589826:UEI589826 UOD589826:UOE589826 UXZ589826:UYA589826 VHV589826:VHW589826 VRR589826:VRS589826 WBN589826:WBO589826 WLJ589826:WLK589826 WVF589826:WVG589826 IT655362:IU655362 SP655362:SQ655362 ACL655362:ACM655362 AMH655362:AMI655362 AWD655362:AWE655362 BFZ655362:BGA655362 BPV655362:BPW655362 BZR655362:BZS655362 CJN655362:CJO655362 CTJ655362:CTK655362 DDF655362:DDG655362 DNB655362:DNC655362 DWX655362:DWY655362 EGT655362:EGU655362 EQP655362:EQQ655362 FAL655362:FAM655362 FKH655362:FKI655362 FUD655362:FUE655362 GDZ655362:GEA655362 GNV655362:GNW655362 GXR655362:GXS655362 HHN655362:HHO655362 HRJ655362:HRK655362 IBF655362:IBG655362 ILB655362:ILC655362 IUX655362:IUY655362 JET655362:JEU655362 JOP655362:JOQ655362 JYL655362:JYM655362 KIH655362:KII655362 KSD655362:KSE655362 LBZ655362:LCA655362 LLV655362:LLW655362 LVR655362:LVS655362 MFN655362:MFO655362 MPJ655362:MPK655362 MZF655362:MZG655362 NJB655362:NJC655362 NSX655362:NSY655362 OCT655362:OCU655362 OMP655362:OMQ655362 OWL655362:OWM655362 PGH655362:PGI655362 PQD655362:PQE655362 PZZ655362:QAA655362 QJV655362:QJW655362 QTR655362:QTS655362 RDN655362:RDO655362 RNJ655362:RNK655362 RXF655362:RXG655362 SHB655362:SHC655362 SQX655362:SQY655362 TAT655362:TAU655362 TKP655362:TKQ655362 TUL655362:TUM655362 UEH655362:UEI655362 UOD655362:UOE655362 UXZ655362:UYA655362 VHV655362:VHW655362 VRR655362:VRS655362 WBN655362:WBO655362 WLJ655362:WLK655362 WVF655362:WVG655362 IT720898:IU720898 SP720898:SQ720898 ACL720898:ACM720898 AMH720898:AMI720898 AWD720898:AWE720898 BFZ720898:BGA720898 BPV720898:BPW720898 BZR720898:BZS720898 CJN720898:CJO720898 CTJ720898:CTK720898 DDF720898:DDG720898 DNB720898:DNC720898 DWX720898:DWY720898 EGT720898:EGU720898 EQP720898:EQQ720898 FAL720898:FAM720898 FKH720898:FKI720898 FUD720898:FUE720898 GDZ720898:GEA720898 GNV720898:GNW720898 GXR720898:GXS720898 HHN720898:HHO720898 HRJ720898:HRK720898 IBF720898:IBG720898 ILB720898:ILC720898 IUX720898:IUY720898 JET720898:JEU720898 JOP720898:JOQ720898 JYL720898:JYM720898 KIH720898:KII720898 KSD720898:KSE720898 LBZ720898:LCA720898 LLV720898:LLW720898 LVR720898:LVS720898 MFN720898:MFO720898 MPJ720898:MPK720898 MZF720898:MZG720898 NJB720898:NJC720898 NSX720898:NSY720898 OCT720898:OCU720898 OMP720898:OMQ720898 OWL720898:OWM720898 PGH720898:PGI720898 PQD720898:PQE720898 PZZ720898:QAA720898 QJV720898:QJW720898 QTR720898:QTS720898 RDN720898:RDO720898 RNJ720898:RNK720898 RXF720898:RXG720898 SHB720898:SHC720898 SQX720898:SQY720898 TAT720898:TAU720898 TKP720898:TKQ720898 TUL720898:TUM720898 UEH720898:UEI720898 UOD720898:UOE720898 UXZ720898:UYA720898 VHV720898:VHW720898 VRR720898:VRS720898 WBN720898:WBO720898 WLJ720898:WLK720898 WVF720898:WVG720898 IT786434:IU786434 SP786434:SQ786434 ACL786434:ACM786434 AMH786434:AMI786434 AWD786434:AWE786434 BFZ786434:BGA786434 BPV786434:BPW786434 BZR786434:BZS786434 CJN786434:CJO786434 CTJ786434:CTK786434 DDF786434:DDG786434 DNB786434:DNC786434 DWX786434:DWY786434 EGT786434:EGU786434 EQP786434:EQQ786434 FAL786434:FAM786434 FKH786434:FKI786434 FUD786434:FUE786434 GDZ786434:GEA786434 GNV786434:GNW786434 GXR786434:GXS786434 HHN786434:HHO786434 HRJ786434:HRK786434 IBF786434:IBG786434 ILB786434:ILC786434 IUX786434:IUY786434 JET786434:JEU786434 JOP786434:JOQ786434 JYL786434:JYM786434 KIH786434:KII786434 KSD786434:KSE786434 LBZ786434:LCA786434 LLV786434:LLW786434 LVR786434:LVS786434 MFN786434:MFO786434 MPJ786434:MPK786434 MZF786434:MZG786434 NJB786434:NJC786434 NSX786434:NSY786434 OCT786434:OCU786434 OMP786434:OMQ786434 OWL786434:OWM786434 PGH786434:PGI786434 PQD786434:PQE786434 PZZ786434:QAA786434 QJV786434:QJW786434 QTR786434:QTS786434 RDN786434:RDO786434 RNJ786434:RNK786434 RXF786434:RXG786434 SHB786434:SHC786434 SQX786434:SQY786434 TAT786434:TAU786434 TKP786434:TKQ786434 TUL786434:TUM786434 UEH786434:UEI786434 UOD786434:UOE786434 UXZ786434:UYA786434 VHV786434:VHW786434 VRR786434:VRS786434 WBN786434:WBO786434 WLJ786434:WLK786434 WVF786434:WVG786434 IT851970:IU851970 SP851970:SQ851970 ACL851970:ACM851970 AMH851970:AMI851970 AWD851970:AWE851970 BFZ851970:BGA851970 BPV851970:BPW851970 BZR851970:BZS851970 CJN851970:CJO851970 CTJ851970:CTK851970 DDF851970:DDG851970 DNB851970:DNC851970 DWX851970:DWY851970 EGT851970:EGU851970 EQP851970:EQQ851970 FAL851970:FAM851970 FKH851970:FKI851970 FUD851970:FUE851970 GDZ851970:GEA851970 GNV851970:GNW851970 GXR851970:GXS851970 HHN851970:HHO851970 HRJ851970:HRK851970 IBF851970:IBG851970 ILB851970:ILC851970 IUX851970:IUY851970 JET851970:JEU851970 JOP851970:JOQ851970 JYL851970:JYM851970 KIH851970:KII851970 KSD851970:KSE851970 LBZ851970:LCA851970 LLV851970:LLW851970 LVR851970:LVS851970 MFN851970:MFO851970 MPJ851970:MPK851970 MZF851970:MZG851970 NJB851970:NJC851970 NSX851970:NSY851970 OCT851970:OCU851970 OMP851970:OMQ851970 OWL851970:OWM851970 PGH851970:PGI851970 PQD851970:PQE851970 PZZ851970:QAA851970 QJV851970:QJW851970 QTR851970:QTS851970 RDN851970:RDO851970 RNJ851970:RNK851970 RXF851970:RXG851970 SHB851970:SHC851970 SQX851970:SQY851970 TAT851970:TAU851970 TKP851970:TKQ851970 TUL851970:TUM851970 UEH851970:UEI851970 UOD851970:UOE851970 UXZ851970:UYA851970 VHV851970:VHW851970 VRR851970:VRS851970 WBN851970:WBO851970 WLJ851970:WLK851970 WVF851970:WVG851970 IT917506:IU917506 SP917506:SQ917506 ACL917506:ACM917506 AMH917506:AMI917506 AWD917506:AWE917506 BFZ917506:BGA917506 BPV917506:BPW917506 BZR917506:BZS917506 CJN917506:CJO917506 CTJ917506:CTK917506 DDF917506:DDG917506 DNB917506:DNC917506 DWX917506:DWY917506 EGT917506:EGU917506 EQP917506:EQQ917506 FAL917506:FAM917506 FKH917506:FKI917506 FUD917506:FUE917506 GDZ917506:GEA917506 GNV917506:GNW917506 GXR917506:GXS917506 HHN917506:HHO917506 HRJ917506:HRK917506 IBF917506:IBG917506 ILB917506:ILC917506 IUX917506:IUY917506 JET917506:JEU917506 JOP917506:JOQ917506 JYL917506:JYM917506 KIH917506:KII917506 KSD917506:KSE917506 LBZ917506:LCA917506 LLV917506:LLW917506 LVR917506:LVS917506 MFN917506:MFO917506 MPJ917506:MPK917506 MZF917506:MZG917506 NJB917506:NJC917506 NSX917506:NSY917506 OCT917506:OCU917506 OMP917506:OMQ917506 OWL917506:OWM917506 PGH917506:PGI917506 PQD917506:PQE917506 PZZ917506:QAA917506 QJV917506:QJW917506 QTR917506:QTS917506 RDN917506:RDO917506 RNJ917506:RNK917506 RXF917506:RXG917506 SHB917506:SHC917506 SQX917506:SQY917506 TAT917506:TAU917506 TKP917506:TKQ917506 TUL917506:TUM917506 UEH917506:UEI917506 UOD917506:UOE917506 UXZ917506:UYA917506 VHV917506:VHW917506 VRR917506:VRS917506 WBN917506:WBO917506 WLJ917506:WLK917506 WVF917506:WVG917506 IT983042:IU983042 SP983042:SQ983042 ACL983042:ACM983042 AMH983042:AMI983042 AWD983042:AWE983042 BFZ983042:BGA983042 BPV983042:BPW983042 BZR983042:BZS983042 CJN983042:CJO983042 CTJ983042:CTK983042 DDF983042:DDG983042 DNB983042:DNC983042 DWX983042:DWY983042 EGT983042:EGU983042 EQP983042:EQQ983042 FAL983042:FAM983042 FKH983042:FKI983042 FUD983042:FUE983042 GDZ983042:GEA983042 GNV983042:GNW983042 GXR983042:GXS983042 HHN983042:HHO983042 HRJ983042:HRK983042 IBF983042:IBG983042 ILB983042:ILC983042 IUX983042:IUY983042 JET983042:JEU983042 JOP983042:JOQ983042 JYL983042:JYM983042 KIH983042:KII983042 KSD983042:KSE983042 LBZ983042:LCA983042 LLV983042:LLW983042 LVR983042:LVS983042 MFN983042:MFO983042 MPJ983042:MPK983042 MZF983042:MZG983042 NJB983042:NJC983042 NSX983042:NSY983042 OCT983042:OCU983042 OMP983042:OMQ983042 OWL983042:OWM983042 PGH983042:PGI983042 PQD983042:PQE983042 PZZ983042:QAA983042 QJV983042:QJW983042 QTR983042:QTS983042 RDN983042:RDO983042 RNJ983042:RNK983042 RXF983042:RXG983042 SHB983042:SHC983042 SQX983042:SQY983042 TAT983042:TAU983042 TKP983042:TKQ983042 TUL983042:TUM983042 UEH983042:UEI983042 UOD983042:UOE983042 UXZ983042:UYA983042 VHV983042:VHW983042 VRR983042:VRS983042 WBN983042:WBO983042 WLJ983042:WLK983042">
      <formula1>INDIRECT(IW7)</formula1>
    </dataValidation>
    <dataValidation type="list" errorStyle="warning" allowBlank="1" showInputMessage="1" showErrorMessage="1" sqref="WVH983042:WVH983078 F65538:F65574 IV65538:IV65574 SR65538:SR65574 ACN65538:ACN65574 AMJ65538:AMJ65574 AWF65538:AWF65574 BGB65538:BGB65574 BPX65538:BPX65574 BZT65538:BZT65574 CJP65538:CJP65574 CTL65538:CTL65574 DDH65538:DDH65574 DND65538:DND65574 DWZ65538:DWZ65574 EGV65538:EGV65574 EQR65538:EQR65574 FAN65538:FAN65574 FKJ65538:FKJ65574 FUF65538:FUF65574 GEB65538:GEB65574 GNX65538:GNX65574 GXT65538:GXT65574 HHP65538:HHP65574 HRL65538:HRL65574 IBH65538:IBH65574 ILD65538:ILD65574 IUZ65538:IUZ65574 JEV65538:JEV65574 JOR65538:JOR65574 JYN65538:JYN65574 KIJ65538:KIJ65574 KSF65538:KSF65574 LCB65538:LCB65574 LLX65538:LLX65574 LVT65538:LVT65574 MFP65538:MFP65574 MPL65538:MPL65574 MZH65538:MZH65574 NJD65538:NJD65574 NSZ65538:NSZ65574 OCV65538:OCV65574 OMR65538:OMR65574 OWN65538:OWN65574 PGJ65538:PGJ65574 PQF65538:PQF65574 QAB65538:QAB65574 QJX65538:QJX65574 QTT65538:QTT65574 RDP65538:RDP65574 RNL65538:RNL65574 RXH65538:RXH65574 SHD65538:SHD65574 SQZ65538:SQZ65574 TAV65538:TAV65574 TKR65538:TKR65574 TUN65538:TUN65574 UEJ65538:UEJ65574 UOF65538:UOF65574 UYB65538:UYB65574 VHX65538:VHX65574 VRT65538:VRT65574 WBP65538:WBP65574 WLL65538:WLL65574 WVH65538:WVH65574 F131074:F131110 IV131074:IV131110 SR131074:SR131110 ACN131074:ACN131110 AMJ131074:AMJ131110 AWF131074:AWF131110 BGB131074:BGB131110 BPX131074:BPX131110 BZT131074:BZT131110 CJP131074:CJP131110 CTL131074:CTL131110 DDH131074:DDH131110 DND131074:DND131110 DWZ131074:DWZ131110 EGV131074:EGV131110 EQR131074:EQR131110 FAN131074:FAN131110 FKJ131074:FKJ131110 FUF131074:FUF131110 GEB131074:GEB131110 GNX131074:GNX131110 GXT131074:GXT131110 HHP131074:HHP131110 HRL131074:HRL131110 IBH131074:IBH131110 ILD131074:ILD131110 IUZ131074:IUZ131110 JEV131074:JEV131110 JOR131074:JOR131110 JYN131074:JYN131110 KIJ131074:KIJ131110 KSF131074:KSF131110 LCB131074:LCB131110 LLX131074:LLX131110 LVT131074:LVT131110 MFP131074:MFP131110 MPL131074:MPL131110 MZH131074:MZH131110 NJD131074:NJD131110 NSZ131074:NSZ131110 OCV131074:OCV131110 OMR131074:OMR131110 OWN131074:OWN131110 PGJ131074:PGJ131110 PQF131074:PQF131110 QAB131074:QAB131110 QJX131074:QJX131110 QTT131074:QTT131110 RDP131074:RDP131110 RNL131074:RNL131110 RXH131074:RXH131110 SHD131074:SHD131110 SQZ131074:SQZ131110 TAV131074:TAV131110 TKR131074:TKR131110 TUN131074:TUN131110 UEJ131074:UEJ131110 UOF131074:UOF131110 UYB131074:UYB131110 VHX131074:VHX131110 VRT131074:VRT131110 WBP131074:WBP131110 WLL131074:WLL131110 WVH131074:WVH131110 F196610:F196646 IV196610:IV196646 SR196610:SR196646 ACN196610:ACN196646 AMJ196610:AMJ196646 AWF196610:AWF196646 BGB196610:BGB196646 BPX196610:BPX196646 BZT196610:BZT196646 CJP196610:CJP196646 CTL196610:CTL196646 DDH196610:DDH196646 DND196610:DND196646 DWZ196610:DWZ196646 EGV196610:EGV196646 EQR196610:EQR196646 FAN196610:FAN196646 FKJ196610:FKJ196646 FUF196610:FUF196646 GEB196610:GEB196646 GNX196610:GNX196646 GXT196610:GXT196646 HHP196610:HHP196646 HRL196610:HRL196646 IBH196610:IBH196646 ILD196610:ILD196646 IUZ196610:IUZ196646 JEV196610:JEV196646 JOR196610:JOR196646 JYN196610:JYN196646 KIJ196610:KIJ196646 KSF196610:KSF196646 LCB196610:LCB196646 LLX196610:LLX196646 LVT196610:LVT196646 MFP196610:MFP196646 MPL196610:MPL196646 MZH196610:MZH196646 NJD196610:NJD196646 NSZ196610:NSZ196646 OCV196610:OCV196646 OMR196610:OMR196646 OWN196610:OWN196646 PGJ196610:PGJ196646 PQF196610:PQF196646 QAB196610:QAB196646 QJX196610:QJX196646 QTT196610:QTT196646 RDP196610:RDP196646 RNL196610:RNL196646 RXH196610:RXH196646 SHD196610:SHD196646 SQZ196610:SQZ196646 TAV196610:TAV196646 TKR196610:TKR196646 TUN196610:TUN196646 UEJ196610:UEJ196646 UOF196610:UOF196646 UYB196610:UYB196646 VHX196610:VHX196646 VRT196610:VRT196646 WBP196610:WBP196646 WLL196610:WLL196646 WVH196610:WVH196646 F262146:F262182 IV262146:IV262182 SR262146:SR262182 ACN262146:ACN262182 AMJ262146:AMJ262182 AWF262146:AWF262182 BGB262146:BGB262182 BPX262146:BPX262182 BZT262146:BZT262182 CJP262146:CJP262182 CTL262146:CTL262182 DDH262146:DDH262182 DND262146:DND262182 DWZ262146:DWZ262182 EGV262146:EGV262182 EQR262146:EQR262182 FAN262146:FAN262182 FKJ262146:FKJ262182 FUF262146:FUF262182 GEB262146:GEB262182 GNX262146:GNX262182 GXT262146:GXT262182 HHP262146:HHP262182 HRL262146:HRL262182 IBH262146:IBH262182 ILD262146:ILD262182 IUZ262146:IUZ262182 JEV262146:JEV262182 JOR262146:JOR262182 JYN262146:JYN262182 KIJ262146:KIJ262182 KSF262146:KSF262182 LCB262146:LCB262182 LLX262146:LLX262182 LVT262146:LVT262182 MFP262146:MFP262182 MPL262146:MPL262182 MZH262146:MZH262182 NJD262146:NJD262182 NSZ262146:NSZ262182 OCV262146:OCV262182 OMR262146:OMR262182 OWN262146:OWN262182 PGJ262146:PGJ262182 PQF262146:PQF262182 QAB262146:QAB262182 QJX262146:QJX262182 QTT262146:QTT262182 RDP262146:RDP262182 RNL262146:RNL262182 RXH262146:RXH262182 SHD262146:SHD262182 SQZ262146:SQZ262182 TAV262146:TAV262182 TKR262146:TKR262182 TUN262146:TUN262182 UEJ262146:UEJ262182 UOF262146:UOF262182 UYB262146:UYB262182 VHX262146:VHX262182 VRT262146:VRT262182 WBP262146:WBP262182 WLL262146:WLL262182 WVH262146:WVH262182 F327682:F327718 IV327682:IV327718 SR327682:SR327718 ACN327682:ACN327718 AMJ327682:AMJ327718 AWF327682:AWF327718 BGB327682:BGB327718 BPX327682:BPX327718 BZT327682:BZT327718 CJP327682:CJP327718 CTL327682:CTL327718 DDH327682:DDH327718 DND327682:DND327718 DWZ327682:DWZ327718 EGV327682:EGV327718 EQR327682:EQR327718 FAN327682:FAN327718 FKJ327682:FKJ327718 FUF327682:FUF327718 GEB327682:GEB327718 GNX327682:GNX327718 GXT327682:GXT327718 HHP327682:HHP327718 HRL327682:HRL327718 IBH327682:IBH327718 ILD327682:ILD327718 IUZ327682:IUZ327718 JEV327682:JEV327718 JOR327682:JOR327718 JYN327682:JYN327718 KIJ327682:KIJ327718 KSF327682:KSF327718 LCB327682:LCB327718 LLX327682:LLX327718 LVT327682:LVT327718 MFP327682:MFP327718 MPL327682:MPL327718 MZH327682:MZH327718 NJD327682:NJD327718 NSZ327682:NSZ327718 OCV327682:OCV327718 OMR327682:OMR327718 OWN327682:OWN327718 PGJ327682:PGJ327718 PQF327682:PQF327718 QAB327682:QAB327718 QJX327682:QJX327718 QTT327682:QTT327718 RDP327682:RDP327718 RNL327682:RNL327718 RXH327682:RXH327718 SHD327682:SHD327718 SQZ327682:SQZ327718 TAV327682:TAV327718 TKR327682:TKR327718 TUN327682:TUN327718 UEJ327682:UEJ327718 UOF327682:UOF327718 UYB327682:UYB327718 VHX327682:VHX327718 VRT327682:VRT327718 WBP327682:WBP327718 WLL327682:WLL327718 WVH327682:WVH327718 F393218:F393254 IV393218:IV393254 SR393218:SR393254 ACN393218:ACN393254 AMJ393218:AMJ393254 AWF393218:AWF393254 BGB393218:BGB393254 BPX393218:BPX393254 BZT393218:BZT393254 CJP393218:CJP393254 CTL393218:CTL393254 DDH393218:DDH393254 DND393218:DND393254 DWZ393218:DWZ393254 EGV393218:EGV393254 EQR393218:EQR393254 FAN393218:FAN393254 FKJ393218:FKJ393254 FUF393218:FUF393254 GEB393218:GEB393254 GNX393218:GNX393254 GXT393218:GXT393254 HHP393218:HHP393254 HRL393218:HRL393254 IBH393218:IBH393254 ILD393218:ILD393254 IUZ393218:IUZ393254 JEV393218:JEV393254 JOR393218:JOR393254 JYN393218:JYN393254 KIJ393218:KIJ393254 KSF393218:KSF393254 LCB393218:LCB393254 LLX393218:LLX393254 LVT393218:LVT393254 MFP393218:MFP393254 MPL393218:MPL393254 MZH393218:MZH393254 NJD393218:NJD393254 NSZ393218:NSZ393254 OCV393218:OCV393254 OMR393218:OMR393254 OWN393218:OWN393254 PGJ393218:PGJ393254 PQF393218:PQF393254 QAB393218:QAB393254 QJX393218:QJX393254 QTT393218:QTT393254 RDP393218:RDP393254 RNL393218:RNL393254 RXH393218:RXH393254 SHD393218:SHD393254 SQZ393218:SQZ393254 TAV393218:TAV393254 TKR393218:TKR393254 TUN393218:TUN393254 UEJ393218:UEJ393254 UOF393218:UOF393254 UYB393218:UYB393254 VHX393218:VHX393254 VRT393218:VRT393254 WBP393218:WBP393254 WLL393218:WLL393254 WVH393218:WVH393254 F458754:F458790 IV458754:IV458790 SR458754:SR458790 ACN458754:ACN458790 AMJ458754:AMJ458790 AWF458754:AWF458790 BGB458754:BGB458790 BPX458754:BPX458790 BZT458754:BZT458790 CJP458754:CJP458790 CTL458754:CTL458790 DDH458754:DDH458790 DND458754:DND458790 DWZ458754:DWZ458790 EGV458754:EGV458790 EQR458754:EQR458790 FAN458754:FAN458790 FKJ458754:FKJ458790 FUF458754:FUF458790 GEB458754:GEB458790 GNX458754:GNX458790 GXT458754:GXT458790 HHP458754:HHP458790 HRL458754:HRL458790 IBH458754:IBH458790 ILD458754:ILD458790 IUZ458754:IUZ458790 JEV458754:JEV458790 JOR458754:JOR458790 JYN458754:JYN458790 KIJ458754:KIJ458790 KSF458754:KSF458790 LCB458754:LCB458790 LLX458754:LLX458790 LVT458754:LVT458790 MFP458754:MFP458790 MPL458754:MPL458790 MZH458754:MZH458790 NJD458754:NJD458790 NSZ458754:NSZ458790 OCV458754:OCV458790 OMR458754:OMR458790 OWN458754:OWN458790 PGJ458754:PGJ458790 PQF458754:PQF458790 QAB458754:QAB458790 QJX458754:QJX458790 QTT458754:QTT458790 RDP458754:RDP458790 RNL458754:RNL458790 RXH458754:RXH458790 SHD458754:SHD458790 SQZ458754:SQZ458790 TAV458754:TAV458790 TKR458754:TKR458790 TUN458754:TUN458790 UEJ458754:UEJ458790 UOF458754:UOF458790 UYB458754:UYB458790 VHX458754:VHX458790 VRT458754:VRT458790 WBP458754:WBP458790 WLL458754:WLL458790 WVH458754:WVH458790 F524290:F524326 IV524290:IV524326 SR524290:SR524326 ACN524290:ACN524326 AMJ524290:AMJ524326 AWF524290:AWF524326 BGB524290:BGB524326 BPX524290:BPX524326 BZT524290:BZT524326 CJP524290:CJP524326 CTL524290:CTL524326 DDH524290:DDH524326 DND524290:DND524326 DWZ524290:DWZ524326 EGV524290:EGV524326 EQR524290:EQR524326 FAN524290:FAN524326 FKJ524290:FKJ524326 FUF524290:FUF524326 GEB524290:GEB524326 GNX524290:GNX524326 GXT524290:GXT524326 HHP524290:HHP524326 HRL524290:HRL524326 IBH524290:IBH524326 ILD524290:ILD524326 IUZ524290:IUZ524326 JEV524290:JEV524326 JOR524290:JOR524326 JYN524290:JYN524326 KIJ524290:KIJ524326 KSF524290:KSF524326 LCB524290:LCB524326 LLX524290:LLX524326 LVT524290:LVT524326 MFP524290:MFP524326 MPL524290:MPL524326 MZH524290:MZH524326 NJD524290:NJD524326 NSZ524290:NSZ524326 OCV524290:OCV524326 OMR524290:OMR524326 OWN524290:OWN524326 PGJ524290:PGJ524326 PQF524290:PQF524326 QAB524290:QAB524326 QJX524290:QJX524326 QTT524290:QTT524326 RDP524290:RDP524326 RNL524290:RNL524326 RXH524290:RXH524326 SHD524290:SHD524326 SQZ524290:SQZ524326 TAV524290:TAV524326 TKR524290:TKR524326 TUN524290:TUN524326 UEJ524290:UEJ524326 UOF524290:UOF524326 UYB524290:UYB524326 VHX524290:VHX524326 VRT524290:VRT524326 WBP524290:WBP524326 WLL524290:WLL524326 WVH524290:WVH524326 F589826:F589862 IV589826:IV589862 SR589826:SR589862 ACN589826:ACN589862 AMJ589826:AMJ589862 AWF589826:AWF589862 BGB589826:BGB589862 BPX589826:BPX589862 BZT589826:BZT589862 CJP589826:CJP589862 CTL589826:CTL589862 DDH589826:DDH589862 DND589826:DND589862 DWZ589826:DWZ589862 EGV589826:EGV589862 EQR589826:EQR589862 FAN589826:FAN589862 FKJ589826:FKJ589862 FUF589826:FUF589862 GEB589826:GEB589862 GNX589826:GNX589862 GXT589826:GXT589862 HHP589826:HHP589862 HRL589826:HRL589862 IBH589826:IBH589862 ILD589826:ILD589862 IUZ589826:IUZ589862 JEV589826:JEV589862 JOR589826:JOR589862 JYN589826:JYN589862 KIJ589826:KIJ589862 KSF589826:KSF589862 LCB589826:LCB589862 LLX589826:LLX589862 LVT589826:LVT589862 MFP589826:MFP589862 MPL589826:MPL589862 MZH589826:MZH589862 NJD589826:NJD589862 NSZ589826:NSZ589862 OCV589826:OCV589862 OMR589826:OMR589862 OWN589826:OWN589862 PGJ589826:PGJ589862 PQF589826:PQF589862 QAB589826:QAB589862 QJX589826:QJX589862 QTT589826:QTT589862 RDP589826:RDP589862 RNL589826:RNL589862 RXH589826:RXH589862 SHD589826:SHD589862 SQZ589826:SQZ589862 TAV589826:TAV589862 TKR589826:TKR589862 TUN589826:TUN589862 UEJ589826:UEJ589862 UOF589826:UOF589862 UYB589826:UYB589862 VHX589826:VHX589862 VRT589826:VRT589862 WBP589826:WBP589862 WLL589826:WLL589862 WVH589826:WVH589862 F655362:F655398 IV655362:IV655398 SR655362:SR655398 ACN655362:ACN655398 AMJ655362:AMJ655398 AWF655362:AWF655398 BGB655362:BGB655398 BPX655362:BPX655398 BZT655362:BZT655398 CJP655362:CJP655398 CTL655362:CTL655398 DDH655362:DDH655398 DND655362:DND655398 DWZ655362:DWZ655398 EGV655362:EGV655398 EQR655362:EQR655398 FAN655362:FAN655398 FKJ655362:FKJ655398 FUF655362:FUF655398 GEB655362:GEB655398 GNX655362:GNX655398 GXT655362:GXT655398 HHP655362:HHP655398 HRL655362:HRL655398 IBH655362:IBH655398 ILD655362:ILD655398 IUZ655362:IUZ655398 JEV655362:JEV655398 JOR655362:JOR655398 JYN655362:JYN655398 KIJ655362:KIJ655398 KSF655362:KSF655398 LCB655362:LCB655398 LLX655362:LLX655398 LVT655362:LVT655398 MFP655362:MFP655398 MPL655362:MPL655398 MZH655362:MZH655398 NJD655362:NJD655398 NSZ655362:NSZ655398 OCV655362:OCV655398 OMR655362:OMR655398 OWN655362:OWN655398 PGJ655362:PGJ655398 PQF655362:PQF655398 QAB655362:QAB655398 QJX655362:QJX655398 QTT655362:QTT655398 RDP655362:RDP655398 RNL655362:RNL655398 RXH655362:RXH655398 SHD655362:SHD655398 SQZ655362:SQZ655398 TAV655362:TAV655398 TKR655362:TKR655398 TUN655362:TUN655398 UEJ655362:UEJ655398 UOF655362:UOF655398 UYB655362:UYB655398 VHX655362:VHX655398 VRT655362:VRT655398 WBP655362:WBP655398 WLL655362:WLL655398 WVH655362:WVH655398 F720898:F720934 IV720898:IV720934 SR720898:SR720934 ACN720898:ACN720934 AMJ720898:AMJ720934 AWF720898:AWF720934 BGB720898:BGB720934 BPX720898:BPX720934 BZT720898:BZT720934 CJP720898:CJP720934 CTL720898:CTL720934 DDH720898:DDH720934 DND720898:DND720934 DWZ720898:DWZ720934 EGV720898:EGV720934 EQR720898:EQR720934 FAN720898:FAN720934 FKJ720898:FKJ720934 FUF720898:FUF720934 GEB720898:GEB720934 GNX720898:GNX720934 GXT720898:GXT720934 HHP720898:HHP720934 HRL720898:HRL720934 IBH720898:IBH720934 ILD720898:ILD720934 IUZ720898:IUZ720934 JEV720898:JEV720934 JOR720898:JOR720934 JYN720898:JYN720934 KIJ720898:KIJ720934 KSF720898:KSF720934 LCB720898:LCB720934 LLX720898:LLX720934 LVT720898:LVT720934 MFP720898:MFP720934 MPL720898:MPL720934 MZH720898:MZH720934 NJD720898:NJD720934 NSZ720898:NSZ720934 OCV720898:OCV720934 OMR720898:OMR720934 OWN720898:OWN720934 PGJ720898:PGJ720934 PQF720898:PQF720934 QAB720898:QAB720934 QJX720898:QJX720934 QTT720898:QTT720934 RDP720898:RDP720934 RNL720898:RNL720934 RXH720898:RXH720934 SHD720898:SHD720934 SQZ720898:SQZ720934 TAV720898:TAV720934 TKR720898:TKR720934 TUN720898:TUN720934 UEJ720898:UEJ720934 UOF720898:UOF720934 UYB720898:UYB720934 VHX720898:VHX720934 VRT720898:VRT720934 WBP720898:WBP720934 WLL720898:WLL720934 WVH720898:WVH720934 F786434:F786470 IV786434:IV786470 SR786434:SR786470 ACN786434:ACN786470 AMJ786434:AMJ786470 AWF786434:AWF786470 BGB786434:BGB786470 BPX786434:BPX786470 BZT786434:BZT786470 CJP786434:CJP786470 CTL786434:CTL786470 DDH786434:DDH786470 DND786434:DND786470 DWZ786434:DWZ786470 EGV786434:EGV786470 EQR786434:EQR786470 FAN786434:FAN786470 FKJ786434:FKJ786470 FUF786434:FUF786470 GEB786434:GEB786470 GNX786434:GNX786470 GXT786434:GXT786470 HHP786434:HHP786470 HRL786434:HRL786470 IBH786434:IBH786470 ILD786434:ILD786470 IUZ786434:IUZ786470 JEV786434:JEV786470 JOR786434:JOR786470 JYN786434:JYN786470 KIJ786434:KIJ786470 KSF786434:KSF786470 LCB786434:LCB786470 LLX786434:LLX786470 LVT786434:LVT786470 MFP786434:MFP786470 MPL786434:MPL786470 MZH786434:MZH786470 NJD786434:NJD786470 NSZ786434:NSZ786470 OCV786434:OCV786470 OMR786434:OMR786470 OWN786434:OWN786470 PGJ786434:PGJ786470 PQF786434:PQF786470 QAB786434:QAB786470 QJX786434:QJX786470 QTT786434:QTT786470 RDP786434:RDP786470 RNL786434:RNL786470 RXH786434:RXH786470 SHD786434:SHD786470 SQZ786434:SQZ786470 TAV786434:TAV786470 TKR786434:TKR786470 TUN786434:TUN786470 UEJ786434:UEJ786470 UOF786434:UOF786470 UYB786434:UYB786470 VHX786434:VHX786470 VRT786434:VRT786470 WBP786434:WBP786470 WLL786434:WLL786470 WVH786434:WVH786470 F851970:F852006 IV851970:IV852006 SR851970:SR852006 ACN851970:ACN852006 AMJ851970:AMJ852006 AWF851970:AWF852006 BGB851970:BGB852006 BPX851970:BPX852006 BZT851970:BZT852006 CJP851970:CJP852006 CTL851970:CTL852006 DDH851970:DDH852006 DND851970:DND852006 DWZ851970:DWZ852006 EGV851970:EGV852006 EQR851970:EQR852006 FAN851970:FAN852006 FKJ851970:FKJ852006 FUF851970:FUF852006 GEB851970:GEB852006 GNX851970:GNX852006 GXT851970:GXT852006 HHP851970:HHP852006 HRL851970:HRL852006 IBH851970:IBH852006 ILD851970:ILD852006 IUZ851970:IUZ852006 JEV851970:JEV852006 JOR851970:JOR852006 JYN851970:JYN852006 KIJ851970:KIJ852006 KSF851970:KSF852006 LCB851970:LCB852006 LLX851970:LLX852006 LVT851970:LVT852006 MFP851970:MFP852006 MPL851970:MPL852006 MZH851970:MZH852006 NJD851970:NJD852006 NSZ851970:NSZ852006 OCV851970:OCV852006 OMR851970:OMR852006 OWN851970:OWN852006 PGJ851970:PGJ852006 PQF851970:PQF852006 QAB851970:QAB852006 QJX851970:QJX852006 QTT851970:QTT852006 RDP851970:RDP852006 RNL851970:RNL852006 RXH851970:RXH852006 SHD851970:SHD852006 SQZ851970:SQZ852006 TAV851970:TAV852006 TKR851970:TKR852006 TUN851970:TUN852006 UEJ851970:UEJ852006 UOF851970:UOF852006 UYB851970:UYB852006 VHX851970:VHX852006 VRT851970:VRT852006 WBP851970:WBP852006 WLL851970:WLL852006 WVH851970:WVH852006 F917506:F917542 IV917506:IV917542 SR917506:SR917542 ACN917506:ACN917542 AMJ917506:AMJ917542 AWF917506:AWF917542 BGB917506:BGB917542 BPX917506:BPX917542 BZT917506:BZT917542 CJP917506:CJP917542 CTL917506:CTL917542 DDH917506:DDH917542 DND917506:DND917542 DWZ917506:DWZ917542 EGV917506:EGV917542 EQR917506:EQR917542 FAN917506:FAN917542 FKJ917506:FKJ917542 FUF917506:FUF917542 GEB917506:GEB917542 GNX917506:GNX917542 GXT917506:GXT917542 HHP917506:HHP917542 HRL917506:HRL917542 IBH917506:IBH917542 ILD917506:ILD917542 IUZ917506:IUZ917542 JEV917506:JEV917542 JOR917506:JOR917542 JYN917506:JYN917542 KIJ917506:KIJ917542 KSF917506:KSF917542 LCB917506:LCB917542 LLX917506:LLX917542 LVT917506:LVT917542 MFP917506:MFP917542 MPL917506:MPL917542 MZH917506:MZH917542 NJD917506:NJD917542 NSZ917506:NSZ917542 OCV917506:OCV917542 OMR917506:OMR917542 OWN917506:OWN917542 PGJ917506:PGJ917542 PQF917506:PQF917542 QAB917506:QAB917542 QJX917506:QJX917542 QTT917506:QTT917542 RDP917506:RDP917542 RNL917506:RNL917542 RXH917506:RXH917542 SHD917506:SHD917542 SQZ917506:SQZ917542 TAV917506:TAV917542 TKR917506:TKR917542 TUN917506:TUN917542 UEJ917506:UEJ917542 UOF917506:UOF917542 UYB917506:UYB917542 VHX917506:VHX917542 VRT917506:VRT917542 WBP917506:WBP917542 WLL917506:WLL917542 WVH917506:WVH917542 F983042:F983078 IV983042:IV983078 SR983042:SR983078 ACN983042:ACN983078 AMJ983042:AMJ983078 AWF983042:AWF983078 BGB983042:BGB983078 BPX983042:BPX983078 BZT983042:BZT983078 CJP983042:CJP983078 CTL983042:CTL983078 DDH983042:DDH983078 DND983042:DND983078 DWZ983042:DWZ983078 EGV983042:EGV983078 EQR983042:EQR983078 FAN983042:FAN983078 FKJ983042:FKJ983078 FUF983042:FUF983078 GEB983042:GEB983078 GNX983042:GNX983078 GXT983042:GXT983078 HHP983042:HHP983078 HRL983042:HRL983078 IBH983042:IBH983078 ILD983042:ILD983078 IUZ983042:IUZ983078 JEV983042:JEV983078 JOR983042:JOR983078 JYN983042:JYN983078 KIJ983042:KIJ983078 KSF983042:KSF983078 LCB983042:LCB983078 LLX983042:LLX983078 LVT983042:LVT983078 MFP983042:MFP983078 MPL983042:MPL983078 MZH983042:MZH983078 NJD983042:NJD983078 NSZ983042:NSZ983078 OCV983042:OCV983078 OMR983042:OMR983078 OWN983042:OWN983078 PGJ983042:PGJ983078 PQF983042:PQF983078 QAB983042:QAB983078 QJX983042:QJX983078 QTT983042:QTT983078 RDP983042:RDP983078 RNL983042:RNL983078 RXH983042:RXH983078 SHD983042:SHD983078 SQZ983042:SQZ983078 TAV983042:TAV983078 TKR983042:TKR983078 TUN983042:TUN983078 UEJ983042:UEJ983078 UOF983042:UOF983078 UYB983042:UYB983078 VHX983042:VHX983078 VRT983042:VRT983078 WBP983042:WBP983078 WLL983042:WLL983078 WVH7:WVH38 WLL7:WLL38 WBP7:WBP38 VRT7:VRT38 VHX7:VHX38 UYB7:UYB38 UOF7:UOF38 UEJ7:UEJ38 TUN7:TUN38 TKR7:TKR38 TAV7:TAV38 SQZ7:SQZ38 SHD7:SHD38 RXH7:RXH38 RNL7:RNL38 RDP7:RDP38 QTT7:QTT38 QJX7:QJX38 QAB7:QAB38 PQF7:PQF38 PGJ7:PGJ38 OWN7:OWN38 OMR7:OMR38 OCV7:OCV38 NSZ7:NSZ38 NJD7:NJD38 MZH7:MZH38 MPL7:MPL38 MFP7:MFP38 LVT7:LVT38 LLX7:LLX38 LCB7:LCB38 KSF7:KSF38 KIJ7:KIJ38 JYN7:JYN38 JOR7:JOR38 JEV7:JEV38 IUZ7:IUZ38 ILD7:ILD38 IBH7:IBH38 HRL7:HRL38 HHP7:HHP38 GXT7:GXT38 GNX7:GNX38 GEB7:GEB38 FUF7:FUF38 FKJ7:FKJ38 FAN7:FAN38 EQR7:EQR38 EGV7:EGV38 DWZ7:DWZ38 DND7:DND38 DDH7:DDH38 CTL7:CTL38 CJP7:CJP38 BZT7:BZT38 BPX7:BPX38 BGB7:BGB38 AWF7:AWF38 AMJ7:AMJ38 ACN7:ACN38 SR7:SR38 IV7:IV38">
      <formula1>指導者</formula1>
    </dataValidation>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 type="list" allowBlank="1" showInputMessage="1" showErrorMessage="1">
          <x14:formula1>
            <xm:f>リスト!$A$1:$J$1</xm:f>
          </x14:formula1>
          <xm:sqref>G7:G31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M40"/>
  <sheetViews>
    <sheetView topLeftCell="A13" workbookViewId="0">
      <selection activeCell="D27" sqref="D27"/>
    </sheetView>
  </sheetViews>
  <sheetFormatPr defaultRowHeight="13.5" x14ac:dyDescent="0.15"/>
  <cols>
    <col min="1" max="2" width="26.125" customWidth="1"/>
    <col min="3" max="3" width="26.125" style="190" customWidth="1"/>
    <col min="4" max="10" width="26.125" customWidth="1"/>
  </cols>
  <sheetData>
    <row r="1" spans="1:13" x14ac:dyDescent="0.15">
      <c r="A1" t="s">
        <v>186</v>
      </c>
      <c r="B1" t="s">
        <v>244</v>
      </c>
      <c r="C1" s="190" t="s">
        <v>283</v>
      </c>
      <c r="D1" t="s">
        <v>284</v>
      </c>
      <c r="E1" t="s">
        <v>187</v>
      </c>
      <c r="F1" t="s">
        <v>188</v>
      </c>
      <c r="G1" t="s">
        <v>189</v>
      </c>
      <c r="H1" t="s">
        <v>190</v>
      </c>
      <c r="I1" t="s">
        <v>191</v>
      </c>
      <c r="J1" t="s">
        <v>192</v>
      </c>
      <c r="L1" t="s">
        <v>213</v>
      </c>
    </row>
    <row r="2" spans="1:13" ht="40.5" x14ac:dyDescent="0.15">
      <c r="A2" s="57" t="s">
        <v>109</v>
      </c>
      <c r="B2" s="57" t="s">
        <v>112</v>
      </c>
      <c r="C2" s="57" t="s">
        <v>205</v>
      </c>
      <c r="D2" s="58" t="s">
        <v>123</v>
      </c>
      <c r="E2" s="58" t="s">
        <v>142</v>
      </c>
      <c r="F2" s="58" t="s">
        <v>143</v>
      </c>
      <c r="G2" s="57" t="s">
        <v>150</v>
      </c>
      <c r="H2" s="61" t="s">
        <v>164</v>
      </c>
      <c r="I2" s="58" t="s">
        <v>173</v>
      </c>
      <c r="J2" s="58" t="s">
        <v>174</v>
      </c>
      <c r="L2" t="s">
        <v>28</v>
      </c>
      <c r="M2" s="58"/>
    </row>
    <row r="3" spans="1:13" ht="27" x14ac:dyDescent="0.15">
      <c r="A3" s="57" t="s">
        <v>49</v>
      </c>
      <c r="B3" s="57" t="s">
        <v>113</v>
      </c>
      <c r="C3" s="57" t="s">
        <v>206</v>
      </c>
      <c r="D3" s="58" t="s">
        <v>124</v>
      </c>
      <c r="E3" s="58" t="s">
        <v>139</v>
      </c>
      <c r="F3" s="58" t="s">
        <v>144</v>
      </c>
      <c r="G3" s="57" t="s">
        <v>151</v>
      </c>
      <c r="H3" s="61" t="s">
        <v>157</v>
      </c>
      <c r="I3" s="58" t="s">
        <v>165</v>
      </c>
      <c r="J3" s="58" t="s">
        <v>175</v>
      </c>
      <c r="L3" s="58" t="s">
        <v>24</v>
      </c>
      <c r="M3" s="58"/>
    </row>
    <row r="4" spans="1:13" ht="27" x14ac:dyDescent="0.15">
      <c r="A4" s="57" t="s">
        <v>50</v>
      </c>
      <c r="B4" s="57" t="s">
        <v>114</v>
      </c>
      <c r="C4" s="57" t="s">
        <v>207</v>
      </c>
      <c r="D4" s="58" t="s">
        <v>125</v>
      </c>
      <c r="E4" s="58" t="s">
        <v>140</v>
      </c>
      <c r="F4" s="58" t="s">
        <v>145</v>
      </c>
      <c r="G4" s="57" t="s">
        <v>152</v>
      </c>
      <c r="H4" s="61" t="s">
        <v>158</v>
      </c>
      <c r="I4" s="58" t="s">
        <v>166</v>
      </c>
      <c r="J4" s="58" t="s">
        <v>176</v>
      </c>
      <c r="L4" s="58" t="s">
        <v>252</v>
      </c>
      <c r="M4" s="58"/>
    </row>
    <row r="5" spans="1:13" ht="27" x14ac:dyDescent="0.15">
      <c r="A5" s="57" t="s">
        <v>51</v>
      </c>
      <c r="B5" s="57" t="s">
        <v>115</v>
      </c>
      <c r="C5" s="57" t="s">
        <v>208</v>
      </c>
      <c r="D5" s="58" t="s">
        <v>126</v>
      </c>
      <c r="E5" s="58" t="s">
        <v>328</v>
      </c>
      <c r="F5" s="58" t="s">
        <v>146</v>
      </c>
      <c r="G5" s="57" t="s">
        <v>153</v>
      </c>
      <c r="H5" s="61" t="s">
        <v>159</v>
      </c>
      <c r="I5" s="58" t="s">
        <v>167</v>
      </c>
      <c r="J5" s="58" t="s">
        <v>177</v>
      </c>
      <c r="L5" s="58" t="s">
        <v>25</v>
      </c>
      <c r="M5" s="58"/>
    </row>
    <row r="6" spans="1:13" ht="27" x14ac:dyDescent="0.15">
      <c r="A6" s="57" t="s">
        <v>52</v>
      </c>
      <c r="B6" s="57" t="s">
        <v>116</v>
      </c>
      <c r="C6" s="57" t="s">
        <v>209</v>
      </c>
      <c r="D6" s="58" t="s">
        <v>127</v>
      </c>
      <c r="E6" s="58" t="s">
        <v>141</v>
      </c>
      <c r="F6" s="58" t="s">
        <v>147</v>
      </c>
      <c r="G6" s="57" t="s">
        <v>154</v>
      </c>
      <c r="H6" s="61" t="s">
        <v>160</v>
      </c>
      <c r="I6" s="58" t="s">
        <v>168</v>
      </c>
      <c r="J6" s="58" t="s">
        <v>178</v>
      </c>
      <c r="L6" s="58" t="s">
        <v>258</v>
      </c>
    </row>
    <row r="7" spans="1:13" ht="27" x14ac:dyDescent="0.15">
      <c r="A7" s="57" t="s">
        <v>53</v>
      </c>
      <c r="B7" s="57" t="s">
        <v>117</v>
      </c>
      <c r="C7" s="57" t="s">
        <v>210</v>
      </c>
      <c r="D7" s="58" t="s">
        <v>128</v>
      </c>
      <c r="E7" s="58" t="s">
        <v>322</v>
      </c>
      <c r="F7" s="58" t="s">
        <v>148</v>
      </c>
      <c r="G7" s="57" t="s">
        <v>155</v>
      </c>
      <c r="H7" s="61" t="s">
        <v>161</v>
      </c>
      <c r="I7" s="58" t="s">
        <v>169</v>
      </c>
      <c r="J7" s="58" t="s">
        <v>179</v>
      </c>
    </row>
    <row r="8" spans="1:13" ht="27" x14ac:dyDescent="0.15">
      <c r="A8" s="57" t="s">
        <v>54</v>
      </c>
      <c r="B8" s="57" t="s">
        <v>118</v>
      </c>
      <c r="C8" s="190" t="s">
        <v>322</v>
      </c>
      <c r="D8" s="58" t="s">
        <v>129</v>
      </c>
      <c r="E8" s="58" t="s">
        <v>322</v>
      </c>
      <c r="F8" s="58" t="s">
        <v>149</v>
      </c>
      <c r="G8" s="59" t="s">
        <v>156</v>
      </c>
      <c r="H8" s="61" t="s">
        <v>320</v>
      </c>
      <c r="I8" s="58" t="s">
        <v>170</v>
      </c>
      <c r="J8" s="58" t="s">
        <v>180</v>
      </c>
    </row>
    <row r="9" spans="1:13" ht="27" x14ac:dyDescent="0.15">
      <c r="A9" s="57" t="s">
        <v>55</v>
      </c>
      <c r="B9" s="57" t="s">
        <v>119</v>
      </c>
      <c r="C9" s="190" t="s">
        <v>322</v>
      </c>
      <c r="D9" s="58" t="s">
        <v>130</v>
      </c>
      <c r="E9" s="190" t="s">
        <v>322</v>
      </c>
      <c r="F9" s="190" t="s">
        <v>322</v>
      </c>
      <c r="G9" s="190" t="s">
        <v>322</v>
      </c>
      <c r="H9" s="61" t="s">
        <v>162</v>
      </c>
      <c r="I9" s="58" t="s">
        <v>171</v>
      </c>
      <c r="J9" s="58" t="s">
        <v>181</v>
      </c>
    </row>
    <row r="10" spans="1:13" ht="27" x14ac:dyDescent="0.15">
      <c r="A10" s="57" t="s">
        <v>56</v>
      </c>
      <c r="B10" s="57" t="s">
        <v>120</v>
      </c>
      <c r="C10" s="190" t="s">
        <v>322</v>
      </c>
      <c r="D10" s="58" t="s">
        <v>131</v>
      </c>
      <c r="E10" s="190" t="s">
        <v>322</v>
      </c>
      <c r="F10" s="190" t="s">
        <v>322</v>
      </c>
      <c r="G10" s="190" t="s">
        <v>322</v>
      </c>
      <c r="H10" s="61" t="s">
        <v>163</v>
      </c>
      <c r="I10" s="60" t="s">
        <v>172</v>
      </c>
      <c r="J10" s="58" t="s">
        <v>182</v>
      </c>
    </row>
    <row r="11" spans="1:13" ht="27" x14ac:dyDescent="0.15">
      <c r="A11" s="57" t="s">
        <v>57</v>
      </c>
      <c r="B11" s="57" t="s">
        <v>121</v>
      </c>
      <c r="C11" s="190" t="s">
        <v>322</v>
      </c>
      <c r="D11" s="58" t="s">
        <v>132</v>
      </c>
      <c r="E11" s="190" t="s">
        <v>322</v>
      </c>
      <c r="F11" s="190" t="s">
        <v>322</v>
      </c>
      <c r="G11" s="190" t="s">
        <v>322</v>
      </c>
      <c r="H11" s="190" t="s">
        <v>322</v>
      </c>
      <c r="I11" s="190" t="s">
        <v>322</v>
      </c>
      <c r="J11" s="58" t="s">
        <v>183</v>
      </c>
    </row>
    <row r="12" spans="1:13" ht="27" x14ac:dyDescent="0.15">
      <c r="A12" s="57" t="s">
        <v>58</v>
      </c>
      <c r="B12" s="57" t="s">
        <v>122</v>
      </c>
      <c r="C12" s="190" t="s">
        <v>322</v>
      </c>
      <c r="D12" s="58" t="s">
        <v>133</v>
      </c>
      <c r="E12" s="190" t="s">
        <v>322</v>
      </c>
      <c r="F12" s="190" t="s">
        <v>322</v>
      </c>
      <c r="G12" s="190" t="s">
        <v>322</v>
      </c>
      <c r="H12" s="190" t="s">
        <v>322</v>
      </c>
      <c r="I12" s="190" t="s">
        <v>322</v>
      </c>
      <c r="J12" s="58" t="s">
        <v>184</v>
      </c>
    </row>
    <row r="13" spans="1:13" ht="27" x14ac:dyDescent="0.15">
      <c r="A13" s="57" t="s">
        <v>59</v>
      </c>
      <c r="B13" s="57" t="s">
        <v>307</v>
      </c>
      <c r="C13" s="190" t="s">
        <v>322</v>
      </c>
      <c r="D13" s="58" t="s">
        <v>134</v>
      </c>
      <c r="E13" s="190" t="s">
        <v>322</v>
      </c>
      <c r="F13" s="190" t="s">
        <v>322</v>
      </c>
      <c r="G13" s="190" t="s">
        <v>322</v>
      </c>
      <c r="H13" s="190" t="s">
        <v>322</v>
      </c>
      <c r="I13" s="190" t="s">
        <v>322</v>
      </c>
      <c r="J13" s="58" t="s">
        <v>185</v>
      </c>
    </row>
    <row r="14" spans="1:13" ht="27" x14ac:dyDescent="0.15">
      <c r="A14" s="57" t="s">
        <v>60</v>
      </c>
      <c r="B14" s="190" t="s">
        <v>322</v>
      </c>
      <c r="C14" s="190" t="s">
        <v>322</v>
      </c>
      <c r="D14" s="58" t="s">
        <v>324</v>
      </c>
      <c r="E14" s="190" t="s">
        <v>322</v>
      </c>
      <c r="F14" s="190" t="s">
        <v>322</v>
      </c>
      <c r="G14" s="190" t="s">
        <v>322</v>
      </c>
      <c r="H14" s="190" t="s">
        <v>322</v>
      </c>
      <c r="I14" s="190" t="s">
        <v>322</v>
      </c>
      <c r="J14" s="58" t="s">
        <v>322</v>
      </c>
    </row>
    <row r="15" spans="1:13" ht="27" x14ac:dyDescent="0.15">
      <c r="A15" s="57" t="s">
        <v>61</v>
      </c>
      <c r="B15" s="190" t="s">
        <v>322</v>
      </c>
      <c r="C15" s="190" t="s">
        <v>322</v>
      </c>
      <c r="D15" s="58" t="s">
        <v>325</v>
      </c>
      <c r="E15" s="190" t="s">
        <v>322</v>
      </c>
      <c r="F15" s="190" t="s">
        <v>322</v>
      </c>
      <c r="G15" s="190" t="s">
        <v>322</v>
      </c>
      <c r="H15" s="190" t="s">
        <v>322</v>
      </c>
      <c r="I15" s="190" t="s">
        <v>322</v>
      </c>
      <c r="J15" s="58" t="s">
        <v>322</v>
      </c>
    </row>
    <row r="16" spans="1:13" ht="27" x14ac:dyDescent="0.15">
      <c r="A16" s="57" t="s">
        <v>327</v>
      </c>
      <c r="B16" s="190" t="s">
        <v>322</v>
      </c>
      <c r="C16" s="190" t="s">
        <v>322</v>
      </c>
      <c r="D16" s="58" t="s">
        <v>326</v>
      </c>
      <c r="E16" s="190" t="s">
        <v>322</v>
      </c>
      <c r="F16" s="190" t="s">
        <v>322</v>
      </c>
      <c r="G16" s="190" t="s">
        <v>322</v>
      </c>
      <c r="H16" s="190" t="s">
        <v>322</v>
      </c>
      <c r="I16" s="190" t="s">
        <v>322</v>
      </c>
      <c r="J16" s="58" t="s">
        <v>322</v>
      </c>
    </row>
    <row r="17" spans="1:10" ht="27" x14ac:dyDescent="0.15">
      <c r="A17" s="57" t="s">
        <v>110</v>
      </c>
      <c r="B17" s="190" t="s">
        <v>322</v>
      </c>
      <c r="C17" s="190" t="s">
        <v>322</v>
      </c>
      <c r="D17" s="58" t="s">
        <v>135</v>
      </c>
      <c r="E17" s="190" t="s">
        <v>322</v>
      </c>
      <c r="F17" s="190" t="s">
        <v>322</v>
      </c>
      <c r="G17" s="190" t="s">
        <v>322</v>
      </c>
      <c r="H17" s="190" t="s">
        <v>322</v>
      </c>
      <c r="I17" s="190" t="s">
        <v>322</v>
      </c>
      <c r="J17" s="58" t="s">
        <v>322</v>
      </c>
    </row>
    <row r="18" spans="1:10" x14ac:dyDescent="0.15">
      <c r="A18" s="57" t="s">
        <v>62</v>
      </c>
      <c r="B18" s="190" t="s">
        <v>322</v>
      </c>
      <c r="C18" s="190" t="s">
        <v>322</v>
      </c>
      <c r="D18" s="58" t="s">
        <v>136</v>
      </c>
      <c r="E18" s="190" t="s">
        <v>322</v>
      </c>
      <c r="F18" s="190" t="s">
        <v>322</v>
      </c>
      <c r="G18" s="190" t="s">
        <v>322</v>
      </c>
      <c r="H18" s="190" t="s">
        <v>322</v>
      </c>
      <c r="I18" s="190" t="s">
        <v>322</v>
      </c>
      <c r="J18" s="58" t="s">
        <v>322</v>
      </c>
    </row>
    <row r="19" spans="1:10" ht="27" x14ac:dyDescent="0.15">
      <c r="A19" s="57" t="s">
        <v>212</v>
      </c>
      <c r="B19" s="190" t="s">
        <v>322</v>
      </c>
      <c r="C19" s="190" t="s">
        <v>322</v>
      </c>
      <c r="D19" s="58" t="s">
        <v>211</v>
      </c>
      <c r="E19" s="190" t="s">
        <v>322</v>
      </c>
      <c r="F19" s="190" t="s">
        <v>322</v>
      </c>
      <c r="G19" s="190" t="s">
        <v>322</v>
      </c>
      <c r="H19" s="190" t="s">
        <v>322</v>
      </c>
      <c r="I19" s="190" t="s">
        <v>322</v>
      </c>
      <c r="J19" s="58" t="s">
        <v>322</v>
      </c>
    </row>
    <row r="20" spans="1:10" ht="27" x14ac:dyDescent="0.15">
      <c r="A20" s="57" t="s">
        <v>308</v>
      </c>
      <c r="B20" s="190" t="s">
        <v>322</v>
      </c>
      <c r="C20" s="190" t="s">
        <v>322</v>
      </c>
      <c r="D20" s="58" t="s">
        <v>137</v>
      </c>
      <c r="E20" s="190" t="s">
        <v>322</v>
      </c>
      <c r="F20" s="190" t="s">
        <v>322</v>
      </c>
      <c r="G20" s="190" t="s">
        <v>322</v>
      </c>
      <c r="H20" s="190" t="s">
        <v>322</v>
      </c>
      <c r="I20" s="190" t="s">
        <v>322</v>
      </c>
      <c r="J20" s="58" t="s">
        <v>322</v>
      </c>
    </row>
    <row r="21" spans="1:10" x14ac:dyDescent="0.15">
      <c r="A21" s="57" t="s">
        <v>111</v>
      </c>
      <c r="B21" s="190" t="s">
        <v>322</v>
      </c>
      <c r="C21" s="190" t="s">
        <v>322</v>
      </c>
      <c r="D21" s="58" t="s">
        <v>138</v>
      </c>
      <c r="E21" s="190" t="s">
        <v>322</v>
      </c>
      <c r="F21" s="190" t="s">
        <v>322</v>
      </c>
      <c r="G21" s="190" t="s">
        <v>322</v>
      </c>
      <c r="H21" s="190" t="s">
        <v>322</v>
      </c>
      <c r="I21" s="190" t="s">
        <v>322</v>
      </c>
      <c r="J21" s="58" t="s">
        <v>322</v>
      </c>
    </row>
    <row r="22" spans="1:10" ht="27" x14ac:dyDescent="0.15">
      <c r="A22" t="s">
        <v>322</v>
      </c>
      <c r="B22" s="190" t="s">
        <v>322</v>
      </c>
      <c r="C22" s="190" t="s">
        <v>322</v>
      </c>
      <c r="D22" s="58" t="s">
        <v>337</v>
      </c>
      <c r="E22" s="190" t="s">
        <v>322</v>
      </c>
      <c r="F22" s="190" t="s">
        <v>322</v>
      </c>
      <c r="G22" s="190" t="s">
        <v>322</v>
      </c>
      <c r="H22" s="190" t="s">
        <v>322</v>
      </c>
      <c r="I22" s="190" t="s">
        <v>322</v>
      </c>
      <c r="J22" s="58" t="s">
        <v>322</v>
      </c>
    </row>
    <row r="23" spans="1:10" x14ac:dyDescent="0.15">
      <c r="A23" s="190" t="s">
        <v>322</v>
      </c>
      <c r="B23" s="190" t="s">
        <v>322</v>
      </c>
      <c r="C23" s="190" t="s">
        <v>322</v>
      </c>
      <c r="D23" s="190" t="s">
        <v>322</v>
      </c>
      <c r="E23" s="190" t="s">
        <v>322</v>
      </c>
      <c r="F23" s="190" t="s">
        <v>322</v>
      </c>
      <c r="G23" s="190" t="s">
        <v>322</v>
      </c>
      <c r="H23" s="190" t="s">
        <v>322</v>
      </c>
      <c r="I23" s="190" t="s">
        <v>322</v>
      </c>
      <c r="J23" s="58" t="s">
        <v>322</v>
      </c>
    </row>
    <row r="24" spans="1:10" x14ac:dyDescent="0.15">
      <c r="A24" s="190" t="s">
        <v>322</v>
      </c>
      <c r="B24" s="190" t="s">
        <v>322</v>
      </c>
      <c r="C24" s="190" t="s">
        <v>322</v>
      </c>
      <c r="D24" s="190" t="s">
        <v>322</v>
      </c>
      <c r="E24" s="190" t="s">
        <v>322</v>
      </c>
      <c r="F24" s="190" t="s">
        <v>322</v>
      </c>
      <c r="G24" s="190" t="s">
        <v>322</v>
      </c>
      <c r="H24" s="190" t="s">
        <v>322</v>
      </c>
      <c r="I24" s="190" t="s">
        <v>322</v>
      </c>
      <c r="J24" s="58" t="s">
        <v>322</v>
      </c>
    </row>
    <row r="25" spans="1:10" x14ac:dyDescent="0.15">
      <c r="A25" s="190" t="s">
        <v>322</v>
      </c>
      <c r="B25" s="190" t="s">
        <v>322</v>
      </c>
      <c r="C25" s="190" t="s">
        <v>322</v>
      </c>
      <c r="D25" s="190" t="s">
        <v>322</v>
      </c>
      <c r="E25" s="190" t="s">
        <v>322</v>
      </c>
      <c r="F25" s="190" t="s">
        <v>322</v>
      </c>
      <c r="G25" s="190" t="s">
        <v>322</v>
      </c>
      <c r="H25" s="190" t="s">
        <v>322</v>
      </c>
      <c r="I25" s="190" t="s">
        <v>322</v>
      </c>
      <c r="J25" s="58" t="s">
        <v>322</v>
      </c>
    </row>
    <row r="26" spans="1:10" x14ac:dyDescent="0.15">
      <c r="A26" s="190" t="s">
        <v>322</v>
      </c>
      <c r="B26" s="190" t="s">
        <v>322</v>
      </c>
      <c r="C26" s="190" t="s">
        <v>322</v>
      </c>
      <c r="D26" s="190" t="s">
        <v>322</v>
      </c>
      <c r="E26" s="190" t="s">
        <v>322</v>
      </c>
      <c r="F26" s="190" t="s">
        <v>322</v>
      </c>
      <c r="G26" s="190" t="s">
        <v>322</v>
      </c>
      <c r="H26" s="190" t="s">
        <v>322</v>
      </c>
      <c r="I26" s="190" t="s">
        <v>322</v>
      </c>
      <c r="J26" s="58" t="s">
        <v>322</v>
      </c>
    </row>
    <row r="27" spans="1:10" x14ac:dyDescent="0.15">
      <c r="A27" s="190" t="s">
        <v>322</v>
      </c>
      <c r="B27" s="190" t="s">
        <v>322</v>
      </c>
      <c r="C27" s="190" t="s">
        <v>322</v>
      </c>
      <c r="D27" s="190" t="s">
        <v>322</v>
      </c>
      <c r="E27" s="190" t="s">
        <v>322</v>
      </c>
      <c r="F27" s="190" t="s">
        <v>322</v>
      </c>
      <c r="G27" s="190" t="s">
        <v>322</v>
      </c>
      <c r="H27" s="190" t="s">
        <v>322</v>
      </c>
      <c r="I27" s="190" t="s">
        <v>322</v>
      </c>
      <c r="J27" s="58" t="s">
        <v>322</v>
      </c>
    </row>
    <row r="28" spans="1:10" x14ac:dyDescent="0.15">
      <c r="A28" s="190" t="s">
        <v>322</v>
      </c>
      <c r="B28" s="190" t="s">
        <v>322</v>
      </c>
      <c r="C28" s="190" t="s">
        <v>322</v>
      </c>
      <c r="D28" s="190" t="s">
        <v>322</v>
      </c>
      <c r="E28" s="190" t="s">
        <v>322</v>
      </c>
      <c r="F28" s="190" t="s">
        <v>322</v>
      </c>
      <c r="G28" s="190" t="s">
        <v>322</v>
      </c>
      <c r="H28" s="190" t="s">
        <v>322</v>
      </c>
      <c r="I28" s="190" t="s">
        <v>322</v>
      </c>
      <c r="J28" s="58" t="s">
        <v>322</v>
      </c>
    </row>
    <row r="29" spans="1:10" x14ac:dyDescent="0.15">
      <c r="A29" s="190" t="s">
        <v>322</v>
      </c>
      <c r="B29" s="190" t="s">
        <v>322</v>
      </c>
      <c r="C29" s="190" t="s">
        <v>322</v>
      </c>
      <c r="D29" s="190" t="s">
        <v>322</v>
      </c>
      <c r="E29" s="190" t="s">
        <v>322</v>
      </c>
      <c r="F29" s="190" t="s">
        <v>322</v>
      </c>
      <c r="G29" s="190" t="s">
        <v>322</v>
      </c>
      <c r="H29" s="190" t="s">
        <v>322</v>
      </c>
      <c r="I29" s="190" t="s">
        <v>322</v>
      </c>
      <c r="J29" s="58" t="s">
        <v>322</v>
      </c>
    </row>
    <row r="30" spans="1:10" x14ac:dyDescent="0.15">
      <c r="A30" s="190" t="s">
        <v>322</v>
      </c>
      <c r="B30" s="190" t="s">
        <v>322</v>
      </c>
      <c r="C30" s="190" t="s">
        <v>322</v>
      </c>
      <c r="D30" s="190" t="s">
        <v>322</v>
      </c>
      <c r="E30" s="190" t="s">
        <v>322</v>
      </c>
      <c r="F30" s="190" t="s">
        <v>322</v>
      </c>
      <c r="G30" s="190" t="s">
        <v>322</v>
      </c>
      <c r="H30" s="190" t="s">
        <v>322</v>
      </c>
      <c r="I30" s="190" t="s">
        <v>322</v>
      </c>
      <c r="J30" s="58" t="s">
        <v>322</v>
      </c>
    </row>
    <row r="31" spans="1:10" x14ac:dyDescent="0.15">
      <c r="A31" s="190" t="s">
        <v>322</v>
      </c>
      <c r="B31" s="190" t="s">
        <v>322</v>
      </c>
      <c r="C31" s="190" t="s">
        <v>322</v>
      </c>
      <c r="D31" s="190" t="s">
        <v>322</v>
      </c>
      <c r="E31" s="190" t="s">
        <v>322</v>
      </c>
      <c r="F31" s="190" t="s">
        <v>322</v>
      </c>
      <c r="G31" s="190" t="s">
        <v>322</v>
      </c>
      <c r="H31" s="190" t="s">
        <v>322</v>
      </c>
      <c r="I31" s="190" t="s">
        <v>322</v>
      </c>
      <c r="J31" s="58" t="s">
        <v>322</v>
      </c>
    </row>
    <row r="32" spans="1:10" x14ac:dyDescent="0.15">
      <c r="A32" s="190" t="s">
        <v>322</v>
      </c>
      <c r="B32" s="190" t="s">
        <v>322</v>
      </c>
      <c r="C32" s="190" t="s">
        <v>322</v>
      </c>
      <c r="D32" s="190" t="s">
        <v>322</v>
      </c>
      <c r="E32" s="190" t="s">
        <v>322</v>
      </c>
      <c r="F32" s="190" t="s">
        <v>322</v>
      </c>
      <c r="G32" s="190" t="s">
        <v>322</v>
      </c>
      <c r="H32" s="190" t="s">
        <v>322</v>
      </c>
      <c r="I32" s="190" t="s">
        <v>322</v>
      </c>
      <c r="J32" s="58" t="s">
        <v>322</v>
      </c>
    </row>
    <row r="33" spans="1:10" x14ac:dyDescent="0.15">
      <c r="A33" s="190" t="s">
        <v>322</v>
      </c>
      <c r="B33" s="190" t="s">
        <v>322</v>
      </c>
      <c r="C33" s="190" t="s">
        <v>322</v>
      </c>
      <c r="D33" s="190" t="s">
        <v>322</v>
      </c>
      <c r="E33" s="190" t="s">
        <v>322</v>
      </c>
      <c r="F33" s="190" t="s">
        <v>322</v>
      </c>
      <c r="G33" s="190" t="s">
        <v>322</v>
      </c>
      <c r="H33" s="190" t="s">
        <v>322</v>
      </c>
      <c r="I33" s="190" t="s">
        <v>322</v>
      </c>
      <c r="J33" s="58" t="s">
        <v>322</v>
      </c>
    </row>
    <row r="34" spans="1:10" x14ac:dyDescent="0.15">
      <c r="A34" s="190" t="s">
        <v>322</v>
      </c>
      <c r="B34" s="190" t="s">
        <v>322</v>
      </c>
      <c r="C34" s="190" t="s">
        <v>322</v>
      </c>
      <c r="D34" s="190" t="s">
        <v>322</v>
      </c>
      <c r="E34" s="190" t="s">
        <v>322</v>
      </c>
      <c r="F34" s="190" t="s">
        <v>322</v>
      </c>
      <c r="G34" s="190" t="s">
        <v>322</v>
      </c>
      <c r="H34" s="190" t="s">
        <v>322</v>
      </c>
      <c r="I34" s="190" t="s">
        <v>322</v>
      </c>
      <c r="J34" s="58" t="s">
        <v>322</v>
      </c>
    </row>
    <row r="35" spans="1:10" x14ac:dyDescent="0.15">
      <c r="A35" s="190" t="s">
        <v>322</v>
      </c>
      <c r="B35" s="190" t="s">
        <v>322</v>
      </c>
      <c r="C35" s="190" t="s">
        <v>322</v>
      </c>
      <c r="D35" s="190" t="s">
        <v>322</v>
      </c>
      <c r="E35" s="190" t="s">
        <v>322</v>
      </c>
      <c r="F35" s="190" t="s">
        <v>322</v>
      </c>
      <c r="G35" s="190" t="s">
        <v>322</v>
      </c>
      <c r="H35" s="190" t="s">
        <v>322</v>
      </c>
      <c r="I35" s="190" t="s">
        <v>322</v>
      </c>
      <c r="J35" s="58" t="s">
        <v>322</v>
      </c>
    </row>
    <row r="36" spans="1:10" x14ac:dyDescent="0.15">
      <c r="A36" s="190" t="s">
        <v>322</v>
      </c>
      <c r="B36" s="190" t="s">
        <v>322</v>
      </c>
      <c r="C36" s="190" t="s">
        <v>322</v>
      </c>
      <c r="D36" s="190" t="s">
        <v>322</v>
      </c>
      <c r="E36" s="190" t="s">
        <v>322</v>
      </c>
      <c r="F36" s="190" t="s">
        <v>322</v>
      </c>
      <c r="G36" s="190" t="s">
        <v>322</v>
      </c>
      <c r="H36" s="190" t="s">
        <v>322</v>
      </c>
      <c r="I36" s="190" t="s">
        <v>322</v>
      </c>
      <c r="J36" s="58" t="s">
        <v>322</v>
      </c>
    </row>
    <row r="37" spans="1:10" x14ac:dyDescent="0.15">
      <c r="A37" s="190" t="s">
        <v>322</v>
      </c>
      <c r="B37" s="190" t="s">
        <v>322</v>
      </c>
      <c r="C37" s="190" t="s">
        <v>322</v>
      </c>
      <c r="D37" s="190" t="s">
        <v>322</v>
      </c>
      <c r="E37" s="190" t="s">
        <v>322</v>
      </c>
      <c r="F37" s="190" t="s">
        <v>322</v>
      </c>
      <c r="G37" s="190" t="s">
        <v>322</v>
      </c>
      <c r="H37" s="190" t="s">
        <v>322</v>
      </c>
      <c r="I37" s="190" t="s">
        <v>322</v>
      </c>
      <c r="J37" s="58" t="s">
        <v>322</v>
      </c>
    </row>
    <row r="38" spans="1:10" x14ac:dyDescent="0.15">
      <c r="A38" s="190" t="s">
        <v>322</v>
      </c>
      <c r="B38" s="190" t="s">
        <v>322</v>
      </c>
      <c r="C38" s="190" t="s">
        <v>322</v>
      </c>
      <c r="D38" s="190" t="s">
        <v>322</v>
      </c>
      <c r="E38" s="190" t="s">
        <v>322</v>
      </c>
      <c r="F38" s="190" t="s">
        <v>322</v>
      </c>
      <c r="G38" s="190" t="s">
        <v>322</v>
      </c>
      <c r="H38" s="190" t="s">
        <v>322</v>
      </c>
      <c r="I38" s="190" t="s">
        <v>322</v>
      </c>
      <c r="J38" s="58" t="s">
        <v>322</v>
      </c>
    </row>
    <row r="39" spans="1:10" x14ac:dyDescent="0.15">
      <c r="A39" s="190" t="s">
        <v>322</v>
      </c>
      <c r="B39" s="190" t="s">
        <v>322</v>
      </c>
      <c r="C39" s="190" t="s">
        <v>322</v>
      </c>
      <c r="D39" s="190" t="s">
        <v>322</v>
      </c>
      <c r="E39" s="190" t="s">
        <v>322</v>
      </c>
      <c r="F39" s="190" t="s">
        <v>322</v>
      </c>
      <c r="G39" s="190" t="s">
        <v>322</v>
      </c>
      <c r="H39" s="190" t="s">
        <v>322</v>
      </c>
      <c r="I39" s="190" t="s">
        <v>322</v>
      </c>
      <c r="J39" s="58" t="s">
        <v>322</v>
      </c>
    </row>
    <row r="40" spans="1:10" x14ac:dyDescent="0.15">
      <c r="A40" s="190" t="s">
        <v>322</v>
      </c>
      <c r="B40" s="190" t="s">
        <v>322</v>
      </c>
      <c r="C40" s="190" t="s">
        <v>322</v>
      </c>
      <c r="D40" s="190" t="s">
        <v>322</v>
      </c>
      <c r="E40" s="190" t="s">
        <v>322</v>
      </c>
      <c r="F40" s="190" t="s">
        <v>322</v>
      </c>
      <c r="G40" s="190" t="s">
        <v>322</v>
      </c>
      <c r="H40" s="190" t="s">
        <v>322</v>
      </c>
      <c r="I40" s="190" t="s">
        <v>322</v>
      </c>
      <c r="J40" s="58" t="s">
        <v>322</v>
      </c>
    </row>
  </sheetData>
  <phoneticPr fontId="7"/>
  <pageMargins left="0.7" right="0.7" top="0.75" bottom="0.75" header="0.3" footer="0.3"/>
  <tableParts count="11">
    <tablePart r:id="rId1"/>
    <tablePart r:id="rId2"/>
    <tablePart r:id="rId3"/>
    <tablePart r:id="rId4"/>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sheetPr>
  <dimension ref="A1:AF47"/>
  <sheetViews>
    <sheetView showGridLines="0" view="pageBreakPreview" zoomScale="110" zoomScaleNormal="100" zoomScaleSheetLayoutView="110" workbookViewId="0">
      <selection activeCell="C11" sqref="C11:P11"/>
    </sheetView>
  </sheetViews>
  <sheetFormatPr defaultColWidth="9" defaultRowHeight="13.5" x14ac:dyDescent="0.15"/>
  <cols>
    <col min="1" max="1" width="7.5" style="266" customWidth="1"/>
    <col min="2" max="13" width="6.625" style="266" customWidth="1"/>
    <col min="14" max="16" width="5.875" style="266" customWidth="1"/>
    <col min="17" max="19" width="9" style="266"/>
    <col min="20" max="20" width="17.875" style="266" customWidth="1"/>
    <col min="21" max="21" width="9" style="266"/>
    <col min="22" max="22" width="9" style="266" customWidth="1"/>
    <col min="23" max="23" width="10.375" style="266" customWidth="1"/>
    <col min="24" max="24" width="9" style="266" customWidth="1"/>
    <col min="25" max="34" width="9" style="266"/>
    <col min="35" max="48" width="0" style="266" hidden="1" customWidth="1"/>
    <col min="49" max="16384" width="9" style="266"/>
  </cols>
  <sheetData>
    <row r="1" spans="1:32" ht="4.5" customHeight="1" x14ac:dyDescent="0.15">
      <c r="A1" s="264"/>
      <c r="B1" s="265"/>
      <c r="C1" s="265"/>
      <c r="D1" s="265"/>
      <c r="E1" s="265"/>
      <c r="F1" s="265"/>
      <c r="G1" s="265"/>
      <c r="H1" s="265"/>
      <c r="I1" s="265"/>
      <c r="J1" s="265"/>
      <c r="K1" s="265"/>
      <c r="L1" s="265"/>
      <c r="M1" s="265"/>
      <c r="N1" s="265"/>
      <c r="O1" s="265"/>
      <c r="P1" s="265"/>
    </row>
    <row r="2" spans="1:32" ht="15" customHeight="1" x14ac:dyDescent="0.15">
      <c r="A2" s="267" t="s">
        <v>285</v>
      </c>
      <c r="B2" s="268"/>
      <c r="C2" s="268"/>
      <c r="D2" s="268"/>
      <c r="E2" s="268"/>
      <c r="F2" s="268"/>
      <c r="G2" s="268"/>
      <c r="H2" s="268"/>
      <c r="I2" s="268"/>
      <c r="J2" s="268"/>
      <c r="K2" s="268"/>
      <c r="L2" s="268"/>
      <c r="M2" s="268"/>
      <c r="N2" s="268"/>
      <c r="O2" s="268"/>
      <c r="P2" s="268"/>
    </row>
    <row r="3" spans="1:32" ht="5.25" customHeight="1" x14ac:dyDescent="0.15">
      <c r="A3" s="269"/>
      <c r="B3" s="270"/>
      <c r="C3" s="270"/>
      <c r="D3" s="270"/>
      <c r="E3" s="270"/>
      <c r="F3" s="270"/>
      <c r="G3" s="265"/>
      <c r="H3" s="265"/>
      <c r="I3" s="265"/>
      <c r="J3" s="265"/>
      <c r="K3" s="265"/>
      <c r="L3" s="265"/>
      <c r="M3" s="265"/>
      <c r="N3" s="265"/>
      <c r="O3" s="265"/>
      <c r="P3" s="271"/>
    </row>
    <row r="4" spans="1:32" ht="18" customHeight="1" x14ac:dyDescent="0.15">
      <c r="A4" s="725" t="s">
        <v>339</v>
      </c>
      <c r="B4" s="725"/>
      <c r="C4" s="725"/>
      <c r="D4" s="725"/>
      <c r="E4" s="725"/>
      <c r="F4" s="725"/>
      <c r="G4" s="725"/>
      <c r="H4" s="725"/>
      <c r="I4" s="725"/>
      <c r="J4" s="725"/>
      <c r="K4" s="725"/>
      <c r="L4" s="725"/>
      <c r="M4" s="725"/>
      <c r="N4" s="725"/>
      <c r="O4" s="725"/>
      <c r="P4" s="725"/>
      <c r="Q4" s="272"/>
      <c r="R4" s="272"/>
      <c r="S4" s="272"/>
      <c r="T4" s="272"/>
      <c r="U4" s="272"/>
      <c r="V4" s="272"/>
      <c r="W4" s="272"/>
      <c r="X4" s="272"/>
      <c r="Y4" s="272"/>
      <c r="Z4" s="272"/>
      <c r="AA4" s="272"/>
      <c r="AB4" s="272"/>
      <c r="AC4" s="272"/>
      <c r="AD4" s="272"/>
      <c r="AE4" s="272"/>
      <c r="AF4" s="272"/>
    </row>
    <row r="5" spans="1:32" ht="3" customHeight="1" x14ac:dyDescent="0.15">
      <c r="A5" s="265"/>
      <c r="B5" s="270"/>
      <c r="C5" s="270"/>
      <c r="D5" s="270"/>
      <c r="E5" s="270"/>
      <c r="F5" s="270"/>
      <c r="G5" s="265"/>
      <c r="H5" s="265"/>
      <c r="I5" s="265"/>
      <c r="J5" s="265"/>
      <c r="K5" s="265"/>
      <c r="L5" s="265"/>
      <c r="M5" s="265"/>
      <c r="N5" s="265"/>
      <c r="O5" s="265"/>
      <c r="P5" s="271"/>
    </row>
    <row r="6" spans="1:32" ht="19.5" customHeight="1" x14ac:dyDescent="0.15">
      <c r="A6" s="273" t="s">
        <v>0</v>
      </c>
      <c r="B6" s="726"/>
      <c r="C6" s="726"/>
      <c r="D6" s="726"/>
      <c r="E6" s="726"/>
      <c r="F6" s="726"/>
      <c r="G6" s="726"/>
      <c r="H6" s="726"/>
      <c r="I6" s="727"/>
      <c r="J6" s="728" t="s">
        <v>30</v>
      </c>
      <c r="K6" s="729"/>
      <c r="L6" s="732"/>
      <c r="M6" s="732"/>
      <c r="N6" s="732"/>
      <c r="O6" s="732"/>
      <c r="P6" s="733"/>
    </row>
    <row r="7" spans="1:32" ht="19.5" customHeight="1" x14ac:dyDescent="0.15">
      <c r="A7" s="736" t="s">
        <v>1</v>
      </c>
      <c r="B7" s="739" t="s">
        <v>64</v>
      </c>
      <c r="C7" s="740"/>
      <c r="D7" s="741"/>
      <c r="E7" s="742"/>
      <c r="F7" s="742"/>
      <c r="G7" s="742"/>
      <c r="H7" s="742"/>
      <c r="I7" s="743"/>
      <c r="J7" s="730"/>
      <c r="K7" s="731"/>
      <c r="L7" s="734"/>
      <c r="M7" s="734"/>
      <c r="N7" s="734"/>
      <c r="O7" s="734"/>
      <c r="P7" s="735"/>
    </row>
    <row r="8" spans="1:32" ht="23.25" customHeight="1" x14ac:dyDescent="0.15">
      <c r="A8" s="737"/>
      <c r="B8" s="650" t="s">
        <v>340</v>
      </c>
      <c r="C8" s="651"/>
      <c r="D8" s="744" t="s">
        <v>101</v>
      </c>
      <c r="E8" s="637"/>
      <c r="F8" s="637"/>
      <c r="G8" s="637"/>
      <c r="H8" s="637"/>
      <c r="I8" s="638"/>
      <c r="J8" s="745" t="s">
        <v>251</v>
      </c>
      <c r="K8" s="746"/>
      <c r="L8" s="263"/>
      <c r="M8" s="723"/>
      <c r="N8" s="723"/>
      <c r="O8" s="723"/>
      <c r="P8" s="724"/>
    </row>
    <row r="9" spans="1:32" ht="23.25" customHeight="1" x14ac:dyDescent="0.15">
      <c r="A9" s="738"/>
      <c r="B9" s="655" t="s">
        <v>341</v>
      </c>
      <c r="C9" s="651"/>
      <c r="D9" s="741"/>
      <c r="E9" s="742"/>
      <c r="F9" s="742"/>
      <c r="G9" s="743"/>
      <c r="H9" s="747" t="s">
        <v>69</v>
      </c>
      <c r="I9" s="748"/>
      <c r="J9" s="745" t="s">
        <v>27</v>
      </c>
      <c r="K9" s="746"/>
      <c r="L9" s="263"/>
      <c r="M9" s="723"/>
      <c r="N9" s="723"/>
      <c r="O9" s="723"/>
      <c r="P9" s="724"/>
    </row>
    <row r="10" spans="1:32" s="280" customFormat="1" ht="15.75" customHeight="1" x14ac:dyDescent="0.15">
      <c r="A10" s="274"/>
      <c r="B10" s="275"/>
      <c r="C10" s="275"/>
      <c r="D10" s="275"/>
      <c r="E10" s="275"/>
      <c r="F10" s="276"/>
      <c r="G10" s="277"/>
      <c r="H10" s="277"/>
      <c r="I10" s="277"/>
      <c r="J10" s="277"/>
      <c r="K10" s="277"/>
      <c r="L10" s="278"/>
      <c r="M10" s="278"/>
      <c r="N10" s="278"/>
      <c r="O10" s="278"/>
      <c r="P10" s="279"/>
    </row>
    <row r="11" spans="1:32" s="280" customFormat="1" ht="48.75" customHeight="1" x14ac:dyDescent="0.15">
      <c r="A11" s="551" t="s">
        <v>19</v>
      </c>
      <c r="B11" s="552"/>
      <c r="C11" s="752"/>
      <c r="D11" s="753"/>
      <c r="E11" s="753"/>
      <c r="F11" s="753"/>
      <c r="G11" s="753"/>
      <c r="H11" s="753"/>
      <c r="I11" s="753"/>
      <c r="J11" s="753"/>
      <c r="K11" s="753"/>
      <c r="L11" s="753"/>
      <c r="M11" s="753"/>
      <c r="N11" s="753"/>
      <c r="O11" s="753"/>
      <c r="P11" s="754"/>
    </row>
    <row r="12" spans="1:32" s="280" customFormat="1" ht="23.25" customHeight="1" x14ac:dyDescent="0.15">
      <c r="A12" s="698" t="s">
        <v>281</v>
      </c>
      <c r="B12" s="698"/>
      <c r="C12" s="698"/>
      <c r="D12" s="698"/>
      <c r="E12" s="698"/>
      <c r="F12" s="698"/>
      <c r="G12" s="698"/>
      <c r="H12" s="698"/>
      <c r="I12" s="698"/>
      <c r="J12" s="698"/>
      <c r="K12" s="698"/>
      <c r="L12" s="698"/>
      <c r="M12" s="698"/>
      <c r="N12" s="698"/>
      <c r="O12" s="698"/>
      <c r="P12" s="698"/>
    </row>
    <row r="13" spans="1:32" s="280" customFormat="1" ht="20.25" customHeight="1" x14ac:dyDescent="0.15">
      <c r="A13" s="545" t="s">
        <v>20</v>
      </c>
      <c r="B13" s="700" t="s">
        <v>26</v>
      </c>
      <c r="C13" s="701"/>
      <c r="D13" s="701"/>
      <c r="E13" s="701"/>
      <c r="F13" s="701"/>
      <c r="G13" s="701"/>
      <c r="H13" s="701"/>
      <c r="I13" s="701"/>
      <c r="J13" s="701"/>
      <c r="K13" s="701"/>
      <c r="L13" s="702"/>
      <c r="M13" s="703" t="s">
        <v>68</v>
      </c>
      <c r="N13" s="706" t="s">
        <v>342</v>
      </c>
      <c r="O13" s="707"/>
      <c r="P13" s="708"/>
    </row>
    <row r="14" spans="1:32" s="280" customFormat="1" ht="20.25" customHeight="1" x14ac:dyDescent="0.15">
      <c r="A14" s="699"/>
      <c r="B14" s="715" t="s">
        <v>72</v>
      </c>
      <c r="C14" s="718" t="s">
        <v>260</v>
      </c>
      <c r="D14" s="719"/>
      <c r="E14" s="719"/>
      <c r="F14" s="720"/>
      <c r="G14" s="715" t="s">
        <v>73</v>
      </c>
      <c r="H14" s="715" t="s">
        <v>74</v>
      </c>
      <c r="I14" s="715" t="s">
        <v>75</v>
      </c>
      <c r="J14" s="715" t="s">
        <v>76</v>
      </c>
      <c r="K14" s="715" t="s">
        <v>77</v>
      </c>
      <c r="L14" s="715" t="s">
        <v>78</v>
      </c>
      <c r="M14" s="704"/>
      <c r="N14" s="709"/>
      <c r="O14" s="710"/>
      <c r="P14" s="711"/>
    </row>
    <row r="15" spans="1:32" s="280" customFormat="1" ht="20.25" customHeight="1" x14ac:dyDescent="0.15">
      <c r="A15" s="699"/>
      <c r="B15" s="716"/>
      <c r="C15" s="700" t="s">
        <v>262</v>
      </c>
      <c r="D15" s="701"/>
      <c r="E15" s="701"/>
      <c r="F15" s="721" t="s">
        <v>278</v>
      </c>
      <c r="G15" s="716"/>
      <c r="H15" s="716"/>
      <c r="I15" s="716"/>
      <c r="J15" s="716"/>
      <c r="K15" s="716"/>
      <c r="L15" s="716"/>
      <c r="M15" s="704"/>
      <c r="N15" s="709"/>
      <c r="O15" s="710"/>
      <c r="P15" s="711"/>
      <c r="V15" s="280" t="s">
        <v>263</v>
      </c>
    </row>
    <row r="16" spans="1:32" s="280" customFormat="1" ht="20.25" customHeight="1" x14ac:dyDescent="0.15">
      <c r="A16" s="546"/>
      <c r="B16" s="717"/>
      <c r="C16" s="281" t="s">
        <v>241</v>
      </c>
      <c r="D16" s="282" t="s">
        <v>276</v>
      </c>
      <c r="E16" s="283" t="s">
        <v>277</v>
      </c>
      <c r="F16" s="722"/>
      <c r="G16" s="717"/>
      <c r="H16" s="717"/>
      <c r="I16" s="717"/>
      <c r="J16" s="717"/>
      <c r="K16" s="717"/>
      <c r="L16" s="717"/>
      <c r="M16" s="705"/>
      <c r="N16" s="712"/>
      <c r="O16" s="713"/>
      <c r="P16" s="714"/>
      <c r="V16" s="280" t="s">
        <v>264</v>
      </c>
    </row>
    <row r="17" spans="1:25" s="286" customFormat="1" ht="20.25" customHeight="1" x14ac:dyDescent="0.15">
      <c r="A17" s="284" t="s">
        <v>40</v>
      </c>
      <c r="B17" s="65"/>
      <c r="C17" s="285"/>
      <c r="D17" s="209"/>
      <c r="E17" s="65"/>
      <c r="F17" s="65"/>
      <c r="G17" s="65"/>
      <c r="H17" s="65"/>
      <c r="I17" s="65"/>
      <c r="J17" s="65"/>
      <c r="K17" s="65"/>
      <c r="L17" s="65"/>
      <c r="M17" s="127">
        <f>SUM(B17:L17)</f>
        <v>0</v>
      </c>
      <c r="N17" s="749"/>
      <c r="O17" s="750"/>
      <c r="P17" s="751"/>
      <c r="V17" s="286" t="s">
        <v>265</v>
      </c>
    </row>
    <row r="18" spans="1:25" s="286" customFormat="1" ht="20.25" customHeight="1" x14ac:dyDescent="0.15">
      <c r="A18" s="287" t="s">
        <v>41</v>
      </c>
      <c r="B18" s="66"/>
      <c r="C18" s="288"/>
      <c r="D18" s="210"/>
      <c r="E18" s="66"/>
      <c r="F18" s="66"/>
      <c r="G18" s="66"/>
      <c r="H18" s="66"/>
      <c r="I18" s="66"/>
      <c r="J18" s="66"/>
      <c r="K18" s="66"/>
      <c r="L18" s="66"/>
      <c r="M18" s="128">
        <f>SUM(B18:L18)</f>
        <v>0</v>
      </c>
      <c r="N18" s="691"/>
      <c r="O18" s="692"/>
      <c r="P18" s="693"/>
      <c r="V18" s="286" t="s">
        <v>266</v>
      </c>
    </row>
    <row r="19" spans="1:25" s="286" customFormat="1" ht="20.25" customHeight="1" x14ac:dyDescent="0.15">
      <c r="A19" s="287" t="s">
        <v>42</v>
      </c>
      <c r="B19" s="66"/>
      <c r="C19" s="288"/>
      <c r="D19" s="210"/>
      <c r="E19" s="66"/>
      <c r="F19" s="66"/>
      <c r="G19" s="66"/>
      <c r="H19" s="66"/>
      <c r="I19" s="66"/>
      <c r="J19" s="66"/>
      <c r="K19" s="66"/>
      <c r="L19" s="66"/>
      <c r="M19" s="128">
        <f>SUM(B19:L19)</f>
        <v>0</v>
      </c>
      <c r="N19" s="691"/>
      <c r="O19" s="692"/>
      <c r="P19" s="693"/>
      <c r="V19" s="286" t="s">
        <v>323</v>
      </c>
    </row>
    <row r="20" spans="1:25" s="286" customFormat="1" ht="20.25" customHeight="1" x14ac:dyDescent="0.15">
      <c r="A20" s="287" t="s">
        <v>43</v>
      </c>
      <c r="B20" s="66"/>
      <c r="C20" s="288"/>
      <c r="D20" s="210"/>
      <c r="E20" s="66"/>
      <c r="F20" s="66"/>
      <c r="G20" s="66"/>
      <c r="H20" s="66"/>
      <c r="I20" s="66"/>
      <c r="J20" s="66"/>
      <c r="K20" s="66"/>
      <c r="L20" s="66"/>
      <c r="M20" s="128">
        <f t="shared" ref="M20:M27" si="0">SUM(B20:L20)</f>
        <v>0</v>
      </c>
      <c r="N20" s="691"/>
      <c r="O20" s="692"/>
      <c r="P20" s="693"/>
      <c r="V20" s="286" t="s">
        <v>267</v>
      </c>
    </row>
    <row r="21" spans="1:25" s="286" customFormat="1" ht="20.25" customHeight="1" x14ac:dyDescent="0.15">
      <c r="A21" s="289" t="s">
        <v>44</v>
      </c>
      <c r="B21" s="66"/>
      <c r="C21" s="288"/>
      <c r="D21" s="210"/>
      <c r="E21" s="66"/>
      <c r="F21" s="66"/>
      <c r="G21" s="66"/>
      <c r="H21" s="66"/>
      <c r="I21" s="66"/>
      <c r="J21" s="66"/>
      <c r="K21" s="66"/>
      <c r="L21" s="66"/>
      <c r="M21" s="128">
        <f t="shared" si="0"/>
        <v>0</v>
      </c>
      <c r="N21" s="691"/>
      <c r="O21" s="692"/>
      <c r="P21" s="693"/>
      <c r="R21" s="290"/>
      <c r="V21" s="286" t="s">
        <v>268</v>
      </c>
    </row>
    <row r="22" spans="1:25" s="286" customFormat="1" ht="20.25" customHeight="1" x14ac:dyDescent="0.15">
      <c r="A22" s="287" t="s">
        <v>45</v>
      </c>
      <c r="B22" s="66"/>
      <c r="C22" s="288"/>
      <c r="D22" s="210"/>
      <c r="E22" s="66"/>
      <c r="F22" s="66"/>
      <c r="G22" s="66"/>
      <c r="H22" s="66"/>
      <c r="I22" s="66"/>
      <c r="J22" s="66"/>
      <c r="K22" s="66"/>
      <c r="L22" s="66"/>
      <c r="M22" s="128">
        <f>SUM(B22:L22)</f>
        <v>0</v>
      </c>
      <c r="N22" s="691"/>
      <c r="O22" s="692"/>
      <c r="P22" s="693"/>
      <c r="V22" s="286" t="s">
        <v>269</v>
      </c>
    </row>
    <row r="23" spans="1:25" s="286" customFormat="1" ht="20.25" customHeight="1" x14ac:dyDescent="0.15">
      <c r="A23" s="287" t="s">
        <v>95</v>
      </c>
      <c r="B23" s="66"/>
      <c r="C23" s="288"/>
      <c r="D23" s="210"/>
      <c r="E23" s="66"/>
      <c r="F23" s="66"/>
      <c r="G23" s="66"/>
      <c r="H23" s="66"/>
      <c r="I23" s="66"/>
      <c r="J23" s="66"/>
      <c r="K23" s="66"/>
      <c r="L23" s="66"/>
      <c r="M23" s="128">
        <f t="shared" si="0"/>
        <v>0</v>
      </c>
      <c r="N23" s="691"/>
      <c r="O23" s="692"/>
      <c r="P23" s="693"/>
      <c r="V23" s="286" t="s">
        <v>270</v>
      </c>
    </row>
    <row r="24" spans="1:25" s="286" customFormat="1" ht="20.25" customHeight="1" x14ac:dyDescent="0.15">
      <c r="A24" s="287" t="s">
        <v>96</v>
      </c>
      <c r="B24" s="66"/>
      <c r="C24" s="288"/>
      <c r="D24" s="210"/>
      <c r="E24" s="66"/>
      <c r="F24" s="66"/>
      <c r="G24" s="66"/>
      <c r="H24" s="66"/>
      <c r="I24" s="66"/>
      <c r="J24" s="66"/>
      <c r="K24" s="66"/>
      <c r="L24" s="66"/>
      <c r="M24" s="128">
        <f t="shared" si="0"/>
        <v>0</v>
      </c>
      <c r="N24" s="691"/>
      <c r="O24" s="692"/>
      <c r="P24" s="693"/>
      <c r="V24" s="286" t="s">
        <v>271</v>
      </c>
    </row>
    <row r="25" spans="1:25" s="286" customFormat="1" ht="20.25" customHeight="1" thickBot="1" x14ac:dyDescent="0.2">
      <c r="A25" s="287" t="s">
        <v>97</v>
      </c>
      <c r="B25" s="66"/>
      <c r="C25" s="288"/>
      <c r="D25" s="210"/>
      <c r="E25" s="66"/>
      <c r="F25" s="66"/>
      <c r="G25" s="66"/>
      <c r="H25" s="66"/>
      <c r="I25" s="66"/>
      <c r="J25" s="66"/>
      <c r="K25" s="66"/>
      <c r="L25" s="66"/>
      <c r="M25" s="128">
        <f t="shared" si="0"/>
        <v>0</v>
      </c>
      <c r="N25" s="691"/>
      <c r="O25" s="692"/>
      <c r="P25" s="693"/>
      <c r="Q25" s="291"/>
      <c r="R25" s="291"/>
      <c r="S25" s="291"/>
      <c r="T25" s="291"/>
      <c r="U25" s="291"/>
      <c r="V25" s="291"/>
      <c r="W25" s="291"/>
      <c r="X25" s="291"/>
      <c r="Y25" s="291"/>
    </row>
    <row r="26" spans="1:25" s="286" customFormat="1" ht="20.25" customHeight="1" x14ac:dyDescent="0.15">
      <c r="A26" s="287" t="s">
        <v>98</v>
      </c>
      <c r="B26" s="66"/>
      <c r="C26" s="292" t="s">
        <v>241</v>
      </c>
      <c r="D26" s="210"/>
      <c r="E26" s="66"/>
      <c r="F26" s="66"/>
      <c r="G26" s="66"/>
      <c r="H26" s="66"/>
      <c r="I26" s="66"/>
      <c r="J26" s="66"/>
      <c r="K26" s="66"/>
      <c r="L26" s="66"/>
      <c r="M26" s="128">
        <f t="shared" si="0"/>
        <v>0</v>
      </c>
      <c r="N26" s="691"/>
      <c r="O26" s="692"/>
      <c r="P26" s="693"/>
      <c r="Q26" s="291"/>
      <c r="R26" s="683" t="s">
        <v>302</v>
      </c>
      <c r="S26" s="684"/>
      <c r="T26" s="685"/>
      <c r="U26" s="291"/>
      <c r="V26" s="291"/>
      <c r="W26" s="291"/>
      <c r="X26" s="291"/>
      <c r="Y26" s="291"/>
    </row>
    <row r="27" spans="1:25" s="286" customFormat="1" ht="20.25" customHeight="1" thickBot="1" x14ac:dyDescent="0.2">
      <c r="A27" s="293" t="s">
        <v>99</v>
      </c>
      <c r="B27" s="67"/>
      <c r="C27" s="248" t="s">
        <v>257</v>
      </c>
      <c r="D27" s="211"/>
      <c r="E27" s="67"/>
      <c r="F27" s="67"/>
      <c r="G27" s="67"/>
      <c r="H27" s="67"/>
      <c r="I27" s="67"/>
      <c r="J27" s="67"/>
      <c r="K27" s="67"/>
      <c r="L27" s="67"/>
      <c r="M27" s="129">
        <f t="shared" si="0"/>
        <v>0</v>
      </c>
      <c r="N27" s="691"/>
      <c r="O27" s="692"/>
      <c r="P27" s="693"/>
      <c r="Q27" s="291"/>
      <c r="R27" s="686">
        <f>B28+SUM(E28:L28)</f>
        <v>0</v>
      </c>
      <c r="S27" s="687"/>
      <c r="T27" s="688"/>
      <c r="U27" s="291"/>
      <c r="V27" s="291"/>
      <c r="W27" s="291"/>
      <c r="X27" s="291"/>
      <c r="Y27" s="291"/>
    </row>
    <row r="28" spans="1:25" s="286" customFormat="1" ht="20.25" customHeight="1" x14ac:dyDescent="0.15">
      <c r="A28" s="689" t="s">
        <v>196</v>
      </c>
      <c r="B28" s="545">
        <f>SUM(B17:B27)</f>
        <v>0</v>
      </c>
      <c r="C28" s="555">
        <f>R31/2</f>
        <v>0</v>
      </c>
      <c r="D28" s="557">
        <f t="shared" ref="D28:L28" si="1">SUM(D17:D27)</f>
        <v>0</v>
      </c>
      <c r="E28" s="130">
        <f t="shared" si="1"/>
        <v>0</v>
      </c>
      <c r="F28" s="130">
        <f t="shared" si="1"/>
        <v>0</v>
      </c>
      <c r="G28" s="545">
        <f t="shared" si="1"/>
        <v>0</v>
      </c>
      <c r="H28" s="545">
        <f t="shared" si="1"/>
        <v>0</v>
      </c>
      <c r="I28" s="545">
        <f t="shared" si="1"/>
        <v>0</v>
      </c>
      <c r="J28" s="547">
        <f t="shared" si="1"/>
        <v>0</v>
      </c>
      <c r="K28" s="545">
        <f t="shared" si="1"/>
        <v>0</v>
      </c>
      <c r="L28" s="545">
        <f t="shared" si="1"/>
        <v>0</v>
      </c>
      <c r="M28" s="608">
        <f>SUM(M17:M27)</f>
        <v>0</v>
      </c>
      <c r="N28" s="294"/>
      <c r="O28" s="295"/>
      <c r="P28" s="296"/>
      <c r="Q28" s="291"/>
      <c r="R28" s="297"/>
      <c r="S28" s="297"/>
      <c r="T28" s="297"/>
      <c r="U28" s="291"/>
      <c r="V28" s="291"/>
      <c r="W28" s="291"/>
      <c r="X28" s="291"/>
      <c r="Y28" s="291"/>
    </row>
    <row r="29" spans="1:25" s="286" customFormat="1" ht="20.25" customHeight="1" thickBot="1" x14ac:dyDescent="0.2">
      <c r="A29" s="690"/>
      <c r="B29" s="546"/>
      <c r="C29" s="556"/>
      <c r="D29" s="558"/>
      <c r="E29" s="551">
        <f>SUM(E28:F28)</f>
        <v>0</v>
      </c>
      <c r="F29" s="552"/>
      <c r="G29" s="546"/>
      <c r="H29" s="546"/>
      <c r="I29" s="546"/>
      <c r="J29" s="548"/>
      <c r="K29" s="546"/>
      <c r="L29" s="546"/>
      <c r="M29" s="609"/>
      <c r="N29" s="298"/>
      <c r="O29" s="299"/>
      <c r="P29" s="300"/>
      <c r="Q29" s="291"/>
      <c r="R29" s="297"/>
      <c r="S29" s="297"/>
      <c r="T29" s="297"/>
      <c r="U29" s="291"/>
      <c r="V29" s="291"/>
      <c r="W29" s="291"/>
      <c r="X29" s="291"/>
      <c r="Y29" s="291"/>
    </row>
    <row r="30" spans="1:25" s="280" customFormat="1" ht="20.25" customHeight="1" x14ac:dyDescent="0.15">
      <c r="A30" s="301" t="s">
        <v>70</v>
      </c>
      <c r="B30" s="131" t="e">
        <f>B28/$R$31</f>
        <v>#DIV/0!</v>
      </c>
      <c r="C30" s="200"/>
      <c r="D30" s="200"/>
      <c r="E30" s="549" t="e">
        <f>E29/$R$31</f>
        <v>#DIV/0!</v>
      </c>
      <c r="F30" s="550"/>
      <c r="G30" s="131" t="e">
        <f t="shared" ref="G30:H30" si="2">G28/$R$31</f>
        <v>#DIV/0!</v>
      </c>
      <c r="H30" s="131" t="e">
        <f t="shared" si="2"/>
        <v>#DIV/0!</v>
      </c>
      <c r="I30" s="549" t="e">
        <f>SUM(I28:J28)/$R$31</f>
        <v>#DIV/0!</v>
      </c>
      <c r="J30" s="550" t="e">
        <f t="shared" ref="J30:L30" si="3">J28/$R$31</f>
        <v>#DIV/0!</v>
      </c>
      <c r="K30" s="131" t="e">
        <f t="shared" si="3"/>
        <v>#DIV/0!</v>
      </c>
      <c r="L30" s="131" t="e">
        <f t="shared" si="3"/>
        <v>#DIV/0!</v>
      </c>
      <c r="M30" s="131"/>
      <c r="N30" s="302"/>
      <c r="O30" s="303"/>
      <c r="P30" s="304"/>
      <c r="Q30" s="305"/>
      <c r="R30" s="694" t="s">
        <v>259</v>
      </c>
      <c r="S30" s="684"/>
      <c r="T30" s="685"/>
      <c r="U30" s="305"/>
      <c r="V30" s="305"/>
      <c r="W30" s="305"/>
      <c r="X30" s="305"/>
      <c r="Y30" s="305"/>
    </row>
    <row r="31" spans="1:25" s="280" customFormat="1" ht="20.25" customHeight="1" thickBot="1" x14ac:dyDescent="0.2">
      <c r="A31" s="306"/>
      <c r="B31" s="307"/>
      <c r="C31" s="307"/>
      <c r="D31" s="307"/>
      <c r="E31" s="307"/>
      <c r="F31" s="307"/>
      <c r="G31" s="307"/>
      <c r="H31" s="307"/>
      <c r="I31" s="307"/>
      <c r="J31" s="307"/>
      <c r="K31" s="307"/>
      <c r="L31" s="307"/>
      <c r="M31" s="307"/>
      <c r="N31" s="307"/>
      <c r="O31" s="307"/>
      <c r="P31" s="307"/>
      <c r="Q31" s="305"/>
      <c r="R31" s="686">
        <f>R27*2</f>
        <v>0</v>
      </c>
      <c r="S31" s="687"/>
      <c r="T31" s="688"/>
      <c r="U31" s="305"/>
      <c r="V31" s="305"/>
      <c r="W31" s="305"/>
      <c r="X31" s="305"/>
      <c r="Y31" s="305"/>
    </row>
    <row r="32" spans="1:25" s="280" customFormat="1" ht="20.25" customHeight="1" x14ac:dyDescent="0.15">
      <c r="A32" s="306"/>
      <c r="B32" s="307"/>
      <c r="C32" s="307"/>
      <c r="D32" s="307"/>
      <c r="E32" s="307"/>
      <c r="F32" s="307"/>
      <c r="G32" s="307"/>
      <c r="H32" s="307"/>
      <c r="I32" s="307"/>
      <c r="J32" s="307"/>
      <c r="K32" s="307"/>
      <c r="L32" s="307"/>
      <c r="M32" s="307"/>
      <c r="N32" s="307"/>
      <c r="O32" s="307"/>
      <c r="P32" s="307"/>
      <c r="Q32" s="305"/>
      <c r="R32" s="308"/>
      <c r="S32" s="308"/>
      <c r="T32" s="308"/>
      <c r="U32" s="305"/>
      <c r="V32" s="305"/>
      <c r="W32" s="305"/>
      <c r="X32" s="305"/>
      <c r="Y32" s="305"/>
    </row>
    <row r="33" spans="1:25" s="280" customFormat="1" ht="20.25" customHeight="1" x14ac:dyDescent="0.15">
      <c r="A33" s="551" t="s">
        <v>5</v>
      </c>
      <c r="B33" s="695"/>
      <c r="C33" s="695"/>
      <c r="D33" s="695"/>
      <c r="E33" s="695"/>
      <c r="F33" s="696"/>
      <c r="G33" s="697" t="s">
        <v>6</v>
      </c>
      <c r="H33" s="696"/>
      <c r="I33" s="697" t="s">
        <v>7</v>
      </c>
      <c r="J33" s="696"/>
      <c r="K33" s="697" t="s">
        <v>8</v>
      </c>
      <c r="L33" s="695"/>
      <c r="M33" s="695"/>
      <c r="N33" s="695"/>
      <c r="O33" s="695"/>
      <c r="P33" s="552"/>
      <c r="Q33" s="305"/>
      <c r="R33" s="305"/>
      <c r="S33" s="305"/>
      <c r="T33" s="305"/>
      <c r="U33" s="305"/>
      <c r="V33" s="305"/>
      <c r="W33" s="305"/>
      <c r="X33" s="305"/>
      <c r="Y33" s="305"/>
    </row>
    <row r="34" spans="1:25" s="280" customFormat="1" ht="20.25" customHeight="1" x14ac:dyDescent="0.15">
      <c r="A34" s="673" t="s">
        <v>32</v>
      </c>
      <c r="B34" s="674"/>
      <c r="C34" s="674"/>
      <c r="D34" s="674"/>
      <c r="E34" s="674"/>
      <c r="F34" s="675"/>
      <c r="G34" s="132">
        <f>SUM(B17:B22)</f>
        <v>0</v>
      </c>
      <c r="H34" s="309" t="s">
        <v>2</v>
      </c>
      <c r="I34" s="133">
        <f>SUM(B23:B27)</f>
        <v>0</v>
      </c>
      <c r="J34" s="310" t="s">
        <v>2</v>
      </c>
      <c r="K34" s="586">
        <f>SUM(I34,G34)</f>
        <v>0</v>
      </c>
      <c r="L34" s="587"/>
      <c r="M34" s="311" t="s">
        <v>2</v>
      </c>
      <c r="N34" s="312" t="s">
        <v>9</v>
      </c>
      <c r="O34" s="134" t="e">
        <f>K34/$R$31*100</f>
        <v>#DIV/0!</v>
      </c>
      <c r="P34" s="313" t="s">
        <v>66</v>
      </c>
      <c r="Q34" s="305"/>
      <c r="R34" s="305"/>
      <c r="S34" s="305"/>
      <c r="T34" s="305"/>
      <c r="U34" s="305"/>
      <c r="V34" s="305"/>
      <c r="W34" s="305"/>
      <c r="X34" s="305"/>
      <c r="Y34" s="305"/>
    </row>
    <row r="35" spans="1:25" s="280" customFormat="1" ht="20.25" customHeight="1" x14ac:dyDescent="0.15">
      <c r="A35" s="676" t="s">
        <v>31</v>
      </c>
      <c r="B35" s="677"/>
      <c r="C35" s="677"/>
      <c r="D35" s="680" t="s">
        <v>273</v>
      </c>
      <c r="E35" s="681"/>
      <c r="F35" s="682"/>
      <c r="G35" s="135">
        <f>SUM(D17:D22)</f>
        <v>0</v>
      </c>
      <c r="H35" s="314" t="s">
        <v>2</v>
      </c>
      <c r="I35" s="135">
        <f>SUM(D23:D27)</f>
        <v>0</v>
      </c>
      <c r="J35" s="315" t="s">
        <v>2</v>
      </c>
      <c r="K35" s="563">
        <f>SUM(I35,G35)</f>
        <v>0</v>
      </c>
      <c r="L35" s="564"/>
      <c r="M35" s="315" t="s">
        <v>2</v>
      </c>
      <c r="N35" s="316"/>
      <c r="O35" s="136"/>
      <c r="P35" s="317"/>
      <c r="Q35" s="305"/>
      <c r="R35" s="305"/>
      <c r="S35" s="305"/>
      <c r="T35" s="305"/>
      <c r="U35" s="305"/>
      <c r="V35" s="305"/>
      <c r="W35" s="305"/>
      <c r="X35" s="305"/>
      <c r="Y35" s="305"/>
    </row>
    <row r="36" spans="1:25" s="280" customFormat="1" ht="20.25" customHeight="1" x14ac:dyDescent="0.15">
      <c r="A36" s="678"/>
      <c r="B36" s="679"/>
      <c r="C36" s="679"/>
      <c r="D36" s="680" t="s">
        <v>272</v>
      </c>
      <c r="E36" s="681"/>
      <c r="F36" s="682"/>
      <c r="G36" s="135">
        <f>SUM(F17:F22)+SUM(E17:E22)</f>
        <v>0</v>
      </c>
      <c r="H36" s="314" t="s">
        <v>2</v>
      </c>
      <c r="I36" s="135">
        <f>SUM(F23:F27)+SUM(E23:E27)</f>
        <v>0</v>
      </c>
      <c r="J36" s="315" t="s">
        <v>2</v>
      </c>
      <c r="K36" s="563">
        <f>SUM(I36,G36)</f>
        <v>0</v>
      </c>
      <c r="L36" s="564"/>
      <c r="M36" s="315" t="s">
        <v>2</v>
      </c>
      <c r="N36" s="316" t="s">
        <v>9</v>
      </c>
      <c r="O36" s="201" t="e">
        <f t="shared" ref="O36:O42" si="4">K36/$R$31*100</f>
        <v>#DIV/0!</v>
      </c>
      <c r="P36" s="317" t="s">
        <v>10</v>
      </c>
      <c r="Q36" s="305"/>
      <c r="R36" s="305"/>
      <c r="S36" s="305"/>
      <c r="T36" s="305"/>
      <c r="U36" s="305"/>
      <c r="V36" s="305"/>
      <c r="W36" s="305"/>
      <c r="X36" s="305"/>
      <c r="Y36" s="305"/>
    </row>
    <row r="37" spans="1:25" s="280" customFormat="1" ht="20.25" customHeight="1" x14ac:dyDescent="0.15">
      <c r="A37" s="670" t="s">
        <v>71</v>
      </c>
      <c r="B37" s="671"/>
      <c r="C37" s="671"/>
      <c r="D37" s="671"/>
      <c r="E37" s="671"/>
      <c r="F37" s="672"/>
      <c r="G37" s="133">
        <f>SUM(G17:G22)</f>
        <v>0</v>
      </c>
      <c r="H37" s="309" t="s">
        <v>2</v>
      </c>
      <c r="I37" s="135">
        <f>SUM(G23:G27)</f>
        <v>0</v>
      </c>
      <c r="J37" s="315" t="s">
        <v>2</v>
      </c>
      <c r="K37" s="563">
        <f>SUM(G37,I37)</f>
        <v>0</v>
      </c>
      <c r="L37" s="564"/>
      <c r="M37" s="315" t="s">
        <v>2</v>
      </c>
      <c r="N37" s="318" t="s">
        <v>9</v>
      </c>
      <c r="O37" s="137" t="e">
        <f t="shared" si="4"/>
        <v>#DIV/0!</v>
      </c>
      <c r="P37" s="317" t="s">
        <v>66</v>
      </c>
    </row>
    <row r="38" spans="1:25" s="280" customFormat="1" ht="20.25" customHeight="1" x14ac:dyDescent="0.15">
      <c r="A38" s="658" t="s">
        <v>34</v>
      </c>
      <c r="B38" s="659"/>
      <c r="C38" s="659"/>
      <c r="D38" s="659"/>
      <c r="E38" s="659"/>
      <c r="F38" s="660"/>
      <c r="G38" s="135">
        <f>SUM(H17:H22)</f>
        <v>0</v>
      </c>
      <c r="H38" s="319" t="s">
        <v>2</v>
      </c>
      <c r="I38" s="133">
        <f>SUM(H23:H27)</f>
        <v>0</v>
      </c>
      <c r="J38" s="276" t="s">
        <v>2</v>
      </c>
      <c r="K38" s="563">
        <f>SUM(G38,I38)</f>
        <v>0</v>
      </c>
      <c r="L38" s="564"/>
      <c r="M38" s="276" t="s">
        <v>2</v>
      </c>
      <c r="N38" s="320" t="s">
        <v>9</v>
      </c>
      <c r="O38" s="136" t="e">
        <f t="shared" si="4"/>
        <v>#DIV/0!</v>
      </c>
      <c r="P38" s="321" t="s">
        <v>66</v>
      </c>
    </row>
    <row r="39" spans="1:25" s="280" customFormat="1" ht="20.25" customHeight="1" x14ac:dyDescent="0.15">
      <c r="A39" s="658" t="s">
        <v>35</v>
      </c>
      <c r="B39" s="659"/>
      <c r="C39" s="659"/>
      <c r="D39" s="659"/>
      <c r="E39" s="659"/>
      <c r="F39" s="660"/>
      <c r="G39" s="135">
        <f>SUM(I17:I22)</f>
        <v>0</v>
      </c>
      <c r="H39" s="314" t="s">
        <v>2</v>
      </c>
      <c r="I39" s="135">
        <f>SUM(I23:I27)</f>
        <v>0</v>
      </c>
      <c r="J39" s="315" t="s">
        <v>2</v>
      </c>
      <c r="K39" s="207">
        <f>SUM(G39,I39)</f>
        <v>0</v>
      </c>
      <c r="L39" s="581">
        <f>SUM(K39:K40)</f>
        <v>0</v>
      </c>
      <c r="M39" s="322" t="s">
        <v>2</v>
      </c>
      <c r="N39" s="666" t="s">
        <v>9</v>
      </c>
      <c r="O39" s="574" t="e">
        <f>L39/$R$31*100</f>
        <v>#DIV/0!</v>
      </c>
      <c r="P39" s="668" t="s">
        <v>66</v>
      </c>
    </row>
    <row r="40" spans="1:25" s="280" customFormat="1" ht="20.25" customHeight="1" x14ac:dyDescent="0.15">
      <c r="A40" s="658" t="s">
        <v>36</v>
      </c>
      <c r="B40" s="659"/>
      <c r="C40" s="659"/>
      <c r="D40" s="659"/>
      <c r="E40" s="659"/>
      <c r="F40" s="660"/>
      <c r="G40" s="135">
        <f>SUM(J17:J22)</f>
        <v>0</v>
      </c>
      <c r="H40" s="314" t="s">
        <v>2</v>
      </c>
      <c r="I40" s="135">
        <f>SUM(J23:J27)</f>
        <v>0</v>
      </c>
      <c r="J40" s="315" t="s">
        <v>2</v>
      </c>
      <c r="K40" s="138">
        <f>SUM(G40,I40)</f>
        <v>0</v>
      </c>
      <c r="L40" s="582"/>
      <c r="M40" s="311" t="s">
        <v>2</v>
      </c>
      <c r="N40" s="667"/>
      <c r="O40" s="575" t="e">
        <f t="shared" si="4"/>
        <v>#DIV/0!</v>
      </c>
      <c r="P40" s="669"/>
    </row>
    <row r="41" spans="1:25" s="280" customFormat="1" ht="20.25" customHeight="1" x14ac:dyDescent="0.15">
      <c r="A41" s="658" t="s">
        <v>38</v>
      </c>
      <c r="B41" s="659"/>
      <c r="C41" s="659"/>
      <c r="D41" s="659"/>
      <c r="E41" s="659"/>
      <c r="F41" s="660"/>
      <c r="G41" s="135">
        <f>SUM(K17:K22)</f>
        <v>0</v>
      </c>
      <c r="H41" s="314" t="s">
        <v>2</v>
      </c>
      <c r="I41" s="135">
        <f>SUM(K23:K27)</f>
        <v>0</v>
      </c>
      <c r="J41" s="315" t="s">
        <v>2</v>
      </c>
      <c r="K41" s="563">
        <f>SUM(I41,G41)</f>
        <v>0</v>
      </c>
      <c r="L41" s="564"/>
      <c r="M41" s="315" t="s">
        <v>2</v>
      </c>
      <c r="N41" s="318" t="s">
        <v>9</v>
      </c>
      <c r="O41" s="137" t="e">
        <f t="shared" si="4"/>
        <v>#DIV/0!</v>
      </c>
      <c r="P41" s="317" t="s">
        <v>66</v>
      </c>
    </row>
    <row r="42" spans="1:25" s="280" customFormat="1" ht="20.25" customHeight="1" x14ac:dyDescent="0.15">
      <c r="A42" s="658" t="s">
        <v>37</v>
      </c>
      <c r="B42" s="659"/>
      <c r="C42" s="659"/>
      <c r="D42" s="659"/>
      <c r="E42" s="659"/>
      <c r="F42" s="660"/>
      <c r="G42" s="135">
        <f>SUM(L17:L22)</f>
        <v>0</v>
      </c>
      <c r="H42" s="314" t="s">
        <v>2</v>
      </c>
      <c r="I42" s="133">
        <f>SUM(L23:L27)</f>
        <v>0</v>
      </c>
      <c r="J42" s="315" t="s">
        <v>2</v>
      </c>
      <c r="K42" s="563">
        <f>SUM(I42,G42)</f>
        <v>0</v>
      </c>
      <c r="L42" s="564"/>
      <c r="M42" s="315" t="s">
        <v>2</v>
      </c>
      <c r="N42" s="318" t="s">
        <v>9</v>
      </c>
      <c r="O42" s="136" t="e">
        <f t="shared" si="4"/>
        <v>#DIV/0!</v>
      </c>
      <c r="P42" s="317" t="s">
        <v>66</v>
      </c>
    </row>
    <row r="43" spans="1:25" ht="20.25" customHeight="1" x14ac:dyDescent="0.15">
      <c r="A43" s="661" t="s">
        <v>11</v>
      </c>
      <c r="B43" s="662"/>
      <c r="C43" s="662"/>
      <c r="D43" s="662"/>
      <c r="E43" s="662"/>
      <c r="F43" s="663"/>
      <c r="G43" s="139">
        <f>SUM(G34:G42)</f>
        <v>0</v>
      </c>
      <c r="H43" s="323" t="s">
        <v>2</v>
      </c>
      <c r="I43" s="139">
        <f>SUM(I34:I42)</f>
        <v>0</v>
      </c>
      <c r="J43" s="324" t="s">
        <v>2</v>
      </c>
      <c r="K43" s="568">
        <f>SUM(I43,G43)</f>
        <v>0</v>
      </c>
      <c r="L43" s="569"/>
      <c r="M43" s="324" t="s">
        <v>2</v>
      </c>
      <c r="N43" s="325"/>
      <c r="O43" s="140"/>
      <c r="P43" s="326"/>
    </row>
    <row r="44" spans="1:25" x14ac:dyDescent="0.15">
      <c r="A44" s="327"/>
      <c r="B44" s="327"/>
      <c r="C44" s="327"/>
      <c r="D44" s="327"/>
      <c r="E44" s="327"/>
      <c r="F44" s="328"/>
      <c r="G44" s="327"/>
      <c r="H44" s="328"/>
      <c r="I44" s="327"/>
      <c r="J44" s="328"/>
      <c r="K44" s="329"/>
      <c r="L44" s="327"/>
      <c r="M44" s="330"/>
      <c r="N44" s="331"/>
      <c r="O44" s="329"/>
      <c r="P44" s="332"/>
    </row>
    <row r="45" spans="1:25" ht="174" customHeight="1" x14ac:dyDescent="0.15">
      <c r="A45" s="664"/>
      <c r="B45" s="665"/>
      <c r="C45" s="665"/>
      <c r="D45" s="665"/>
      <c r="E45" s="665"/>
      <c r="F45" s="665"/>
      <c r="G45" s="665"/>
      <c r="H45" s="665"/>
      <c r="I45" s="665"/>
      <c r="J45" s="665"/>
      <c r="K45" s="665"/>
      <c r="L45" s="665"/>
      <c r="M45" s="665"/>
      <c r="N45" s="665"/>
      <c r="O45" s="665"/>
      <c r="P45" s="665"/>
    </row>
    <row r="46" spans="1:25" x14ac:dyDescent="0.15">
      <c r="A46" s="333"/>
      <c r="B46" s="327"/>
      <c r="C46" s="327"/>
      <c r="D46" s="327"/>
      <c r="E46" s="327"/>
      <c r="F46" s="329"/>
      <c r="G46" s="327"/>
      <c r="H46" s="329"/>
      <c r="I46" s="327"/>
      <c r="J46" s="329"/>
      <c r="K46" s="329"/>
      <c r="L46" s="327"/>
      <c r="M46" s="330"/>
      <c r="N46" s="334"/>
      <c r="O46" s="329"/>
      <c r="P46" s="332"/>
    </row>
    <row r="47" spans="1:25" x14ac:dyDescent="0.15">
      <c r="A47" s="335"/>
      <c r="B47" s="335"/>
      <c r="C47" s="335"/>
      <c r="D47" s="335"/>
      <c r="E47" s="335"/>
      <c r="F47" s="335"/>
      <c r="G47" s="335"/>
      <c r="H47" s="335"/>
      <c r="I47" s="335"/>
      <c r="J47" s="335"/>
      <c r="K47" s="335"/>
      <c r="L47" s="335"/>
      <c r="M47" s="335"/>
      <c r="N47" s="335"/>
      <c r="O47" s="335"/>
      <c r="P47" s="305"/>
    </row>
  </sheetData>
  <sheetProtection formatCells="0" formatRows="0"/>
  <protectedRanges>
    <protectedRange password="CECB" sqref="A6 J6 L8:L9 K7 A7:C7 D7:E7 D9:E9 J8:J9 A8:A9" name="範囲1_1_1"/>
    <protectedRange password="CECB" sqref="A12:P12" name="範囲1_1_2_3"/>
    <protectedRange password="CECB" sqref="A11" name="範囲1_1_1_3"/>
    <protectedRange password="CECB" sqref="N13:O30 B13:B15 A13:A16 C13:E16 G13:M15 F13:F14" name="範囲1_2_1"/>
    <protectedRange password="CECB" sqref="N28:O33" name="範囲1_2_2"/>
    <protectedRange password="CECB" sqref="M6 L7" name="範囲1_1_1_1"/>
    <protectedRange password="CECB" sqref="A4" name="範囲1_1_1_2"/>
    <protectedRange password="CECB" sqref="B8:C9" name="範囲1_1_1_4"/>
  </protectedRanges>
  <mergeCells count="90">
    <mergeCell ref="N21:P21"/>
    <mergeCell ref="N22:P22"/>
    <mergeCell ref="N23:P23"/>
    <mergeCell ref="N24:P24"/>
    <mergeCell ref="N25:P25"/>
    <mergeCell ref="N17:P17"/>
    <mergeCell ref="N18:P18"/>
    <mergeCell ref="N19:P19"/>
    <mergeCell ref="N20:P20"/>
    <mergeCell ref="C11:P11"/>
    <mergeCell ref="M8:P8"/>
    <mergeCell ref="M9:P9"/>
    <mergeCell ref="A4:P4"/>
    <mergeCell ref="B6:I6"/>
    <mergeCell ref="J6:K7"/>
    <mergeCell ref="L6:P7"/>
    <mergeCell ref="A7:A9"/>
    <mergeCell ref="B7:C7"/>
    <mergeCell ref="D7:I7"/>
    <mergeCell ref="B8:C8"/>
    <mergeCell ref="D8:I8"/>
    <mergeCell ref="J8:K8"/>
    <mergeCell ref="B9:C9"/>
    <mergeCell ref="D9:G9"/>
    <mergeCell ref="H9:I9"/>
    <mergeCell ref="J9:K9"/>
    <mergeCell ref="A11:B11"/>
    <mergeCell ref="A12:P12"/>
    <mergeCell ref="A13:A16"/>
    <mergeCell ref="B13:L13"/>
    <mergeCell ref="M13:M16"/>
    <mergeCell ref="N13:P16"/>
    <mergeCell ref="B14:B16"/>
    <mergeCell ref="C14:F14"/>
    <mergeCell ref="G14:G16"/>
    <mergeCell ref="H14:H16"/>
    <mergeCell ref="I14:I16"/>
    <mergeCell ref="J14:J16"/>
    <mergeCell ref="K14:K16"/>
    <mergeCell ref="L14:L16"/>
    <mergeCell ref="C15:E15"/>
    <mergeCell ref="F15:F16"/>
    <mergeCell ref="R30:T30"/>
    <mergeCell ref="R31:T31"/>
    <mergeCell ref="A33:F33"/>
    <mergeCell ref="G33:H33"/>
    <mergeCell ref="I33:J33"/>
    <mergeCell ref="K33:P33"/>
    <mergeCell ref="E30:F30"/>
    <mergeCell ref="I30:J30"/>
    <mergeCell ref="R26:T26"/>
    <mergeCell ref="R27:T27"/>
    <mergeCell ref="A28:A29"/>
    <mergeCell ref="B28:B29"/>
    <mergeCell ref="C28:C29"/>
    <mergeCell ref="D28:D29"/>
    <mergeCell ref="G28:G29"/>
    <mergeCell ref="H28:H29"/>
    <mergeCell ref="I28:I29"/>
    <mergeCell ref="J28:J29"/>
    <mergeCell ref="K28:K29"/>
    <mergeCell ref="L28:L29"/>
    <mergeCell ref="M28:M29"/>
    <mergeCell ref="E29:F29"/>
    <mergeCell ref="N27:P27"/>
    <mergeCell ref="N26:P26"/>
    <mergeCell ref="A34:F34"/>
    <mergeCell ref="K34:L34"/>
    <mergeCell ref="A35:C36"/>
    <mergeCell ref="D35:F35"/>
    <mergeCell ref="K35:L35"/>
    <mergeCell ref="D36:F36"/>
    <mergeCell ref="K36:L36"/>
    <mergeCell ref="A37:F37"/>
    <mergeCell ref="K37:L37"/>
    <mergeCell ref="A38:F38"/>
    <mergeCell ref="K38:L38"/>
    <mergeCell ref="A39:F39"/>
    <mergeCell ref="L39:L40"/>
    <mergeCell ref="N39:N40"/>
    <mergeCell ref="O39:O40"/>
    <mergeCell ref="P39:P40"/>
    <mergeCell ref="A40:F40"/>
    <mergeCell ref="A41:F41"/>
    <mergeCell ref="K41:L41"/>
    <mergeCell ref="A42:F42"/>
    <mergeCell ref="K42:L42"/>
    <mergeCell ref="A43:F43"/>
    <mergeCell ref="K43:L43"/>
    <mergeCell ref="A45:P45"/>
  </mergeCells>
  <phoneticPr fontId="7"/>
  <conditionalFormatting sqref="I30:J30">
    <cfRule type="cellIs" dxfId="769" priority="15" operator="lessThan">
      <formula>0.1</formula>
    </cfRule>
  </conditionalFormatting>
  <conditionalFormatting sqref="O39:O40">
    <cfRule type="cellIs" dxfId="768" priority="14" operator="lessThan">
      <formula>10</formula>
    </cfRule>
  </conditionalFormatting>
  <conditionalFormatting sqref="O34 O37:O38 O41:O42">
    <cfRule type="cellIs" dxfId="767" priority="13" operator="equal">
      <formula>0</formula>
    </cfRule>
  </conditionalFormatting>
  <conditionalFormatting sqref="O36">
    <cfRule type="cellIs" dxfId="766" priority="12" operator="lessThan">
      <formula>20</formula>
    </cfRule>
  </conditionalFormatting>
  <conditionalFormatting sqref="D28">
    <cfRule type="cellIs" dxfId="765" priority="11" operator="greaterThan">
      <formula>10</formula>
    </cfRule>
  </conditionalFormatting>
  <conditionalFormatting sqref="M28">
    <cfRule type="expression" dxfId="764" priority="10">
      <formula>SUM($B$28,$E$28:$F$28,$G$28:$L$29)&gt;60</formula>
    </cfRule>
  </conditionalFormatting>
  <conditionalFormatting sqref="K43:L43">
    <cfRule type="cellIs" dxfId="763" priority="9" operator="notBetween">
      <formula>45</formula>
      <formula>70</formula>
    </cfRule>
  </conditionalFormatting>
  <conditionalFormatting sqref="B30 G30:H30 K30:L30">
    <cfRule type="cellIs" dxfId="762" priority="8" operator="equal">
      <formula>0</formula>
    </cfRule>
  </conditionalFormatting>
  <conditionalFormatting sqref="E30">
    <cfRule type="cellIs" dxfId="761" priority="7" operator="lessThan">
      <formula>0.2</formula>
    </cfRule>
  </conditionalFormatting>
  <conditionalFormatting sqref="K39:K40">
    <cfRule type="cellIs" dxfId="760" priority="6" operator="equal">
      <formula>0</formula>
    </cfRule>
  </conditionalFormatting>
  <conditionalFormatting sqref="K35:L35">
    <cfRule type="cellIs" dxfId="759" priority="5" operator="greaterThan">
      <formula>10</formula>
    </cfRule>
  </conditionalFormatting>
  <conditionalFormatting sqref="K34:L34 K37:L38 K41:L42">
    <cfRule type="cellIs" dxfId="758" priority="4" operator="equal">
      <formula>0</formula>
    </cfRule>
  </conditionalFormatting>
  <conditionalFormatting sqref="R27:T27">
    <cfRule type="cellIs" dxfId="757" priority="3" operator="notBetween">
      <formula>45</formula>
      <formula>60</formula>
    </cfRule>
  </conditionalFormatting>
  <conditionalFormatting sqref="R31:T31">
    <cfRule type="cellIs" dxfId="756" priority="2" operator="notBetween">
      <formula>90</formula>
      <formula>120</formula>
    </cfRule>
  </conditionalFormatting>
  <conditionalFormatting sqref="M28:M29">
    <cfRule type="cellIs" dxfId="755" priority="1" operator="notBetween">
      <formula>45</formula>
      <formula>70</formula>
    </cfRule>
  </conditionalFormatting>
  <dataValidations count="1">
    <dataValidation type="list" allowBlank="1" showInputMessage="1" showErrorMessage="1" sqref="D9:G9">
      <formula1>$V$14:$V$24</formula1>
    </dataValidation>
  </dataValidations>
  <pageMargins left="0.51181102362204722" right="0.47244094488188981" top="0.43307086614173229" bottom="0.43307086614173229" header="0.31496062992125984" footer="0.35433070866141736"/>
  <pageSetup paperSize="9" scale="90" firstPageNumber="4" orientation="portrait" useFirstPageNumber="1" verticalDpi="300" r:id="rId1"/>
  <headerFooter alignWithMargins="0">
    <oddHeader>&amp;R№&amp;P</oddHead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B1:Y49"/>
  <sheetViews>
    <sheetView showGridLines="0" view="pageBreakPreview" zoomScaleNormal="100" zoomScaleSheetLayoutView="100" zoomScalePageLayoutView="110" workbookViewId="0">
      <selection activeCell="H34" sqref="H34:I35"/>
    </sheetView>
  </sheetViews>
  <sheetFormatPr defaultColWidth="8.625" defaultRowHeight="13.5" x14ac:dyDescent="0.15"/>
  <cols>
    <col min="1" max="1" width="1.25" style="338" customWidth="1"/>
    <col min="2" max="2" width="8.625" style="338"/>
    <col min="3" max="3" width="11.875" style="338" customWidth="1"/>
    <col min="4" max="4" width="10.625" style="338" customWidth="1"/>
    <col min="5" max="5" width="6.625" style="338" customWidth="1"/>
    <col min="6" max="6" width="10.625" style="338" customWidth="1"/>
    <col min="7" max="7" width="6.625" style="338" customWidth="1"/>
    <col min="8" max="8" width="6.75" style="338" customWidth="1"/>
    <col min="9" max="9" width="5.5" style="338" customWidth="1"/>
    <col min="10" max="10" width="6.625" style="338" customWidth="1"/>
    <col min="11" max="11" width="2.375" style="338" customWidth="1"/>
    <col min="12" max="12" width="7" style="376" customWidth="1"/>
    <col min="13" max="13" width="4.625" style="338" customWidth="1"/>
    <col min="14" max="14" width="3.875" style="338" customWidth="1"/>
    <col min="15" max="15" width="2" style="338" customWidth="1"/>
    <col min="16" max="16" width="5.75" style="338" customWidth="1"/>
    <col min="17" max="17" width="4.875" style="338" customWidth="1"/>
    <col min="18" max="18" width="3.125" style="338" customWidth="1"/>
    <col min="19" max="19" width="5.5" style="338" customWidth="1"/>
    <col min="20" max="20" width="11" style="338" customWidth="1"/>
    <col min="21" max="16384" width="8.625" style="338"/>
  </cols>
  <sheetData>
    <row r="1" spans="2:18" x14ac:dyDescent="0.15">
      <c r="B1" s="336" t="s">
        <v>286</v>
      </c>
      <c r="C1" s="336"/>
      <c r="D1" s="336"/>
      <c r="E1" s="271"/>
      <c r="F1" s="271"/>
      <c r="G1" s="271"/>
      <c r="H1" s="271"/>
      <c r="I1" s="271"/>
      <c r="J1" s="271"/>
      <c r="K1" s="271"/>
      <c r="L1" s="337"/>
      <c r="M1" s="271"/>
    </row>
    <row r="2" spans="2:18" ht="33" customHeight="1" x14ac:dyDescent="0.15">
      <c r="B2" s="808" t="s">
        <v>343</v>
      </c>
      <c r="C2" s="808"/>
      <c r="D2" s="808"/>
      <c r="E2" s="808"/>
      <c r="F2" s="808"/>
      <c r="G2" s="808"/>
      <c r="H2" s="808"/>
      <c r="I2" s="808"/>
      <c r="J2" s="808"/>
      <c r="K2" s="808"/>
      <c r="L2" s="808"/>
      <c r="M2" s="808"/>
    </row>
    <row r="3" spans="2:18" x14ac:dyDescent="0.15">
      <c r="B3" s="271"/>
      <c r="C3" s="271"/>
      <c r="D3" s="271"/>
      <c r="E3" s="271"/>
      <c r="F3" s="271"/>
      <c r="G3" s="271"/>
      <c r="H3" s="271"/>
      <c r="I3" s="271"/>
      <c r="J3" s="271"/>
      <c r="K3" s="271"/>
      <c r="L3" s="337"/>
      <c r="M3" s="271"/>
    </row>
    <row r="4" spans="2:18" ht="21" customHeight="1" x14ac:dyDescent="0.15">
      <c r="B4" s="271"/>
      <c r="C4" s="271"/>
      <c r="D4" s="271"/>
      <c r="E4" s="271"/>
      <c r="F4" s="809" t="s">
        <v>3</v>
      </c>
      <c r="G4" s="810"/>
      <c r="H4" s="811">
        <f>'様式3-3'!B6</f>
        <v>0</v>
      </c>
      <c r="I4" s="811"/>
      <c r="J4" s="811"/>
      <c r="K4" s="811"/>
      <c r="L4" s="811"/>
      <c r="M4" s="339"/>
    </row>
    <row r="5" spans="2:18" ht="20.25" customHeight="1" x14ac:dyDescent="0.15">
      <c r="B5" s="271"/>
      <c r="C5" s="271"/>
      <c r="D5" s="271"/>
      <c r="E5" s="271"/>
      <c r="F5" s="809" t="s">
        <v>4</v>
      </c>
      <c r="G5" s="812"/>
      <c r="H5" s="813">
        <f>'様式3-3'!D7</f>
        <v>0</v>
      </c>
      <c r="I5" s="813"/>
      <c r="J5" s="813"/>
      <c r="K5" s="813"/>
      <c r="L5" s="813"/>
      <c r="M5" s="339"/>
    </row>
    <row r="6" spans="2:18" x14ac:dyDescent="0.15">
      <c r="B6" s="271"/>
      <c r="C6" s="271"/>
      <c r="D6" s="271"/>
      <c r="E6" s="271"/>
      <c r="F6" s="271"/>
      <c r="G6" s="271"/>
      <c r="H6" s="271"/>
      <c r="I6" s="271"/>
      <c r="J6" s="271"/>
      <c r="K6" s="271"/>
      <c r="L6" s="337"/>
      <c r="M6" s="271"/>
    </row>
    <row r="7" spans="2:18" ht="23.25" customHeight="1" x14ac:dyDescent="0.15">
      <c r="B7" s="786" t="s">
        <v>5</v>
      </c>
      <c r="C7" s="787"/>
      <c r="D7" s="788" t="s">
        <v>6</v>
      </c>
      <c r="E7" s="789"/>
      <c r="F7" s="814" t="s">
        <v>7</v>
      </c>
      <c r="G7" s="814"/>
      <c r="H7" s="788" t="s">
        <v>8</v>
      </c>
      <c r="I7" s="814"/>
      <c r="J7" s="814"/>
      <c r="K7" s="814"/>
      <c r="L7" s="814"/>
      <c r="M7" s="815"/>
    </row>
    <row r="8" spans="2:18" ht="23.25" customHeight="1" x14ac:dyDescent="0.15">
      <c r="B8" s="816" t="s">
        <v>32</v>
      </c>
      <c r="C8" s="817"/>
      <c r="D8" s="249">
        <f>SUM('様式5-３ (手入力用)'!AJ14:AJ43)</f>
        <v>0</v>
      </c>
      <c r="E8" s="340" t="s">
        <v>2</v>
      </c>
      <c r="F8" s="236">
        <f>SUM('様式5-３ (手入力用)'!AJ44:AJ68)</f>
        <v>0</v>
      </c>
      <c r="G8" s="341" t="s">
        <v>2</v>
      </c>
      <c r="H8" s="780">
        <f t="shared" ref="H8:H16" si="0">D8+F8</f>
        <v>0</v>
      </c>
      <c r="I8" s="781"/>
      <c r="J8" s="342" t="s">
        <v>2</v>
      </c>
      <c r="K8" s="343" t="s">
        <v>9</v>
      </c>
      <c r="L8" s="237" t="e">
        <f>H8/P21*100</f>
        <v>#DIV/0!</v>
      </c>
      <c r="M8" s="344" t="s">
        <v>10</v>
      </c>
    </row>
    <row r="9" spans="2:18" ht="23.25" customHeight="1" x14ac:dyDescent="0.15">
      <c r="B9" s="800" t="s">
        <v>31</v>
      </c>
      <c r="C9" s="345" t="s">
        <v>274</v>
      </c>
      <c r="D9" s="250">
        <f>SUM('様式5-３ (手入力用)'!AK14:AK43)</f>
        <v>0</v>
      </c>
      <c r="E9" s="346" t="s">
        <v>2</v>
      </c>
      <c r="F9" s="250">
        <f>SUM('様式5-３ (手入力用)'!AK44:AK68)</f>
        <v>0</v>
      </c>
      <c r="G9" s="347" t="s">
        <v>2</v>
      </c>
      <c r="H9" s="772">
        <f t="shared" si="0"/>
        <v>0</v>
      </c>
      <c r="I9" s="773"/>
      <c r="J9" s="347" t="s">
        <v>2</v>
      </c>
      <c r="K9" s="348"/>
      <c r="L9" s="238"/>
      <c r="M9" s="349"/>
    </row>
    <row r="10" spans="2:18" ht="23.25" customHeight="1" x14ac:dyDescent="0.15">
      <c r="B10" s="801"/>
      <c r="C10" s="350" t="s">
        <v>275</v>
      </c>
      <c r="D10" s="250">
        <f>SUM('様式5-３ (手入力用)'!AL14:AL43)+SUM('様式5-３ (手入力用)'!AM14:AM43)</f>
        <v>0</v>
      </c>
      <c r="E10" s="346" t="s">
        <v>2</v>
      </c>
      <c r="F10" s="250">
        <f>SUM('様式5-３ (手入力用)'!AL44:AL68)+SUM('様式5-３ (手入力用)'!AM44:AM68)</f>
        <v>0</v>
      </c>
      <c r="G10" s="347" t="s">
        <v>2</v>
      </c>
      <c r="H10" s="772">
        <f t="shared" ref="H10" si="1">D10+F10</f>
        <v>0</v>
      </c>
      <c r="I10" s="773"/>
      <c r="J10" s="347" t="s">
        <v>2</v>
      </c>
      <c r="K10" s="348" t="s">
        <v>9</v>
      </c>
      <c r="L10" s="239" t="e">
        <f>H10/P21*100</f>
        <v>#DIV/0!</v>
      </c>
      <c r="M10" s="349" t="s">
        <v>10</v>
      </c>
    </row>
    <row r="11" spans="2:18" ht="23.25" customHeight="1" x14ac:dyDescent="0.15">
      <c r="B11" s="802" t="s">
        <v>33</v>
      </c>
      <c r="C11" s="803"/>
      <c r="D11" s="236">
        <f>SUM('様式5-３ (手入力用)'!AN14:AN43)</f>
        <v>0</v>
      </c>
      <c r="E11" s="346" t="s">
        <v>2</v>
      </c>
      <c r="F11" s="250">
        <f>SUM('様式5-３ (手入力用)'!AN44:AN68)</f>
        <v>0</v>
      </c>
      <c r="G11" s="347" t="s">
        <v>2</v>
      </c>
      <c r="H11" s="772">
        <f t="shared" si="0"/>
        <v>0</v>
      </c>
      <c r="I11" s="773"/>
      <c r="J11" s="347" t="s">
        <v>2</v>
      </c>
      <c r="K11" s="351" t="s">
        <v>9</v>
      </c>
      <c r="L11" s="240" t="e">
        <f>H11/P21*100</f>
        <v>#DIV/0!</v>
      </c>
      <c r="M11" s="352" t="s">
        <v>10</v>
      </c>
    </row>
    <row r="12" spans="2:18" ht="23.25" customHeight="1" x14ac:dyDescent="0.15">
      <c r="B12" s="783" t="s">
        <v>34</v>
      </c>
      <c r="C12" s="804"/>
      <c r="D12" s="250">
        <f>SUM('様式5-３ (手入力用)'!AO14:AO43)</f>
        <v>0</v>
      </c>
      <c r="E12" s="353" t="s">
        <v>2</v>
      </c>
      <c r="F12" s="236">
        <f>SUM('様式5-３ (手入力用)'!AO44:AO68)</f>
        <v>0</v>
      </c>
      <c r="G12" s="354" t="s">
        <v>2</v>
      </c>
      <c r="H12" s="772">
        <f t="shared" si="0"/>
        <v>0</v>
      </c>
      <c r="I12" s="773"/>
      <c r="J12" s="354" t="s">
        <v>2</v>
      </c>
      <c r="K12" s="355" t="s">
        <v>9</v>
      </c>
      <c r="L12" s="240" t="e">
        <f>H12/P21*100</f>
        <v>#DIV/0!</v>
      </c>
      <c r="M12" s="356" t="s">
        <v>10</v>
      </c>
    </row>
    <row r="13" spans="2:18" ht="23.25" customHeight="1" x14ac:dyDescent="0.15">
      <c r="B13" s="793" t="s">
        <v>35</v>
      </c>
      <c r="C13" s="794"/>
      <c r="D13" s="236">
        <f>SUM('様式5-３ (手入力用)'!AP14:AP43)</f>
        <v>0</v>
      </c>
      <c r="E13" s="346" t="s">
        <v>2</v>
      </c>
      <c r="F13" s="250">
        <f>SUM('様式5-３ (手入力用)'!AP44:AP68)</f>
        <v>0</v>
      </c>
      <c r="G13" s="347" t="s">
        <v>2</v>
      </c>
      <c r="H13" s="241">
        <f t="shared" si="0"/>
        <v>0</v>
      </c>
      <c r="I13" s="805">
        <f>H13+H14</f>
        <v>0</v>
      </c>
      <c r="J13" s="796" t="s">
        <v>2</v>
      </c>
      <c r="K13" s="796" t="s">
        <v>9</v>
      </c>
      <c r="L13" s="798" t="e">
        <f>I13/P21*100</f>
        <v>#DIV/0!</v>
      </c>
      <c r="M13" s="818" t="s">
        <v>10</v>
      </c>
    </row>
    <row r="14" spans="2:18" ht="23.25" customHeight="1" x14ac:dyDescent="0.15">
      <c r="B14" s="802" t="s">
        <v>36</v>
      </c>
      <c r="C14" s="803"/>
      <c r="D14" s="250">
        <f>SUM('様式5-３ (手入力用)'!AQ14:AQ43)</f>
        <v>0</v>
      </c>
      <c r="E14" s="346" t="s">
        <v>2</v>
      </c>
      <c r="F14" s="236">
        <f>SUM('様式5-３ (手入力用)'!AQ44:AQ68)</f>
        <v>0</v>
      </c>
      <c r="G14" s="347" t="s">
        <v>2</v>
      </c>
      <c r="H14" s="242">
        <f t="shared" si="0"/>
        <v>0</v>
      </c>
      <c r="I14" s="806"/>
      <c r="J14" s="797"/>
      <c r="K14" s="797"/>
      <c r="L14" s="799" t="e">
        <f>H14/#REF!*100</f>
        <v>#REF!</v>
      </c>
      <c r="M14" s="819"/>
    </row>
    <row r="15" spans="2:18" ht="23.25" customHeight="1" x14ac:dyDescent="0.15">
      <c r="B15" s="793" t="s">
        <v>38</v>
      </c>
      <c r="C15" s="794"/>
      <c r="D15" s="250">
        <f>SUM('様式5-３ (手入力用)'!AR14:AR43)</f>
        <v>0</v>
      </c>
      <c r="E15" s="346" t="s">
        <v>2</v>
      </c>
      <c r="F15" s="250">
        <f>SUM('様式5-３ (手入力用)'!AR44:AR68)</f>
        <v>0</v>
      </c>
      <c r="G15" s="347" t="s">
        <v>2</v>
      </c>
      <c r="H15" s="772">
        <f t="shared" si="0"/>
        <v>0</v>
      </c>
      <c r="I15" s="773"/>
      <c r="J15" s="347" t="s">
        <v>2</v>
      </c>
      <c r="K15" s="351" t="s">
        <v>9</v>
      </c>
      <c r="L15" s="240" t="e">
        <f>H15/P21*100</f>
        <v>#DIV/0!</v>
      </c>
      <c r="M15" s="352" t="s">
        <v>10</v>
      </c>
    </row>
    <row r="16" spans="2:18" ht="23.25" customHeight="1" thickBot="1" x14ac:dyDescent="0.2">
      <c r="B16" s="793" t="s">
        <v>37</v>
      </c>
      <c r="C16" s="794"/>
      <c r="D16" s="250">
        <f>SUM('様式5-３ (手入力用)'!AS14:AS43)</f>
        <v>0</v>
      </c>
      <c r="E16" s="346" t="s">
        <v>2</v>
      </c>
      <c r="F16" s="236">
        <f>SUM('様式5-３ (手入力用)'!AS44:AS68)</f>
        <v>0</v>
      </c>
      <c r="G16" s="347" t="s">
        <v>2</v>
      </c>
      <c r="H16" s="772">
        <f t="shared" si="0"/>
        <v>0</v>
      </c>
      <c r="I16" s="773"/>
      <c r="J16" s="347" t="s">
        <v>2</v>
      </c>
      <c r="K16" s="351" t="s">
        <v>9</v>
      </c>
      <c r="L16" s="240" t="e">
        <f>H16/P21*100</f>
        <v>#DIV/0!</v>
      </c>
      <c r="M16" s="352" t="s">
        <v>10</v>
      </c>
      <c r="P16" s="755"/>
      <c r="Q16" s="755"/>
      <c r="R16" s="755"/>
    </row>
    <row r="17" spans="2:20" ht="23.25" customHeight="1" x14ac:dyDescent="0.15">
      <c r="B17" s="769" t="s">
        <v>11</v>
      </c>
      <c r="C17" s="795"/>
      <c r="D17" s="236">
        <f>SUM(D8:D16)</f>
        <v>0</v>
      </c>
      <c r="E17" s="357" t="s">
        <v>2</v>
      </c>
      <c r="F17" s="252">
        <f>SUM(F8:F16)</f>
        <v>0</v>
      </c>
      <c r="G17" s="358" t="s">
        <v>2</v>
      </c>
      <c r="H17" s="770">
        <f>D17+F17</f>
        <v>0</v>
      </c>
      <c r="I17" s="771"/>
      <c r="J17" s="358" t="s">
        <v>2</v>
      </c>
      <c r="K17" s="359"/>
      <c r="L17" s="243"/>
      <c r="M17" s="360"/>
      <c r="P17" s="762" t="s">
        <v>303</v>
      </c>
      <c r="Q17" s="763"/>
      <c r="R17" s="763"/>
      <c r="S17" s="763"/>
      <c r="T17" s="764"/>
    </row>
    <row r="18" spans="2:20" ht="13.5" customHeight="1" thickBot="1" x14ac:dyDescent="0.2">
      <c r="B18" s="354"/>
      <c r="C18" s="354"/>
      <c r="D18" s="361"/>
      <c r="E18" s="354"/>
      <c r="F18" s="361"/>
      <c r="G18" s="354"/>
      <c r="H18" s="361"/>
      <c r="I18" s="362"/>
      <c r="J18" s="354"/>
      <c r="K18" s="355"/>
      <c r="L18" s="363"/>
      <c r="M18" s="362"/>
      <c r="P18" s="765">
        <f>H17-H9</f>
        <v>0</v>
      </c>
      <c r="Q18" s="766"/>
      <c r="R18" s="766"/>
      <c r="S18" s="766"/>
      <c r="T18" s="767"/>
    </row>
    <row r="19" spans="2:20" ht="22.5" customHeight="1" thickBot="1" x14ac:dyDescent="0.2">
      <c r="B19" s="807" t="s">
        <v>300</v>
      </c>
      <c r="C19" s="807"/>
      <c r="D19" s="807"/>
      <c r="E19" s="807"/>
      <c r="F19" s="807"/>
      <c r="G19" s="807"/>
      <c r="H19" s="807"/>
      <c r="I19" s="807"/>
      <c r="J19" s="807"/>
      <c r="K19" s="807"/>
      <c r="L19" s="807"/>
      <c r="M19" s="807"/>
      <c r="P19" s="364"/>
      <c r="Q19" s="364"/>
      <c r="R19" s="364"/>
      <c r="S19" s="364"/>
      <c r="T19" s="364"/>
    </row>
    <row r="20" spans="2:20" ht="13.5" customHeight="1" x14ac:dyDescent="0.15">
      <c r="B20" s="784" t="s">
        <v>331</v>
      </c>
      <c r="C20" s="784"/>
      <c r="D20" s="784"/>
      <c r="E20" s="784"/>
      <c r="F20" s="784"/>
      <c r="G20" s="784"/>
      <c r="H20" s="784"/>
      <c r="I20" s="784"/>
      <c r="J20" s="784"/>
      <c r="K20" s="784"/>
      <c r="L20" s="784"/>
      <c r="M20" s="784"/>
      <c r="P20" s="762" t="s">
        <v>259</v>
      </c>
      <c r="Q20" s="763"/>
      <c r="R20" s="763"/>
      <c r="S20" s="763"/>
      <c r="T20" s="764"/>
    </row>
    <row r="21" spans="2:20" ht="13.5" customHeight="1" thickBot="1" x14ac:dyDescent="0.2">
      <c r="B21" s="784" t="s">
        <v>332</v>
      </c>
      <c r="C21" s="784"/>
      <c r="D21" s="784"/>
      <c r="E21" s="784"/>
      <c r="F21" s="784"/>
      <c r="G21" s="784"/>
      <c r="H21" s="784"/>
      <c r="I21" s="784"/>
      <c r="J21" s="784"/>
      <c r="K21" s="784"/>
      <c r="L21" s="784"/>
      <c r="M21" s="527"/>
      <c r="P21" s="756">
        <f>P18*2</f>
        <v>0</v>
      </c>
      <c r="Q21" s="757"/>
      <c r="R21" s="757"/>
      <c r="S21" s="757"/>
      <c r="T21" s="758"/>
    </row>
    <row r="22" spans="2:20" ht="12.75" customHeight="1" x14ac:dyDescent="0.15">
      <c r="B22" s="784" t="s">
        <v>100</v>
      </c>
      <c r="C22" s="784"/>
      <c r="D22" s="784"/>
      <c r="E22" s="784"/>
      <c r="F22" s="784"/>
      <c r="G22" s="784"/>
      <c r="H22" s="784"/>
      <c r="I22" s="784"/>
      <c r="J22" s="784"/>
      <c r="K22" s="784"/>
      <c r="L22" s="784"/>
      <c r="M22" s="784"/>
    </row>
    <row r="23" spans="2:20" ht="12.75" customHeight="1" x14ac:dyDescent="0.15">
      <c r="B23" s="784" t="s">
        <v>318</v>
      </c>
      <c r="C23" s="784"/>
      <c r="D23" s="784"/>
      <c r="E23" s="784"/>
      <c r="F23" s="784"/>
      <c r="G23" s="784"/>
      <c r="H23" s="784"/>
      <c r="I23" s="784"/>
      <c r="J23" s="784"/>
      <c r="K23" s="784"/>
      <c r="L23" s="784"/>
      <c r="M23" s="784"/>
    </row>
    <row r="24" spans="2:20" ht="12.75" customHeight="1" x14ac:dyDescent="0.15">
      <c r="B24" s="784" t="s">
        <v>333</v>
      </c>
      <c r="C24" s="784"/>
      <c r="D24" s="784"/>
      <c r="E24" s="784"/>
      <c r="F24" s="784"/>
      <c r="G24" s="784"/>
      <c r="H24" s="784"/>
      <c r="I24" s="784"/>
      <c r="J24" s="784"/>
      <c r="K24" s="784"/>
      <c r="L24" s="784"/>
      <c r="M24" s="784"/>
    </row>
    <row r="25" spans="2:20" ht="12.75" customHeight="1" x14ac:dyDescent="0.15">
      <c r="B25" s="784" t="s">
        <v>334</v>
      </c>
      <c r="C25" s="784"/>
      <c r="D25" s="784"/>
      <c r="E25" s="784"/>
      <c r="F25" s="784"/>
      <c r="G25" s="784"/>
      <c r="H25" s="784"/>
      <c r="I25" s="784"/>
      <c r="J25" s="784"/>
      <c r="K25" s="784"/>
      <c r="L25" s="784"/>
      <c r="M25" s="527"/>
    </row>
    <row r="26" spans="2:20" ht="12.75" customHeight="1" x14ac:dyDescent="0.15">
      <c r="B26" s="784" t="s">
        <v>298</v>
      </c>
      <c r="C26" s="784"/>
      <c r="D26" s="784"/>
      <c r="E26" s="784"/>
      <c r="F26" s="784"/>
      <c r="G26" s="784"/>
      <c r="H26" s="784"/>
      <c r="I26" s="784"/>
      <c r="J26" s="784"/>
      <c r="K26" s="784"/>
      <c r="L26" s="784"/>
      <c r="M26" s="784"/>
    </row>
    <row r="27" spans="2:20" ht="12.75" customHeight="1" x14ac:dyDescent="0.15">
      <c r="B27" s="784" t="s">
        <v>299</v>
      </c>
      <c r="C27" s="784"/>
      <c r="D27" s="784"/>
      <c r="E27" s="784"/>
      <c r="F27" s="784"/>
      <c r="G27" s="784"/>
      <c r="H27" s="784"/>
      <c r="I27" s="784"/>
      <c r="J27" s="784"/>
      <c r="K27" s="784"/>
      <c r="L27" s="784"/>
      <c r="M27" s="784"/>
    </row>
    <row r="28" spans="2:20" ht="12.75" customHeight="1" x14ac:dyDescent="0.15">
      <c r="B28" s="365"/>
      <c r="C28" s="365"/>
      <c r="D28" s="365"/>
      <c r="E28" s="365"/>
      <c r="F28" s="365"/>
      <c r="G28" s="365"/>
      <c r="H28" s="365"/>
      <c r="I28" s="365"/>
      <c r="J28" s="365"/>
      <c r="K28" s="365"/>
      <c r="L28" s="365"/>
      <c r="M28" s="365"/>
    </row>
    <row r="29" spans="2:20" ht="13.5" customHeight="1" x14ac:dyDescent="0.15">
      <c r="B29" s="365"/>
      <c r="C29" s="365"/>
      <c r="D29" s="365"/>
      <c r="E29" s="365"/>
      <c r="F29" s="365"/>
      <c r="G29" s="365"/>
      <c r="H29" s="365"/>
      <c r="I29" s="365"/>
      <c r="J29" s="365"/>
      <c r="K29" s="365"/>
      <c r="L29" s="365"/>
      <c r="M29" s="365"/>
    </row>
    <row r="30" spans="2:20" ht="17.25" x14ac:dyDescent="0.15">
      <c r="B30" s="785" t="s">
        <v>344</v>
      </c>
      <c r="C30" s="785"/>
      <c r="D30" s="785"/>
      <c r="E30" s="785"/>
      <c r="F30" s="785"/>
      <c r="G30" s="785"/>
      <c r="H30" s="785"/>
      <c r="I30" s="785"/>
      <c r="J30" s="785"/>
      <c r="K30" s="785"/>
      <c r="L30" s="785"/>
      <c r="M30" s="785"/>
    </row>
    <row r="31" spans="2:20" ht="12.75" customHeight="1" x14ac:dyDescent="0.15">
      <c r="B31" s="366"/>
      <c r="C31" s="366"/>
      <c r="D31" s="366"/>
      <c r="E31" s="366"/>
      <c r="F31" s="366"/>
      <c r="G31" s="366"/>
      <c r="H31" s="366"/>
      <c r="I31" s="366"/>
      <c r="J31" s="366"/>
      <c r="K31" s="366"/>
      <c r="L31" s="367"/>
      <c r="M31" s="366"/>
    </row>
    <row r="32" spans="2:20" x14ac:dyDescent="0.15">
      <c r="B32" s="271"/>
      <c r="C32" s="271"/>
      <c r="D32" s="271"/>
      <c r="E32" s="271"/>
      <c r="F32" s="271"/>
      <c r="G32" s="271"/>
      <c r="H32" s="271"/>
      <c r="I32" s="271"/>
      <c r="J32" s="271"/>
      <c r="K32" s="271"/>
      <c r="L32" s="337"/>
      <c r="M32" s="271"/>
    </row>
    <row r="33" spans="2:25" ht="23.25" customHeight="1" x14ac:dyDescent="0.15">
      <c r="B33" s="786" t="s">
        <v>12</v>
      </c>
      <c r="C33" s="787"/>
      <c r="D33" s="788" t="s">
        <v>6</v>
      </c>
      <c r="E33" s="789"/>
      <c r="F33" s="787" t="s">
        <v>7</v>
      </c>
      <c r="G33" s="787"/>
      <c r="H33" s="790" t="s">
        <v>8</v>
      </c>
      <c r="I33" s="787"/>
      <c r="J33" s="787"/>
      <c r="K33" s="787"/>
      <c r="L33" s="787"/>
      <c r="M33" s="791"/>
    </row>
    <row r="34" spans="2:25" ht="23.25" customHeight="1" x14ac:dyDescent="0.15">
      <c r="B34" s="778" t="s">
        <v>13</v>
      </c>
      <c r="C34" s="779"/>
      <c r="D34" s="244">
        <f>SUM('様式5-３ (手入力用)'!AU14:AU43)</f>
        <v>0</v>
      </c>
      <c r="E34" s="368" t="s">
        <v>2</v>
      </c>
      <c r="F34" s="249">
        <f>SUM('様式5-３ (手入力用)'!AU44:AU68)</f>
        <v>0</v>
      </c>
      <c r="G34" s="369" t="s">
        <v>2</v>
      </c>
      <c r="H34" s="780">
        <f t="shared" ref="H34:H39" si="2">D34+F34</f>
        <v>0</v>
      </c>
      <c r="I34" s="781"/>
      <c r="J34" s="369" t="s">
        <v>2</v>
      </c>
      <c r="K34" s="370" t="s">
        <v>9</v>
      </c>
      <c r="L34" s="245" t="e">
        <f>H34/H39*100</f>
        <v>#DIV/0!</v>
      </c>
      <c r="M34" s="371" t="s">
        <v>10</v>
      </c>
    </row>
    <row r="35" spans="2:25" ht="23.25" customHeight="1" x14ac:dyDescent="0.15">
      <c r="B35" s="792" t="s">
        <v>14</v>
      </c>
      <c r="C35" s="793"/>
      <c r="D35" s="250">
        <f>SUM('様式5-３ (手入力用)'!AV14:AV43)</f>
        <v>0</v>
      </c>
      <c r="E35" s="346" t="s">
        <v>2</v>
      </c>
      <c r="F35" s="251">
        <f>SUM('様式5-３ (手入力用)'!AV44:AV68)</f>
        <v>0</v>
      </c>
      <c r="G35" s="347" t="s">
        <v>2</v>
      </c>
      <c r="H35" s="772">
        <f t="shared" si="2"/>
        <v>0</v>
      </c>
      <c r="I35" s="773"/>
      <c r="J35" s="347" t="s">
        <v>2</v>
      </c>
      <c r="K35" s="351" t="s">
        <v>9</v>
      </c>
      <c r="L35" s="240" t="e">
        <f>H35/H39*100</f>
        <v>#DIV/0!</v>
      </c>
      <c r="M35" s="352" t="s">
        <v>10</v>
      </c>
    </row>
    <row r="36" spans="2:25" ht="23.25" customHeight="1" x14ac:dyDescent="0.15">
      <c r="B36" s="782" t="s">
        <v>253</v>
      </c>
      <c r="C36" s="783"/>
      <c r="D36" s="236">
        <f>SUM('様式5-３ (手入力用)'!AW14:AW43)</f>
        <v>0</v>
      </c>
      <c r="E36" s="353" t="s">
        <v>2</v>
      </c>
      <c r="F36" s="236">
        <f>SUM('様式5-３ (手入力用)'!AW44:AW68)</f>
        <v>0</v>
      </c>
      <c r="G36" s="354" t="s">
        <v>2</v>
      </c>
      <c r="H36" s="772">
        <f t="shared" si="2"/>
        <v>0</v>
      </c>
      <c r="I36" s="773"/>
      <c r="J36" s="347" t="s">
        <v>2</v>
      </c>
      <c r="K36" s="348" t="s">
        <v>9</v>
      </c>
      <c r="L36" s="240" t="e">
        <f>H36/H39*100</f>
        <v>#DIV/0!</v>
      </c>
      <c r="M36" s="349" t="s">
        <v>10</v>
      </c>
    </row>
    <row r="37" spans="2:25" ht="23.25" customHeight="1" x14ac:dyDescent="0.15">
      <c r="B37" s="774" t="s">
        <v>17</v>
      </c>
      <c r="C37" s="775"/>
      <c r="D37" s="250">
        <f>SUM('様式5-３ (手入力用)'!AX14:AX43)</f>
        <v>0</v>
      </c>
      <c r="E37" s="346" t="s">
        <v>2</v>
      </c>
      <c r="F37" s="250">
        <f>SUM('様式5-３ (手入力用)'!AX44:AX68)</f>
        <v>0</v>
      </c>
      <c r="G37" s="347" t="s">
        <v>2</v>
      </c>
      <c r="H37" s="772">
        <f t="shared" si="2"/>
        <v>0</v>
      </c>
      <c r="I37" s="773"/>
      <c r="J37" s="347" t="s">
        <v>2</v>
      </c>
      <c r="K37" s="348" t="s">
        <v>9</v>
      </c>
      <c r="L37" s="240" t="e">
        <f>H37/H39*100</f>
        <v>#DIV/0!</v>
      </c>
      <c r="M37" s="349" t="s">
        <v>10</v>
      </c>
    </row>
    <row r="38" spans="2:25" ht="23.25" customHeight="1" x14ac:dyDescent="0.15">
      <c r="B38" s="776" t="s">
        <v>15</v>
      </c>
      <c r="C38" s="777"/>
      <c r="D38" s="236">
        <f>SUM('様式5-３ (手入力用)'!AY14:AY43)</f>
        <v>0</v>
      </c>
      <c r="E38" s="340" t="s">
        <v>2</v>
      </c>
      <c r="F38" s="236">
        <f>SUM('様式5-３ (手入力用)'!AY44:AY68)</f>
        <v>0</v>
      </c>
      <c r="G38" s="342" t="s">
        <v>2</v>
      </c>
      <c r="H38" s="772">
        <f t="shared" si="2"/>
        <v>0</v>
      </c>
      <c r="I38" s="773"/>
      <c r="J38" s="347" t="s">
        <v>2</v>
      </c>
      <c r="K38" s="372" t="s">
        <v>9</v>
      </c>
      <c r="L38" s="240" t="e">
        <f>H38/H39*100</f>
        <v>#DIV/0!</v>
      </c>
      <c r="M38" s="373" t="s">
        <v>10</v>
      </c>
    </row>
    <row r="39" spans="2:25" ht="23.25" customHeight="1" x14ac:dyDescent="0.15">
      <c r="B39" s="768" t="s">
        <v>18</v>
      </c>
      <c r="C39" s="769"/>
      <c r="D39" s="252">
        <f>SUM(D34:D38)</f>
        <v>0</v>
      </c>
      <c r="E39" s="357" t="s">
        <v>2</v>
      </c>
      <c r="F39" s="252">
        <f>SUM(F34:F38)</f>
        <v>0</v>
      </c>
      <c r="G39" s="358" t="s">
        <v>2</v>
      </c>
      <c r="H39" s="770">
        <f t="shared" si="2"/>
        <v>0</v>
      </c>
      <c r="I39" s="771"/>
      <c r="J39" s="358" t="s">
        <v>2</v>
      </c>
      <c r="K39" s="359"/>
      <c r="L39" s="243"/>
      <c r="M39" s="360"/>
    </row>
    <row r="40" spans="2:25" ht="14.25" customHeight="1" x14ac:dyDescent="0.15">
      <c r="B40" s="271"/>
      <c r="C40" s="271"/>
      <c r="D40" s="362"/>
      <c r="E40" s="271"/>
      <c r="F40" s="362"/>
      <c r="G40" s="271"/>
      <c r="H40" s="271"/>
      <c r="I40" s="271"/>
      <c r="J40" s="271"/>
      <c r="K40" s="271"/>
      <c r="L40" s="361"/>
      <c r="M40" s="271"/>
      <c r="P40" s="374"/>
      <c r="Q40" s="374"/>
      <c r="R40" s="374"/>
      <c r="S40" s="374"/>
      <c r="T40" s="374"/>
    </row>
    <row r="41" spans="2:25" ht="13.5" customHeight="1" x14ac:dyDescent="0.15">
      <c r="B41" s="760" t="s">
        <v>16</v>
      </c>
      <c r="C41" s="760"/>
      <c r="D41" s="760"/>
      <c r="E41" s="760"/>
      <c r="F41" s="760"/>
      <c r="G41" s="760"/>
      <c r="H41" s="760"/>
      <c r="I41" s="760"/>
      <c r="J41" s="760"/>
      <c r="K41" s="760"/>
      <c r="L41" s="760"/>
      <c r="M41" s="760"/>
      <c r="N41" s="374"/>
      <c r="O41" s="374"/>
      <c r="P41" s="374"/>
      <c r="Q41" s="374"/>
      <c r="R41" s="374"/>
      <c r="S41" s="374"/>
      <c r="T41" s="374"/>
      <c r="U41" s="374"/>
      <c r="V41" s="374"/>
      <c r="W41" s="374"/>
      <c r="X41" s="374"/>
      <c r="Y41" s="374"/>
    </row>
    <row r="42" spans="2:25" ht="13.5" customHeight="1" x14ac:dyDescent="0.15">
      <c r="B42" s="760" t="s">
        <v>301</v>
      </c>
      <c r="C42" s="761"/>
      <c r="D42" s="761"/>
      <c r="E42" s="761"/>
      <c r="F42" s="761"/>
      <c r="G42" s="761"/>
      <c r="H42" s="761"/>
      <c r="I42" s="761"/>
      <c r="J42" s="761"/>
      <c r="K42" s="761"/>
      <c r="L42" s="761"/>
      <c r="M42" s="761"/>
      <c r="N42" s="374"/>
      <c r="O42" s="374"/>
      <c r="P42" s="375"/>
      <c r="Q42" s="375"/>
      <c r="R42" s="375"/>
      <c r="S42" s="375"/>
      <c r="T42" s="375"/>
      <c r="U42" s="374"/>
      <c r="V42" s="374"/>
      <c r="W42" s="374"/>
      <c r="X42" s="374"/>
      <c r="Y42" s="374"/>
    </row>
    <row r="43" spans="2:25" ht="13.5" customHeight="1" x14ac:dyDescent="0.15">
      <c r="B43" s="760" t="s">
        <v>329</v>
      </c>
      <c r="C43" s="760"/>
      <c r="D43" s="760"/>
      <c r="E43" s="760"/>
      <c r="F43" s="760"/>
      <c r="G43" s="760"/>
      <c r="H43" s="760"/>
      <c r="I43" s="760"/>
      <c r="J43" s="760"/>
      <c r="K43" s="760"/>
      <c r="L43" s="760"/>
      <c r="M43" s="760"/>
      <c r="N43" s="375"/>
      <c r="O43" s="375"/>
      <c r="P43" s="375"/>
      <c r="Q43" s="375"/>
      <c r="R43" s="375"/>
      <c r="S43" s="375"/>
      <c r="T43" s="375"/>
      <c r="U43" s="375"/>
      <c r="V43" s="375"/>
      <c r="W43" s="375"/>
      <c r="X43" s="375"/>
      <c r="Y43" s="375"/>
    </row>
    <row r="44" spans="2:25" ht="13.5" customHeight="1" x14ac:dyDescent="0.15">
      <c r="B44" s="760" t="s">
        <v>330</v>
      </c>
      <c r="C44" s="760"/>
      <c r="D44" s="760"/>
      <c r="E44" s="760"/>
      <c r="F44" s="760"/>
      <c r="G44" s="760"/>
      <c r="H44" s="760"/>
      <c r="I44" s="760"/>
      <c r="J44" s="760"/>
      <c r="K44" s="760"/>
      <c r="L44" s="760"/>
      <c r="M44" s="760"/>
      <c r="N44" s="375"/>
      <c r="O44" s="375"/>
      <c r="P44" s="375"/>
      <c r="Q44" s="375"/>
      <c r="R44" s="375"/>
      <c r="S44" s="375"/>
      <c r="T44" s="375"/>
      <c r="U44" s="375"/>
      <c r="V44" s="375"/>
      <c r="W44" s="375"/>
      <c r="X44" s="375"/>
      <c r="Y44" s="375"/>
    </row>
    <row r="45" spans="2:25" ht="13.5" customHeight="1" x14ac:dyDescent="0.15">
      <c r="B45" s="761" t="s">
        <v>298</v>
      </c>
      <c r="C45" s="761"/>
      <c r="D45" s="761"/>
      <c r="E45" s="761"/>
      <c r="F45" s="761"/>
      <c r="G45" s="761"/>
      <c r="H45" s="761"/>
      <c r="I45" s="761"/>
      <c r="J45" s="761"/>
      <c r="K45" s="761"/>
      <c r="L45" s="761"/>
      <c r="M45" s="761"/>
      <c r="N45" s="375"/>
      <c r="O45" s="375"/>
      <c r="P45" s="375"/>
      <c r="Q45" s="375"/>
      <c r="R45" s="375"/>
      <c r="S45" s="375"/>
      <c r="T45" s="375"/>
      <c r="U45" s="375"/>
      <c r="V45" s="375"/>
      <c r="W45" s="375"/>
      <c r="X45" s="375"/>
      <c r="Y45" s="375"/>
    </row>
    <row r="46" spans="2:25" ht="13.5" customHeight="1" x14ac:dyDescent="0.15">
      <c r="B46" s="365" t="s">
        <v>299</v>
      </c>
      <c r="C46" s="365"/>
      <c r="D46" s="365"/>
      <c r="E46" s="365"/>
      <c r="F46" s="365"/>
      <c r="G46" s="365"/>
      <c r="H46" s="365"/>
      <c r="I46" s="365"/>
      <c r="J46" s="365"/>
      <c r="K46" s="365"/>
      <c r="L46" s="365"/>
      <c r="M46" s="365"/>
      <c r="N46" s="375"/>
      <c r="O46" s="375"/>
      <c r="P46" s="375"/>
      <c r="Q46" s="375"/>
      <c r="R46" s="375"/>
      <c r="S46" s="375"/>
      <c r="T46" s="375"/>
      <c r="U46" s="375"/>
      <c r="V46" s="375"/>
      <c r="W46" s="375"/>
      <c r="X46" s="375"/>
      <c r="Y46" s="375"/>
    </row>
    <row r="47" spans="2:25" ht="13.5" customHeight="1" x14ac:dyDescent="0.15">
      <c r="B47" s="760"/>
      <c r="C47" s="760"/>
      <c r="D47" s="760"/>
      <c r="E47" s="760"/>
      <c r="F47" s="760"/>
      <c r="G47" s="760"/>
      <c r="H47" s="760"/>
      <c r="I47" s="760"/>
      <c r="J47" s="760"/>
      <c r="K47" s="760"/>
      <c r="L47" s="760"/>
      <c r="M47" s="760"/>
      <c r="N47" s="375"/>
      <c r="O47" s="375"/>
      <c r="P47" s="375"/>
      <c r="Q47" s="375"/>
      <c r="R47" s="375"/>
      <c r="S47" s="375"/>
      <c r="T47" s="375"/>
      <c r="U47" s="375"/>
      <c r="V47" s="375"/>
      <c r="W47" s="375"/>
      <c r="X47" s="375"/>
      <c r="Y47" s="375"/>
    </row>
    <row r="48" spans="2:25" ht="13.5" customHeight="1" x14ac:dyDescent="0.15">
      <c r="B48" s="760"/>
      <c r="C48" s="760"/>
      <c r="D48" s="760"/>
      <c r="E48" s="760"/>
      <c r="F48" s="760"/>
      <c r="G48" s="760"/>
      <c r="H48" s="760"/>
      <c r="I48" s="760"/>
      <c r="J48" s="760"/>
      <c r="K48" s="760"/>
      <c r="L48" s="760"/>
      <c r="M48" s="760"/>
      <c r="N48" s="375"/>
      <c r="O48" s="375"/>
      <c r="U48" s="375"/>
      <c r="V48" s="375"/>
      <c r="W48" s="375"/>
      <c r="X48" s="375"/>
      <c r="Y48" s="375"/>
    </row>
    <row r="49" spans="2:12" ht="17.25" customHeight="1" x14ac:dyDescent="0.15">
      <c r="B49" s="759"/>
      <c r="C49" s="759"/>
      <c r="D49" s="759"/>
      <c r="E49" s="759"/>
      <c r="F49" s="759"/>
      <c r="G49" s="759"/>
      <c r="H49" s="759"/>
      <c r="I49" s="759"/>
      <c r="J49" s="759"/>
      <c r="K49" s="759"/>
      <c r="L49" s="759"/>
    </row>
  </sheetData>
  <mergeCells count="70">
    <mergeCell ref="B19:M19"/>
    <mergeCell ref="B26:M26"/>
    <mergeCell ref="B2:M2"/>
    <mergeCell ref="F4:G4"/>
    <mergeCell ref="H4:L4"/>
    <mergeCell ref="F5:G5"/>
    <mergeCell ref="H5:L5"/>
    <mergeCell ref="B7:C7"/>
    <mergeCell ref="D7:E7"/>
    <mergeCell ref="F7:G7"/>
    <mergeCell ref="H7:M7"/>
    <mergeCell ref="B8:C8"/>
    <mergeCell ref="H8:I8"/>
    <mergeCell ref="M13:M14"/>
    <mergeCell ref="B14:C14"/>
    <mergeCell ref="H9:I9"/>
    <mergeCell ref="J13:J14"/>
    <mergeCell ref="K13:K14"/>
    <mergeCell ref="L13:L14"/>
    <mergeCell ref="H10:I10"/>
    <mergeCell ref="B9:B10"/>
    <mergeCell ref="B11:C11"/>
    <mergeCell ref="H11:I11"/>
    <mergeCell ref="B12:C12"/>
    <mergeCell ref="H12:I12"/>
    <mergeCell ref="B13:C13"/>
    <mergeCell ref="I13:I14"/>
    <mergeCell ref="B15:C15"/>
    <mergeCell ref="H15:I15"/>
    <mergeCell ref="B16:C16"/>
    <mergeCell ref="H16:I16"/>
    <mergeCell ref="B17:C17"/>
    <mergeCell ref="H17:I17"/>
    <mergeCell ref="B20:M20"/>
    <mergeCell ref="B22:M22"/>
    <mergeCell ref="B23:M23"/>
    <mergeCell ref="B30:M30"/>
    <mergeCell ref="B41:M41"/>
    <mergeCell ref="B33:C33"/>
    <mergeCell ref="D33:E33"/>
    <mergeCell ref="F33:G33"/>
    <mergeCell ref="H33:M33"/>
    <mergeCell ref="B35:C35"/>
    <mergeCell ref="H35:I35"/>
    <mergeCell ref="B24:M24"/>
    <mergeCell ref="B27:M27"/>
    <mergeCell ref="B21:L21"/>
    <mergeCell ref="B25:L25"/>
    <mergeCell ref="B42:M42"/>
    <mergeCell ref="B38:C38"/>
    <mergeCell ref="H38:I38"/>
    <mergeCell ref="B34:C34"/>
    <mergeCell ref="H34:I34"/>
    <mergeCell ref="B36:C36"/>
    <mergeCell ref="P16:R16"/>
    <mergeCell ref="P21:T21"/>
    <mergeCell ref="B49:L49"/>
    <mergeCell ref="B44:M44"/>
    <mergeCell ref="B45:M45"/>
    <mergeCell ref="P17:T17"/>
    <mergeCell ref="P18:T18"/>
    <mergeCell ref="P20:T20"/>
    <mergeCell ref="B43:M43"/>
    <mergeCell ref="B39:C39"/>
    <mergeCell ref="H39:I39"/>
    <mergeCell ref="B47:M47"/>
    <mergeCell ref="B48:M48"/>
    <mergeCell ref="H36:I36"/>
    <mergeCell ref="H37:I37"/>
    <mergeCell ref="B37:C37"/>
  </mergeCells>
  <phoneticPr fontId="7"/>
  <conditionalFormatting sqref="L34:L37">
    <cfRule type="cellIs" dxfId="754" priority="16" operator="equal">
      <formula>0</formula>
    </cfRule>
  </conditionalFormatting>
  <conditionalFormatting sqref="L8 L11:L12 H13:H14 L15:L16">
    <cfRule type="cellIs" dxfId="753" priority="10" operator="equal">
      <formula>0</formula>
    </cfRule>
  </conditionalFormatting>
  <conditionalFormatting sqref="L10">
    <cfRule type="cellIs" dxfId="752" priority="9" operator="lessThan">
      <formula>20</formula>
    </cfRule>
  </conditionalFormatting>
  <conditionalFormatting sqref="L13:L14">
    <cfRule type="cellIs" dxfId="751" priority="8" operator="lessThan">
      <formula>10</formula>
    </cfRule>
  </conditionalFormatting>
  <conditionalFormatting sqref="H17:I17">
    <cfRule type="cellIs" dxfId="750" priority="7" operator="notBetween">
      <formula>45</formula>
      <formula>70</formula>
    </cfRule>
  </conditionalFormatting>
  <conditionalFormatting sqref="H39:I39">
    <cfRule type="cellIs" dxfId="749" priority="6" operator="notBetween">
      <formula>45</formula>
      <formula>70</formula>
    </cfRule>
  </conditionalFormatting>
  <conditionalFormatting sqref="H9:I9">
    <cfRule type="cellIs" dxfId="748" priority="4" operator="greaterThan">
      <formula>10</formula>
    </cfRule>
  </conditionalFormatting>
  <conditionalFormatting sqref="P18:T18">
    <cfRule type="cellIs" dxfId="747" priority="3" operator="notBetween">
      <formula>45</formula>
      <formula>60</formula>
    </cfRule>
  </conditionalFormatting>
  <conditionalFormatting sqref="P21:T21">
    <cfRule type="cellIs" dxfId="746" priority="2" operator="notBetween">
      <formula>90</formula>
      <formula>120</formula>
    </cfRule>
  </conditionalFormatting>
  <conditionalFormatting sqref="H34:I35">
    <cfRule type="cellIs" dxfId="745" priority="1" operator="equal">
      <formula>0</formula>
    </cfRule>
  </conditionalFormatting>
  <pageMargins left="1.01" right="0.49" top="0.98399999999999999" bottom="0.98399999999999999" header="0.51200000000000001" footer="0.51200000000000001"/>
  <pageSetup paperSize="9" scale="82"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AY79"/>
  <sheetViews>
    <sheetView showGridLines="0" view="pageBreakPreview" zoomScaleNormal="100" zoomScaleSheetLayoutView="100" workbookViewId="0">
      <selection activeCell="D6" sqref="D6:F6"/>
    </sheetView>
  </sheetViews>
  <sheetFormatPr defaultColWidth="9" defaultRowHeight="13.5" x14ac:dyDescent="0.15"/>
  <cols>
    <col min="1" max="1" width="1" style="266" customWidth="1"/>
    <col min="2" max="2" width="4.625" style="266" customWidth="1"/>
    <col min="3" max="5" width="2.625" style="266" customWidth="1"/>
    <col min="6" max="6" width="3.5" style="266" customWidth="1"/>
    <col min="7" max="8" width="2.625" style="266" customWidth="1"/>
    <col min="9" max="24" width="3" style="266" customWidth="1"/>
    <col min="25" max="28" width="3" style="454" customWidth="1"/>
    <col min="29" max="29" width="4.125" style="454" customWidth="1"/>
    <col min="30" max="30" width="4.75" style="454" customWidth="1"/>
    <col min="31" max="32" width="5.375" style="266" customWidth="1"/>
    <col min="33" max="33" width="6.5" style="266" customWidth="1"/>
    <col min="34" max="34" width="6.25" style="266" customWidth="1"/>
    <col min="35" max="35" width="9" style="266" customWidth="1"/>
    <col min="36" max="45" width="3.875" style="266" customWidth="1"/>
    <col min="46" max="46" width="9" style="266" customWidth="1"/>
    <col min="47" max="50" width="4.5" style="266" customWidth="1"/>
    <col min="51" max="51" width="3.75" style="266" customWidth="1"/>
    <col min="52" max="52" width="9" style="266" customWidth="1"/>
    <col min="53" max="16384" width="9" style="266"/>
  </cols>
  <sheetData>
    <row r="1" spans="1:51" ht="4.5" customHeight="1" x14ac:dyDescent="0.15">
      <c r="A1" s="420"/>
      <c r="B1" s="264"/>
      <c r="C1" s="270"/>
      <c r="D1" s="265"/>
      <c r="E1" s="265"/>
      <c r="F1" s="265"/>
      <c r="G1" s="265"/>
      <c r="H1" s="265"/>
      <c r="I1" s="265"/>
      <c r="J1" s="265"/>
      <c r="K1" s="265"/>
      <c r="L1" s="265"/>
      <c r="M1" s="265"/>
      <c r="N1" s="265"/>
      <c r="O1" s="265"/>
      <c r="P1" s="265"/>
      <c r="Q1" s="265"/>
      <c r="R1" s="265"/>
      <c r="S1" s="265"/>
      <c r="T1" s="265"/>
      <c r="U1" s="265"/>
      <c r="V1" s="265"/>
      <c r="W1" s="265"/>
      <c r="X1" s="265"/>
      <c r="Y1" s="271"/>
      <c r="Z1" s="271"/>
      <c r="AA1" s="271"/>
      <c r="AB1" s="271"/>
      <c r="AC1" s="271"/>
      <c r="AD1" s="271"/>
      <c r="AE1" s="265"/>
      <c r="AF1" s="265"/>
      <c r="AG1" s="265"/>
      <c r="AH1" s="265"/>
    </row>
    <row r="2" spans="1:51" ht="13.5" customHeight="1" x14ac:dyDescent="0.15">
      <c r="A2" s="421"/>
      <c r="B2" s="422" t="s">
        <v>287</v>
      </c>
      <c r="C2" s="270"/>
      <c r="D2" s="265"/>
      <c r="E2" s="265"/>
      <c r="F2" s="265"/>
      <c r="G2" s="265"/>
      <c r="H2" s="265"/>
      <c r="I2" s="265"/>
      <c r="J2" s="265"/>
      <c r="K2" s="265"/>
      <c r="L2" s="265"/>
      <c r="M2" s="265"/>
      <c r="N2" s="265"/>
      <c r="O2" s="265"/>
      <c r="P2" s="265"/>
      <c r="Q2" s="265"/>
      <c r="R2" s="265"/>
      <c r="S2" s="265"/>
      <c r="T2" s="265"/>
      <c r="U2" s="265"/>
      <c r="V2" s="265"/>
      <c r="W2" s="265"/>
      <c r="X2" s="265"/>
      <c r="Y2" s="271"/>
      <c r="Z2" s="271"/>
      <c r="AA2" s="271"/>
      <c r="AB2" s="271"/>
      <c r="AC2" s="271"/>
      <c r="AD2" s="271"/>
      <c r="AE2" s="265"/>
      <c r="AF2" s="265"/>
      <c r="AG2" s="265"/>
      <c r="AH2" s="265"/>
    </row>
    <row r="3" spans="1:51" ht="5.25" customHeight="1" x14ac:dyDescent="0.15">
      <c r="A3" s="421"/>
      <c r="B3" s="269"/>
      <c r="C3" s="270"/>
      <c r="D3" s="265"/>
      <c r="E3" s="265"/>
      <c r="F3" s="265"/>
      <c r="G3" s="265"/>
      <c r="H3" s="265"/>
      <c r="I3" s="265"/>
      <c r="J3" s="265"/>
      <c r="K3" s="265"/>
      <c r="L3" s="265"/>
      <c r="M3" s="265"/>
      <c r="N3" s="265"/>
      <c r="O3" s="265"/>
      <c r="P3" s="265"/>
      <c r="Q3" s="265"/>
      <c r="R3" s="265"/>
      <c r="S3" s="265"/>
      <c r="T3" s="265"/>
      <c r="U3" s="265"/>
      <c r="V3" s="265"/>
      <c r="W3" s="265"/>
      <c r="X3" s="265"/>
      <c r="Y3" s="271"/>
      <c r="Z3" s="271"/>
      <c r="AA3" s="271"/>
      <c r="AB3" s="271"/>
      <c r="AC3" s="271"/>
      <c r="AD3" s="271"/>
      <c r="AE3" s="265"/>
      <c r="AF3" s="265"/>
      <c r="AG3" s="265"/>
      <c r="AH3" s="265"/>
    </row>
    <row r="4" spans="1:51" ht="21.75" customHeight="1" x14ac:dyDescent="0.15">
      <c r="A4" s="421"/>
      <c r="B4" s="831" t="s">
        <v>345</v>
      </c>
      <c r="C4" s="831"/>
      <c r="D4" s="831"/>
      <c r="E4" s="831"/>
      <c r="F4" s="831"/>
      <c r="G4" s="831"/>
      <c r="H4" s="831"/>
      <c r="I4" s="831"/>
      <c r="J4" s="831"/>
      <c r="K4" s="831"/>
      <c r="L4" s="831"/>
      <c r="M4" s="831"/>
      <c r="N4" s="831"/>
      <c r="O4" s="831"/>
      <c r="P4" s="831"/>
      <c r="Q4" s="831"/>
      <c r="R4" s="831"/>
      <c r="S4" s="831"/>
      <c r="T4" s="831"/>
      <c r="U4" s="831"/>
      <c r="V4" s="831"/>
      <c r="W4" s="831"/>
      <c r="X4" s="831"/>
      <c r="Y4" s="831"/>
      <c r="Z4" s="831"/>
      <c r="AA4" s="831"/>
      <c r="AB4" s="831"/>
      <c r="AC4" s="831"/>
      <c r="AD4" s="831"/>
      <c r="AE4" s="831"/>
      <c r="AF4" s="831"/>
      <c r="AG4" s="831"/>
      <c r="AH4" s="423"/>
    </row>
    <row r="5" spans="1:51" ht="18" customHeight="1" x14ac:dyDescent="0.15">
      <c r="A5" s="421"/>
      <c r="B5" s="739" t="s">
        <v>0</v>
      </c>
      <c r="C5" s="740"/>
      <c r="D5" s="919">
        <f>'様式3-3'!B6</f>
        <v>0</v>
      </c>
      <c r="E5" s="919"/>
      <c r="F5" s="919"/>
      <c r="G5" s="919"/>
      <c r="H5" s="919"/>
      <c r="I5" s="919"/>
      <c r="J5" s="919"/>
      <c r="K5" s="919"/>
      <c r="L5" s="919"/>
      <c r="M5" s="919"/>
      <c r="N5" s="919"/>
      <c r="O5" s="919"/>
      <c r="P5" s="919"/>
      <c r="Q5" s="919"/>
      <c r="R5" s="919"/>
      <c r="S5" s="919"/>
      <c r="T5" s="920"/>
      <c r="U5" s="839" t="s">
        <v>30</v>
      </c>
      <c r="V5" s="840"/>
      <c r="W5" s="840"/>
      <c r="X5" s="840"/>
      <c r="Y5" s="843">
        <f>'様式3-3'!L6</f>
        <v>0</v>
      </c>
      <c r="Z5" s="843"/>
      <c r="AA5" s="843"/>
      <c r="AB5" s="843"/>
      <c r="AC5" s="843"/>
      <c r="AD5" s="843"/>
      <c r="AE5" s="843"/>
      <c r="AF5" s="843"/>
      <c r="AG5" s="844"/>
      <c r="AH5" s="265"/>
      <c r="AI5" s="265"/>
      <c r="AJ5" s="271"/>
      <c r="AK5" s="271"/>
      <c r="AL5" s="271"/>
      <c r="AM5" s="271"/>
      <c r="AN5" s="271"/>
      <c r="AO5" s="271"/>
      <c r="AP5" s="271"/>
      <c r="AQ5" s="271"/>
      <c r="AR5" s="265"/>
      <c r="AS5" s="265"/>
      <c r="AT5" s="265"/>
      <c r="AU5" s="265"/>
    </row>
    <row r="6" spans="1:51" ht="18" customHeight="1" x14ac:dyDescent="0.15">
      <c r="A6" s="421"/>
      <c r="B6" s="851" t="s">
        <v>1</v>
      </c>
      <c r="C6" s="852"/>
      <c r="D6" s="857" t="s">
        <v>64</v>
      </c>
      <c r="E6" s="857"/>
      <c r="F6" s="857"/>
      <c r="G6" s="916">
        <f>'様式3-3'!D7</f>
        <v>0</v>
      </c>
      <c r="H6" s="917"/>
      <c r="I6" s="917"/>
      <c r="J6" s="917"/>
      <c r="K6" s="917"/>
      <c r="L6" s="917"/>
      <c r="M6" s="917"/>
      <c r="N6" s="917"/>
      <c r="O6" s="917"/>
      <c r="P6" s="917"/>
      <c r="Q6" s="917"/>
      <c r="R6" s="917"/>
      <c r="S6" s="917"/>
      <c r="T6" s="918"/>
      <c r="U6" s="841"/>
      <c r="V6" s="842"/>
      <c r="W6" s="842"/>
      <c r="X6" s="842"/>
      <c r="Y6" s="845"/>
      <c r="Z6" s="845"/>
      <c r="AA6" s="845"/>
      <c r="AB6" s="845"/>
      <c r="AC6" s="845"/>
      <c r="AD6" s="845"/>
      <c r="AE6" s="845"/>
      <c r="AF6" s="845"/>
      <c r="AG6" s="846"/>
      <c r="AH6" s="265"/>
      <c r="AI6" s="265"/>
      <c r="AJ6" s="271"/>
      <c r="AK6" s="271"/>
      <c r="AL6" s="271"/>
      <c r="AM6" s="271"/>
      <c r="AN6" s="271"/>
      <c r="AO6" s="271"/>
      <c r="AP6" s="271"/>
      <c r="AQ6" s="271"/>
      <c r="AR6" s="265"/>
      <c r="AS6" s="265"/>
      <c r="AT6" s="265"/>
      <c r="AU6" s="265"/>
    </row>
    <row r="7" spans="1:51" ht="24" customHeight="1" x14ac:dyDescent="0.15">
      <c r="A7" s="421"/>
      <c r="B7" s="853"/>
      <c r="C7" s="854"/>
      <c r="D7" s="857" t="s">
        <v>340</v>
      </c>
      <c r="E7" s="857"/>
      <c r="F7" s="857"/>
      <c r="G7" s="923" t="str">
        <f>'様式3-3'!D8</f>
        <v>　年　組（正・副）（ 年所属）</v>
      </c>
      <c r="H7" s="924"/>
      <c r="I7" s="924"/>
      <c r="J7" s="924"/>
      <c r="K7" s="924"/>
      <c r="L7" s="924"/>
      <c r="M7" s="924"/>
      <c r="N7" s="924"/>
      <c r="O7" s="924"/>
      <c r="P7" s="924"/>
      <c r="Q7" s="924"/>
      <c r="R7" s="924"/>
      <c r="S7" s="924"/>
      <c r="T7" s="925"/>
      <c r="U7" s="847" t="s">
        <v>251</v>
      </c>
      <c r="V7" s="848"/>
      <c r="W7" s="848"/>
      <c r="X7" s="848"/>
      <c r="Y7" s="921">
        <f>'様式3-3'!L8</f>
        <v>0</v>
      </c>
      <c r="Z7" s="921"/>
      <c r="AA7" s="921"/>
      <c r="AB7" s="921">
        <f>'様式3-3'!M8</f>
        <v>0</v>
      </c>
      <c r="AC7" s="921"/>
      <c r="AD7" s="921"/>
      <c r="AE7" s="921"/>
      <c r="AF7" s="921"/>
      <c r="AG7" s="922"/>
      <c r="AH7" s="265"/>
      <c r="AI7" s="265"/>
      <c r="AJ7" s="271"/>
      <c r="AK7" s="271"/>
      <c r="AL7" s="271"/>
      <c r="AM7" s="271"/>
      <c r="AN7" s="271"/>
      <c r="AO7" s="271"/>
      <c r="AP7" s="271"/>
      <c r="AQ7" s="271"/>
      <c r="AR7" s="265"/>
      <c r="AS7" s="265"/>
      <c r="AT7" s="265"/>
      <c r="AU7" s="265"/>
    </row>
    <row r="8" spans="1:51" ht="24" customHeight="1" x14ac:dyDescent="0.15">
      <c r="A8" s="421"/>
      <c r="B8" s="855"/>
      <c r="C8" s="856"/>
      <c r="D8" s="914" t="s">
        <v>341</v>
      </c>
      <c r="E8" s="857"/>
      <c r="F8" s="857"/>
      <c r="G8" s="916">
        <f>'様式3-3'!D9</f>
        <v>0</v>
      </c>
      <c r="H8" s="917"/>
      <c r="I8" s="917"/>
      <c r="J8" s="917"/>
      <c r="K8" s="917"/>
      <c r="L8" s="917"/>
      <c r="M8" s="918"/>
      <c r="N8" s="915" t="s">
        <v>69</v>
      </c>
      <c r="O8" s="915"/>
      <c r="P8" s="915"/>
      <c r="Q8" s="915"/>
      <c r="R8" s="915"/>
      <c r="S8" s="915"/>
      <c r="T8" s="915"/>
      <c r="U8" s="847" t="s">
        <v>27</v>
      </c>
      <c r="V8" s="848"/>
      <c r="W8" s="848"/>
      <c r="X8" s="848"/>
      <c r="Y8" s="921">
        <f>'様式3-3'!L9</f>
        <v>0</v>
      </c>
      <c r="Z8" s="921"/>
      <c r="AA8" s="921"/>
      <c r="AB8" s="921">
        <f>'様式3-3'!M9</f>
        <v>0</v>
      </c>
      <c r="AC8" s="921"/>
      <c r="AD8" s="921"/>
      <c r="AE8" s="921"/>
      <c r="AF8" s="921"/>
      <c r="AG8" s="922"/>
      <c r="AH8" s="265"/>
      <c r="AI8" s="265"/>
      <c r="AJ8" s="271"/>
      <c r="AK8" s="271"/>
      <c r="AL8" s="271"/>
      <c r="AM8" s="271"/>
      <c r="AN8" s="271"/>
      <c r="AO8" s="271"/>
      <c r="AP8" s="271"/>
      <c r="AQ8" s="271"/>
      <c r="AR8" s="265"/>
      <c r="AS8" s="265"/>
      <c r="AT8" s="265"/>
      <c r="AU8" s="265"/>
    </row>
    <row r="9" spans="1:51" s="426" customFormat="1" ht="11.25" customHeight="1" x14ac:dyDescent="0.15">
      <c r="A9" s="424"/>
      <c r="B9" s="268"/>
      <c r="C9" s="395"/>
      <c r="D9" s="268"/>
      <c r="E9" s="268"/>
      <c r="F9" s="268"/>
      <c r="G9" s="268"/>
      <c r="H9" s="268"/>
      <c r="I9" s="268"/>
      <c r="J9" s="268"/>
      <c r="K9" s="268"/>
      <c r="L9" s="268"/>
      <c r="M9" s="268"/>
      <c r="N9" s="268"/>
      <c r="O9" s="268"/>
      <c r="P9" s="268"/>
      <c r="Q9" s="268"/>
      <c r="R9" s="268"/>
      <c r="S9" s="268"/>
      <c r="T9" s="268"/>
      <c r="U9" s="268"/>
      <c r="V9" s="268"/>
      <c r="W9" s="268"/>
      <c r="X9" s="268"/>
      <c r="Y9" s="425"/>
      <c r="Z9" s="425"/>
      <c r="AA9" s="425"/>
      <c r="AB9" s="425"/>
      <c r="AC9" s="425"/>
      <c r="AD9" s="425"/>
      <c r="AE9" s="268"/>
      <c r="AF9" s="268"/>
      <c r="AG9" s="268"/>
      <c r="AH9" s="268"/>
    </row>
    <row r="10" spans="1:51" ht="6.75" customHeight="1" x14ac:dyDescent="0.15">
      <c r="A10" s="427"/>
      <c r="B10" s="849"/>
      <c r="C10" s="849"/>
      <c r="D10" s="849"/>
      <c r="E10" s="849"/>
      <c r="F10" s="849"/>
      <c r="G10" s="849"/>
      <c r="H10" s="849"/>
      <c r="I10" s="849"/>
      <c r="J10" s="849"/>
      <c r="K10" s="849"/>
      <c r="L10" s="849"/>
      <c r="M10" s="849"/>
      <c r="N10" s="849"/>
      <c r="O10" s="849"/>
      <c r="P10" s="849"/>
      <c r="Q10" s="849"/>
      <c r="R10" s="849"/>
      <c r="S10" s="849"/>
      <c r="T10" s="849"/>
      <c r="U10" s="849"/>
      <c r="V10" s="849"/>
      <c r="W10" s="849"/>
      <c r="X10" s="849"/>
      <c r="Y10" s="849"/>
      <c r="Z10" s="849"/>
      <c r="AA10" s="849"/>
      <c r="AB10" s="849"/>
      <c r="AC10" s="849"/>
      <c r="AD10" s="849"/>
      <c r="AE10" s="849"/>
      <c r="AF10" s="850"/>
      <c r="AG10" s="850"/>
      <c r="AH10" s="428"/>
    </row>
    <row r="11" spans="1:51" ht="27" customHeight="1" x14ac:dyDescent="0.15">
      <c r="A11" s="427"/>
      <c r="B11" s="913" t="s">
        <v>280</v>
      </c>
      <c r="C11" s="913"/>
      <c r="D11" s="913"/>
      <c r="E11" s="913"/>
      <c r="F11" s="913"/>
      <c r="G11" s="913"/>
      <c r="H11" s="913"/>
      <c r="I11" s="913"/>
      <c r="J11" s="913"/>
      <c r="K11" s="913"/>
      <c r="L11" s="913"/>
      <c r="M11" s="913"/>
      <c r="N11" s="913"/>
      <c r="O11" s="913"/>
      <c r="P11" s="913"/>
      <c r="Q11" s="913"/>
      <c r="R11" s="913"/>
      <c r="S11" s="913"/>
      <c r="T11" s="913"/>
      <c r="U11" s="913"/>
      <c r="V11" s="913"/>
      <c r="W11" s="913"/>
      <c r="X11" s="913"/>
      <c r="Y11" s="913"/>
      <c r="Z11" s="913"/>
      <c r="AA11" s="913"/>
      <c r="AB11" s="913"/>
      <c r="AC11" s="913"/>
      <c r="AD11" s="913"/>
      <c r="AE11" s="913"/>
      <c r="AF11" s="913"/>
      <c r="AG11" s="913"/>
      <c r="AH11" s="429"/>
      <c r="AJ11" s="838" t="s">
        <v>193</v>
      </c>
      <c r="AK11" s="838"/>
      <c r="AL11" s="838"/>
      <c r="AM11" s="838"/>
      <c r="AN11" s="838"/>
      <c r="AO11" s="838"/>
      <c r="AP11" s="838"/>
      <c r="AQ11" s="838"/>
      <c r="AR11" s="838"/>
      <c r="AS11" s="838"/>
      <c r="AU11" s="838" t="s">
        <v>194</v>
      </c>
      <c r="AV11" s="838"/>
      <c r="AW11" s="838"/>
      <c r="AX11" s="838"/>
      <c r="AY11" s="838"/>
    </row>
    <row r="12" spans="1:51" ht="40.5" customHeight="1" x14ac:dyDescent="0.15">
      <c r="A12" s="427"/>
      <c r="B12" s="898" t="s">
        <v>83</v>
      </c>
      <c r="C12" s="430"/>
      <c r="D12" s="430"/>
      <c r="E12" s="430"/>
      <c r="F12" s="430"/>
      <c r="G12" s="430"/>
      <c r="H12" s="430"/>
      <c r="I12" s="908" t="s">
        <v>65</v>
      </c>
      <c r="J12" s="909"/>
      <c r="K12" s="909"/>
      <c r="L12" s="909"/>
      <c r="M12" s="909"/>
      <c r="N12" s="909"/>
      <c r="O12" s="909"/>
      <c r="P12" s="909"/>
      <c r="Q12" s="909"/>
      <c r="R12" s="909"/>
      <c r="S12" s="909"/>
      <c r="T12" s="909"/>
      <c r="U12" s="909"/>
      <c r="V12" s="909"/>
      <c r="W12" s="909"/>
      <c r="X12" s="909"/>
      <c r="Y12" s="909"/>
      <c r="Z12" s="909"/>
      <c r="AA12" s="909"/>
      <c r="AB12" s="912"/>
      <c r="AC12" s="900" t="s">
        <v>81</v>
      </c>
      <c r="AD12" s="900" t="s">
        <v>82</v>
      </c>
      <c r="AE12" s="902" t="s">
        <v>23</v>
      </c>
      <c r="AF12" s="903"/>
      <c r="AG12" s="904"/>
      <c r="AH12" s="431"/>
      <c r="AJ12" s="432" t="s">
        <v>72</v>
      </c>
      <c r="AK12" s="432" t="s">
        <v>242</v>
      </c>
      <c r="AL12" s="432" t="s">
        <v>243</v>
      </c>
      <c r="AM12" s="432" t="s">
        <v>282</v>
      </c>
      <c r="AN12" s="432" t="s">
        <v>73</v>
      </c>
      <c r="AO12" s="432" t="s">
        <v>74</v>
      </c>
      <c r="AP12" s="432" t="s">
        <v>75</v>
      </c>
      <c r="AQ12" s="432" t="s">
        <v>76</v>
      </c>
      <c r="AR12" s="432" t="s">
        <v>77</v>
      </c>
      <c r="AS12" s="432" t="s">
        <v>78</v>
      </c>
      <c r="AU12" s="433" t="s">
        <v>28</v>
      </c>
      <c r="AV12" s="433" t="s">
        <v>24</v>
      </c>
      <c r="AW12" s="433" t="s">
        <v>252</v>
      </c>
      <c r="AX12" s="433" t="s">
        <v>25</v>
      </c>
      <c r="AY12" s="433" t="s">
        <v>195</v>
      </c>
    </row>
    <row r="13" spans="1:51" ht="18.75" customHeight="1" thickBot="1" x14ac:dyDescent="0.2">
      <c r="A13" s="427"/>
      <c r="B13" s="899"/>
      <c r="C13" s="428"/>
      <c r="D13" s="428"/>
      <c r="E13" s="428"/>
      <c r="F13" s="428"/>
      <c r="G13" s="428"/>
      <c r="H13" s="428"/>
      <c r="I13" s="908" t="s">
        <v>72</v>
      </c>
      <c r="J13" s="909"/>
      <c r="K13" s="910" t="s">
        <v>242</v>
      </c>
      <c r="L13" s="911"/>
      <c r="M13" s="908" t="s">
        <v>243</v>
      </c>
      <c r="N13" s="909"/>
      <c r="O13" s="908" t="s">
        <v>279</v>
      </c>
      <c r="P13" s="909"/>
      <c r="Q13" s="908" t="s">
        <v>73</v>
      </c>
      <c r="R13" s="909"/>
      <c r="S13" s="908" t="s">
        <v>74</v>
      </c>
      <c r="T13" s="909"/>
      <c r="U13" s="908" t="s">
        <v>75</v>
      </c>
      <c r="V13" s="909"/>
      <c r="W13" s="908" t="s">
        <v>76</v>
      </c>
      <c r="X13" s="909"/>
      <c r="Y13" s="908" t="s">
        <v>77</v>
      </c>
      <c r="Z13" s="909"/>
      <c r="AA13" s="908" t="s">
        <v>78</v>
      </c>
      <c r="AB13" s="909"/>
      <c r="AC13" s="901"/>
      <c r="AD13" s="901"/>
      <c r="AE13" s="905"/>
      <c r="AF13" s="906"/>
      <c r="AG13" s="907"/>
      <c r="AH13" s="268"/>
    </row>
    <row r="14" spans="1:51" s="438" customFormat="1" ht="18.75" customHeight="1" x14ac:dyDescent="0.15">
      <c r="A14" s="434"/>
      <c r="B14" s="858" t="s">
        <v>84</v>
      </c>
      <c r="C14" s="860" t="s">
        <v>28</v>
      </c>
      <c r="D14" s="861"/>
      <c r="E14" s="861"/>
      <c r="F14" s="861"/>
      <c r="G14" s="861"/>
      <c r="H14" s="862"/>
      <c r="I14" s="875">
        <f>'様式3-3'!B17</f>
        <v>0</v>
      </c>
      <c r="J14" s="22"/>
      <c r="K14" s="828">
        <f>'様式3-3'!D17</f>
        <v>0</v>
      </c>
      <c r="L14" s="227"/>
      <c r="M14" s="822">
        <f>'様式3-3'!E17</f>
        <v>0</v>
      </c>
      <c r="N14" s="19"/>
      <c r="O14" s="822">
        <f>'様式3-3'!F17</f>
        <v>0</v>
      </c>
      <c r="P14" s="19"/>
      <c r="Q14" s="822">
        <f>'様式3-3'!G17</f>
        <v>0</v>
      </c>
      <c r="R14" s="19"/>
      <c r="S14" s="822">
        <f>'様式3-3'!H17</f>
        <v>0</v>
      </c>
      <c r="T14" s="19"/>
      <c r="U14" s="822">
        <f>'様式3-3'!I17</f>
        <v>0</v>
      </c>
      <c r="V14" s="19"/>
      <c r="W14" s="822">
        <f>'様式3-3'!J17</f>
        <v>0</v>
      </c>
      <c r="X14" s="19"/>
      <c r="Y14" s="822">
        <f>'様式3-3'!K17</f>
        <v>0</v>
      </c>
      <c r="Z14" s="19"/>
      <c r="AA14" s="822">
        <f>'様式3-3'!L17</f>
        <v>0</v>
      </c>
      <c r="AB14" s="19"/>
      <c r="AC14" s="115">
        <f>SUM(J14,L14,N14,R14,T14,V14,X14,Z14,AB14,P14)</f>
        <v>0</v>
      </c>
      <c r="AD14" s="891">
        <f>SUM(AC14:AC18)</f>
        <v>0</v>
      </c>
      <c r="AE14" s="863"/>
      <c r="AF14" s="864"/>
      <c r="AG14" s="865"/>
      <c r="AH14" s="437"/>
      <c r="AJ14" s="821">
        <f>SUM(J14:J18)</f>
        <v>0</v>
      </c>
      <c r="AK14" s="821">
        <f>SUM(L14:L18)</f>
        <v>0</v>
      </c>
      <c r="AL14" s="821">
        <f>SUM(N14:N18)</f>
        <v>0</v>
      </c>
      <c r="AM14" s="821">
        <f>SUM(P14:P18)</f>
        <v>0</v>
      </c>
      <c r="AN14" s="821">
        <f>SUM(R14:R18)</f>
        <v>0</v>
      </c>
      <c r="AO14" s="821">
        <f>SUM(T14:T18)</f>
        <v>0</v>
      </c>
      <c r="AP14" s="821">
        <f>SUM(V14:V18)</f>
        <v>0</v>
      </c>
      <c r="AQ14" s="821">
        <f>SUM(X14:X18)</f>
        <v>0</v>
      </c>
      <c r="AR14" s="821">
        <f>SUM(Z14:Z18)</f>
        <v>0</v>
      </c>
      <c r="AS14" s="821">
        <f>SUM(AB14:AB18)</f>
        <v>0</v>
      </c>
      <c r="AU14" s="897">
        <f>AC14</f>
        <v>0</v>
      </c>
      <c r="AV14" s="897">
        <f>AC15</f>
        <v>0</v>
      </c>
      <c r="AW14" s="897">
        <f>AC16</f>
        <v>0</v>
      </c>
      <c r="AX14" s="897">
        <f>AC17</f>
        <v>0</v>
      </c>
      <c r="AY14" s="897">
        <f>AC18</f>
        <v>0</v>
      </c>
    </row>
    <row r="15" spans="1:51" s="438" customFormat="1" ht="18.75" customHeight="1" x14ac:dyDescent="0.15">
      <c r="A15" s="434"/>
      <c r="B15" s="859"/>
      <c r="C15" s="872" t="s">
        <v>24</v>
      </c>
      <c r="D15" s="873"/>
      <c r="E15" s="873"/>
      <c r="F15" s="873"/>
      <c r="G15" s="873"/>
      <c r="H15" s="874"/>
      <c r="I15" s="876"/>
      <c r="J15" s="23"/>
      <c r="K15" s="829"/>
      <c r="L15" s="228"/>
      <c r="M15" s="823"/>
      <c r="N15" s="20"/>
      <c r="O15" s="823"/>
      <c r="P15" s="20"/>
      <c r="Q15" s="823"/>
      <c r="R15" s="20"/>
      <c r="S15" s="823"/>
      <c r="T15" s="20"/>
      <c r="U15" s="823"/>
      <c r="V15" s="20"/>
      <c r="W15" s="823"/>
      <c r="X15" s="20"/>
      <c r="Y15" s="823"/>
      <c r="Z15" s="20"/>
      <c r="AA15" s="823"/>
      <c r="AB15" s="20"/>
      <c r="AC15" s="116">
        <f t="shared" ref="AC15:AC73" si="0">SUM(J15,L15,N15,R15,T15,V15,X15,Z15,AB15,P15)</f>
        <v>0</v>
      </c>
      <c r="AD15" s="892"/>
      <c r="AE15" s="866"/>
      <c r="AF15" s="867"/>
      <c r="AG15" s="868"/>
      <c r="AH15" s="437"/>
      <c r="AJ15" s="821"/>
      <c r="AK15" s="821"/>
      <c r="AL15" s="821"/>
      <c r="AM15" s="821"/>
      <c r="AN15" s="821"/>
      <c r="AO15" s="821"/>
      <c r="AP15" s="821"/>
      <c r="AQ15" s="821"/>
      <c r="AR15" s="821"/>
      <c r="AS15" s="821"/>
      <c r="AU15" s="897"/>
      <c r="AV15" s="897"/>
      <c r="AW15" s="897"/>
      <c r="AX15" s="897"/>
      <c r="AY15" s="897"/>
    </row>
    <row r="16" spans="1:51" s="438" customFormat="1" ht="18.75" customHeight="1" x14ac:dyDescent="0.15">
      <c r="A16" s="434"/>
      <c r="B16" s="859"/>
      <c r="C16" s="832" t="s">
        <v>252</v>
      </c>
      <c r="D16" s="873"/>
      <c r="E16" s="873"/>
      <c r="F16" s="873"/>
      <c r="G16" s="873"/>
      <c r="H16" s="874"/>
      <c r="I16" s="876"/>
      <c r="J16" s="23"/>
      <c r="K16" s="829"/>
      <c r="L16" s="228"/>
      <c r="M16" s="823"/>
      <c r="N16" s="20"/>
      <c r="O16" s="823"/>
      <c r="P16" s="20"/>
      <c r="Q16" s="823"/>
      <c r="R16" s="20"/>
      <c r="S16" s="823"/>
      <c r="T16" s="20"/>
      <c r="U16" s="823"/>
      <c r="V16" s="20"/>
      <c r="W16" s="823"/>
      <c r="X16" s="20"/>
      <c r="Y16" s="823"/>
      <c r="Z16" s="20"/>
      <c r="AA16" s="823"/>
      <c r="AB16" s="20"/>
      <c r="AC16" s="116">
        <f t="shared" si="0"/>
        <v>0</v>
      </c>
      <c r="AD16" s="892"/>
      <c r="AE16" s="866"/>
      <c r="AF16" s="867"/>
      <c r="AG16" s="868"/>
      <c r="AH16" s="437"/>
      <c r="AJ16" s="821"/>
      <c r="AK16" s="821"/>
      <c r="AL16" s="821"/>
      <c r="AM16" s="821"/>
      <c r="AN16" s="821"/>
      <c r="AO16" s="821"/>
      <c r="AP16" s="821"/>
      <c r="AQ16" s="821"/>
      <c r="AR16" s="821"/>
      <c r="AS16" s="821"/>
      <c r="AU16" s="897"/>
      <c r="AV16" s="897"/>
      <c r="AW16" s="897"/>
      <c r="AX16" s="897"/>
      <c r="AY16" s="897"/>
    </row>
    <row r="17" spans="1:51" s="438" customFormat="1" ht="18.75" customHeight="1" x14ac:dyDescent="0.15">
      <c r="A17" s="434"/>
      <c r="B17" s="441" t="s">
        <v>80</v>
      </c>
      <c r="C17" s="832" t="s">
        <v>25</v>
      </c>
      <c r="D17" s="833"/>
      <c r="E17" s="833"/>
      <c r="F17" s="833"/>
      <c r="G17" s="833"/>
      <c r="H17" s="834"/>
      <c r="I17" s="876"/>
      <c r="J17" s="23"/>
      <c r="K17" s="829"/>
      <c r="L17" s="228"/>
      <c r="M17" s="823"/>
      <c r="N17" s="20"/>
      <c r="O17" s="823"/>
      <c r="P17" s="20"/>
      <c r="Q17" s="823"/>
      <c r="R17" s="20"/>
      <c r="S17" s="823"/>
      <c r="T17" s="20"/>
      <c r="U17" s="823"/>
      <c r="V17" s="20"/>
      <c r="W17" s="823"/>
      <c r="X17" s="20"/>
      <c r="Y17" s="823"/>
      <c r="Z17" s="20"/>
      <c r="AA17" s="823"/>
      <c r="AB17" s="20"/>
      <c r="AC17" s="116">
        <f t="shared" si="0"/>
        <v>0</v>
      </c>
      <c r="AD17" s="892"/>
      <c r="AE17" s="866"/>
      <c r="AF17" s="867"/>
      <c r="AG17" s="868"/>
      <c r="AH17" s="437"/>
      <c r="AJ17" s="821"/>
      <c r="AK17" s="821"/>
      <c r="AL17" s="821"/>
      <c r="AM17" s="821"/>
      <c r="AN17" s="821"/>
      <c r="AO17" s="821"/>
      <c r="AP17" s="821"/>
      <c r="AQ17" s="821"/>
      <c r="AR17" s="821"/>
      <c r="AS17" s="821"/>
      <c r="AU17" s="897"/>
      <c r="AV17" s="897"/>
      <c r="AW17" s="897"/>
      <c r="AX17" s="897"/>
      <c r="AY17" s="897"/>
    </row>
    <row r="18" spans="1:51" s="438" customFormat="1" ht="18.75" customHeight="1" thickBot="1" x14ac:dyDescent="0.2">
      <c r="A18" s="434"/>
      <c r="B18" s="458"/>
      <c r="C18" s="835" t="s">
        <v>79</v>
      </c>
      <c r="D18" s="836"/>
      <c r="E18" s="836"/>
      <c r="F18" s="836"/>
      <c r="G18" s="836"/>
      <c r="H18" s="837"/>
      <c r="I18" s="877"/>
      <c r="J18" s="24"/>
      <c r="K18" s="830"/>
      <c r="L18" s="229"/>
      <c r="M18" s="824"/>
      <c r="N18" s="21"/>
      <c r="O18" s="824"/>
      <c r="P18" s="21"/>
      <c r="Q18" s="824"/>
      <c r="R18" s="21"/>
      <c r="S18" s="824"/>
      <c r="T18" s="21"/>
      <c r="U18" s="824"/>
      <c r="V18" s="21"/>
      <c r="W18" s="824"/>
      <c r="X18" s="21"/>
      <c r="Y18" s="824"/>
      <c r="Z18" s="21"/>
      <c r="AA18" s="824"/>
      <c r="AB18" s="21"/>
      <c r="AC18" s="117">
        <f t="shared" si="0"/>
        <v>0</v>
      </c>
      <c r="AD18" s="893"/>
      <c r="AE18" s="869"/>
      <c r="AF18" s="870"/>
      <c r="AG18" s="871"/>
      <c r="AH18" s="437"/>
      <c r="AJ18" s="821"/>
      <c r="AK18" s="821"/>
      <c r="AL18" s="821"/>
      <c r="AM18" s="821"/>
      <c r="AN18" s="821"/>
      <c r="AO18" s="821"/>
      <c r="AP18" s="821"/>
      <c r="AQ18" s="821"/>
      <c r="AR18" s="821"/>
      <c r="AS18" s="821"/>
      <c r="AU18" s="897"/>
      <c r="AV18" s="897"/>
      <c r="AW18" s="897"/>
      <c r="AX18" s="897"/>
      <c r="AY18" s="897"/>
    </row>
    <row r="19" spans="1:51" s="438" customFormat="1" ht="18.75" customHeight="1" x14ac:dyDescent="0.15">
      <c r="A19" s="434"/>
      <c r="B19" s="858" t="s">
        <v>85</v>
      </c>
      <c r="C19" s="860" t="s">
        <v>28</v>
      </c>
      <c r="D19" s="861"/>
      <c r="E19" s="861"/>
      <c r="F19" s="861"/>
      <c r="G19" s="861"/>
      <c r="H19" s="862"/>
      <c r="I19" s="875">
        <f>'様式3-3'!B18</f>
        <v>0</v>
      </c>
      <c r="J19" s="22"/>
      <c r="K19" s="828">
        <f>'様式3-3'!D18</f>
        <v>0</v>
      </c>
      <c r="L19" s="230"/>
      <c r="M19" s="822">
        <f>'様式3-3'!E18</f>
        <v>0</v>
      </c>
      <c r="N19" s="22"/>
      <c r="O19" s="822">
        <f>'様式3-3'!F18</f>
        <v>0</v>
      </c>
      <c r="P19" s="22"/>
      <c r="Q19" s="822">
        <f>'様式3-3'!G18</f>
        <v>0</v>
      </c>
      <c r="R19" s="22"/>
      <c r="S19" s="822">
        <f>'様式3-3'!H18</f>
        <v>0</v>
      </c>
      <c r="T19" s="22"/>
      <c r="U19" s="822">
        <f>'様式3-3'!I18</f>
        <v>0</v>
      </c>
      <c r="V19" s="22"/>
      <c r="W19" s="822">
        <f>'様式3-3'!J18</f>
        <v>0</v>
      </c>
      <c r="X19" s="22"/>
      <c r="Y19" s="822">
        <f>'様式3-3'!K18</f>
        <v>0</v>
      </c>
      <c r="Z19" s="22"/>
      <c r="AA19" s="822">
        <f>'様式3-3'!L18</f>
        <v>0</v>
      </c>
      <c r="AB19" s="22"/>
      <c r="AC19" s="115">
        <f t="shared" si="0"/>
        <v>0</v>
      </c>
      <c r="AD19" s="891">
        <f>SUM(AC19:AC23)</f>
        <v>0</v>
      </c>
      <c r="AE19" s="863"/>
      <c r="AF19" s="864"/>
      <c r="AG19" s="865"/>
      <c r="AH19" s="437"/>
      <c r="AJ19" s="821">
        <f>SUM(J19:J23)</f>
        <v>0</v>
      </c>
      <c r="AK19" s="821">
        <f>SUM(L19:L23)</f>
        <v>0</v>
      </c>
      <c r="AL19" s="821">
        <f>SUM(N19:N23)</f>
        <v>0</v>
      </c>
      <c r="AM19" s="821">
        <f t="shared" ref="AM19" si="1">SUM(P19:P23)</f>
        <v>0</v>
      </c>
      <c r="AN19" s="821">
        <f>SUM(R19:R23)</f>
        <v>0</v>
      </c>
      <c r="AO19" s="821">
        <f>SUM(T19:T23)</f>
        <v>0</v>
      </c>
      <c r="AP19" s="821">
        <f>SUM(V19:V23)</f>
        <v>0</v>
      </c>
      <c r="AQ19" s="821">
        <f>SUM(X19:X23)</f>
        <v>0</v>
      </c>
      <c r="AR19" s="821">
        <f>SUM(Z19:Z23)</f>
        <v>0</v>
      </c>
      <c r="AS19" s="821">
        <f>SUM(AB19:AB23)</f>
        <v>0</v>
      </c>
      <c r="AU19" s="897">
        <f>AC19</f>
        <v>0</v>
      </c>
      <c r="AV19" s="897">
        <f>AC20</f>
        <v>0</v>
      </c>
      <c r="AW19" s="897">
        <f>AC21</f>
        <v>0</v>
      </c>
      <c r="AX19" s="897">
        <f>AC22</f>
        <v>0</v>
      </c>
      <c r="AY19" s="897">
        <f>AC23</f>
        <v>0</v>
      </c>
    </row>
    <row r="20" spans="1:51" s="438" customFormat="1" ht="18.75" customHeight="1" x14ac:dyDescent="0.15">
      <c r="A20" s="434"/>
      <c r="B20" s="859"/>
      <c r="C20" s="872" t="s">
        <v>24</v>
      </c>
      <c r="D20" s="873"/>
      <c r="E20" s="873"/>
      <c r="F20" s="873"/>
      <c r="G20" s="873"/>
      <c r="H20" s="874"/>
      <c r="I20" s="876"/>
      <c r="J20" s="23"/>
      <c r="K20" s="829"/>
      <c r="L20" s="231"/>
      <c r="M20" s="823"/>
      <c r="N20" s="23"/>
      <c r="O20" s="823"/>
      <c r="P20" s="23"/>
      <c r="Q20" s="823"/>
      <c r="R20" s="23"/>
      <c r="S20" s="823"/>
      <c r="T20" s="23"/>
      <c r="U20" s="823"/>
      <c r="V20" s="23"/>
      <c r="W20" s="823"/>
      <c r="X20" s="23"/>
      <c r="Y20" s="823"/>
      <c r="Z20" s="23"/>
      <c r="AA20" s="823"/>
      <c r="AB20" s="23"/>
      <c r="AC20" s="116">
        <f t="shared" si="0"/>
        <v>0</v>
      </c>
      <c r="AD20" s="892"/>
      <c r="AE20" s="866"/>
      <c r="AF20" s="867"/>
      <c r="AG20" s="868"/>
      <c r="AH20" s="437"/>
      <c r="AJ20" s="821"/>
      <c r="AK20" s="821"/>
      <c r="AL20" s="821"/>
      <c r="AM20" s="821"/>
      <c r="AN20" s="821"/>
      <c r="AO20" s="821"/>
      <c r="AP20" s="821"/>
      <c r="AQ20" s="821"/>
      <c r="AR20" s="821"/>
      <c r="AS20" s="821"/>
      <c r="AU20" s="897"/>
      <c r="AV20" s="897"/>
      <c r="AW20" s="897"/>
      <c r="AX20" s="897"/>
      <c r="AY20" s="897"/>
    </row>
    <row r="21" spans="1:51" s="438" customFormat="1" ht="18.75" customHeight="1" x14ac:dyDescent="0.15">
      <c r="A21" s="434"/>
      <c r="B21" s="859"/>
      <c r="C21" s="832" t="s">
        <v>252</v>
      </c>
      <c r="D21" s="873"/>
      <c r="E21" s="873"/>
      <c r="F21" s="873"/>
      <c r="G21" s="873"/>
      <c r="H21" s="874"/>
      <c r="I21" s="876"/>
      <c r="J21" s="23"/>
      <c r="K21" s="829"/>
      <c r="L21" s="231"/>
      <c r="M21" s="823"/>
      <c r="N21" s="23"/>
      <c r="O21" s="823"/>
      <c r="P21" s="23"/>
      <c r="Q21" s="823"/>
      <c r="R21" s="23"/>
      <c r="S21" s="823"/>
      <c r="T21" s="23"/>
      <c r="U21" s="823"/>
      <c r="V21" s="23"/>
      <c r="W21" s="823"/>
      <c r="X21" s="23"/>
      <c r="Y21" s="823"/>
      <c r="Z21" s="23"/>
      <c r="AA21" s="823"/>
      <c r="AB21" s="23"/>
      <c r="AC21" s="116">
        <f t="shared" si="0"/>
        <v>0</v>
      </c>
      <c r="AD21" s="892"/>
      <c r="AE21" s="866"/>
      <c r="AF21" s="867"/>
      <c r="AG21" s="868"/>
      <c r="AH21" s="437"/>
      <c r="AJ21" s="821"/>
      <c r="AK21" s="821"/>
      <c r="AL21" s="821"/>
      <c r="AM21" s="821"/>
      <c r="AN21" s="821"/>
      <c r="AO21" s="821"/>
      <c r="AP21" s="821"/>
      <c r="AQ21" s="821"/>
      <c r="AR21" s="821"/>
      <c r="AS21" s="821"/>
      <c r="AU21" s="897"/>
      <c r="AV21" s="897"/>
      <c r="AW21" s="897"/>
      <c r="AX21" s="897"/>
      <c r="AY21" s="897"/>
    </row>
    <row r="22" spans="1:51" s="438" customFormat="1" ht="18.75" customHeight="1" x14ac:dyDescent="0.15">
      <c r="A22" s="434"/>
      <c r="B22" s="441" t="s">
        <v>80</v>
      </c>
      <c r="C22" s="832" t="s">
        <v>25</v>
      </c>
      <c r="D22" s="833"/>
      <c r="E22" s="833"/>
      <c r="F22" s="833"/>
      <c r="G22" s="833"/>
      <c r="H22" s="834"/>
      <c r="I22" s="876"/>
      <c r="J22" s="23"/>
      <c r="K22" s="829"/>
      <c r="L22" s="231"/>
      <c r="M22" s="823"/>
      <c r="N22" s="23"/>
      <c r="O22" s="823"/>
      <c r="P22" s="23"/>
      <c r="Q22" s="823"/>
      <c r="R22" s="23"/>
      <c r="S22" s="823"/>
      <c r="T22" s="23"/>
      <c r="U22" s="823"/>
      <c r="V22" s="23"/>
      <c r="W22" s="823"/>
      <c r="X22" s="23"/>
      <c r="Y22" s="823"/>
      <c r="Z22" s="23"/>
      <c r="AA22" s="823"/>
      <c r="AB22" s="23"/>
      <c r="AC22" s="116">
        <f t="shared" si="0"/>
        <v>0</v>
      </c>
      <c r="AD22" s="892"/>
      <c r="AE22" s="866"/>
      <c r="AF22" s="867"/>
      <c r="AG22" s="868"/>
      <c r="AH22" s="437"/>
      <c r="AJ22" s="821"/>
      <c r="AK22" s="821"/>
      <c r="AL22" s="821"/>
      <c r="AM22" s="821"/>
      <c r="AN22" s="821"/>
      <c r="AO22" s="821"/>
      <c r="AP22" s="821"/>
      <c r="AQ22" s="821"/>
      <c r="AR22" s="821"/>
      <c r="AS22" s="821"/>
      <c r="AU22" s="897"/>
      <c r="AV22" s="897"/>
      <c r="AW22" s="897"/>
      <c r="AX22" s="897"/>
      <c r="AY22" s="897"/>
    </row>
    <row r="23" spans="1:51" s="438" customFormat="1" ht="18.75" customHeight="1" thickBot="1" x14ac:dyDescent="0.2">
      <c r="A23" s="434"/>
      <c r="B23" s="458"/>
      <c r="C23" s="835" t="s">
        <v>79</v>
      </c>
      <c r="D23" s="836"/>
      <c r="E23" s="836"/>
      <c r="F23" s="836"/>
      <c r="G23" s="836"/>
      <c r="H23" s="837"/>
      <c r="I23" s="877"/>
      <c r="J23" s="24"/>
      <c r="K23" s="830"/>
      <c r="L23" s="232"/>
      <c r="M23" s="824"/>
      <c r="N23" s="24"/>
      <c r="O23" s="824"/>
      <c r="P23" s="24"/>
      <c r="Q23" s="824"/>
      <c r="R23" s="24"/>
      <c r="S23" s="824"/>
      <c r="T23" s="24"/>
      <c r="U23" s="824"/>
      <c r="V23" s="24"/>
      <c r="W23" s="824"/>
      <c r="X23" s="24"/>
      <c r="Y23" s="824"/>
      <c r="Z23" s="24"/>
      <c r="AA23" s="824"/>
      <c r="AB23" s="24"/>
      <c r="AC23" s="117">
        <f t="shared" si="0"/>
        <v>0</v>
      </c>
      <c r="AD23" s="893"/>
      <c r="AE23" s="869"/>
      <c r="AF23" s="870"/>
      <c r="AG23" s="871"/>
      <c r="AH23" s="437"/>
      <c r="AJ23" s="821"/>
      <c r="AK23" s="821"/>
      <c r="AL23" s="821"/>
      <c r="AM23" s="821"/>
      <c r="AN23" s="821"/>
      <c r="AO23" s="821"/>
      <c r="AP23" s="821"/>
      <c r="AQ23" s="821"/>
      <c r="AR23" s="821"/>
      <c r="AS23" s="821"/>
      <c r="AU23" s="897"/>
      <c r="AV23" s="897"/>
      <c r="AW23" s="897"/>
      <c r="AX23" s="897"/>
      <c r="AY23" s="897"/>
    </row>
    <row r="24" spans="1:51" s="438" customFormat="1" ht="18.75" customHeight="1" x14ac:dyDescent="0.15">
      <c r="A24" s="434"/>
      <c r="B24" s="858" t="s">
        <v>86</v>
      </c>
      <c r="C24" s="860" t="s">
        <v>28</v>
      </c>
      <c r="D24" s="861"/>
      <c r="E24" s="861"/>
      <c r="F24" s="861"/>
      <c r="G24" s="861"/>
      <c r="H24" s="862"/>
      <c r="I24" s="875">
        <f>'様式3-3'!B19</f>
        <v>0</v>
      </c>
      <c r="J24" s="22"/>
      <c r="K24" s="828">
        <f>'様式3-3'!D19</f>
        <v>0</v>
      </c>
      <c r="L24" s="230"/>
      <c r="M24" s="822">
        <f>'様式3-3'!E19</f>
        <v>0</v>
      </c>
      <c r="N24" s="22"/>
      <c r="O24" s="822">
        <f>'様式3-3'!F19</f>
        <v>0</v>
      </c>
      <c r="P24" s="22"/>
      <c r="Q24" s="822">
        <f>'様式3-3'!G19</f>
        <v>0</v>
      </c>
      <c r="R24" s="22"/>
      <c r="S24" s="822">
        <f>'様式3-3'!H19</f>
        <v>0</v>
      </c>
      <c r="T24" s="22"/>
      <c r="U24" s="822">
        <f>'様式3-3'!I19</f>
        <v>0</v>
      </c>
      <c r="V24" s="22"/>
      <c r="W24" s="822">
        <f>'様式3-3'!J19</f>
        <v>0</v>
      </c>
      <c r="X24" s="22"/>
      <c r="Y24" s="822">
        <f>'様式3-3'!K19</f>
        <v>0</v>
      </c>
      <c r="Z24" s="22"/>
      <c r="AA24" s="822">
        <f>'様式3-3'!L19</f>
        <v>0</v>
      </c>
      <c r="AB24" s="22"/>
      <c r="AC24" s="115">
        <f t="shared" si="0"/>
        <v>0</v>
      </c>
      <c r="AD24" s="891">
        <f>SUM(AC24:AC28)</f>
        <v>0</v>
      </c>
      <c r="AE24" s="863"/>
      <c r="AF24" s="864"/>
      <c r="AG24" s="865"/>
      <c r="AH24" s="437"/>
      <c r="AJ24" s="821">
        <f t="shared" ref="AJ24" si="2">SUM(J24:J28)</f>
        <v>0</v>
      </c>
      <c r="AK24" s="821">
        <f t="shared" ref="AK24" si="3">SUM(L24:L28)</f>
        <v>0</v>
      </c>
      <c r="AL24" s="821">
        <f t="shared" ref="AL24" si="4">SUM(N24:N28)</f>
        <v>0</v>
      </c>
      <c r="AM24" s="821">
        <f t="shared" ref="AM24" si="5">SUM(P24:P28)</f>
        <v>0</v>
      </c>
      <c r="AN24" s="821">
        <f t="shared" ref="AN24" si="6">SUM(R24:R28)</f>
        <v>0</v>
      </c>
      <c r="AO24" s="821">
        <f t="shared" ref="AO24" si="7">SUM(T24:T28)</f>
        <v>0</v>
      </c>
      <c r="AP24" s="821">
        <f t="shared" ref="AP24" si="8">SUM(V24:V28)</f>
        <v>0</v>
      </c>
      <c r="AQ24" s="821">
        <f t="shared" ref="AQ24" si="9">SUM(X24:X28)</f>
        <v>0</v>
      </c>
      <c r="AR24" s="821">
        <f t="shared" ref="AR24" si="10">SUM(Z24:Z28)</f>
        <v>0</v>
      </c>
      <c r="AS24" s="821">
        <f t="shared" ref="AS24" si="11">SUM(AB24:AB28)</f>
        <v>0</v>
      </c>
      <c r="AU24" s="897">
        <f t="shared" ref="AU24" si="12">AC24</f>
        <v>0</v>
      </c>
      <c r="AV24" s="897">
        <f t="shared" ref="AV24" si="13">AC25</f>
        <v>0</v>
      </c>
      <c r="AW24" s="897">
        <f t="shared" ref="AW24" si="14">AC26</f>
        <v>0</v>
      </c>
      <c r="AX24" s="897">
        <f t="shared" ref="AX24" si="15">AC27</f>
        <v>0</v>
      </c>
      <c r="AY24" s="897">
        <f t="shared" ref="AY24" si="16">AC28</f>
        <v>0</v>
      </c>
    </row>
    <row r="25" spans="1:51" s="438" customFormat="1" ht="18.75" customHeight="1" x14ac:dyDescent="0.15">
      <c r="A25" s="434"/>
      <c r="B25" s="859"/>
      <c r="C25" s="872" t="s">
        <v>24</v>
      </c>
      <c r="D25" s="873"/>
      <c r="E25" s="873"/>
      <c r="F25" s="873"/>
      <c r="G25" s="873"/>
      <c r="H25" s="874"/>
      <c r="I25" s="876"/>
      <c r="J25" s="23"/>
      <c r="K25" s="829"/>
      <c r="L25" s="231"/>
      <c r="M25" s="823"/>
      <c r="N25" s="23"/>
      <c r="O25" s="823"/>
      <c r="P25" s="23"/>
      <c r="Q25" s="823"/>
      <c r="R25" s="23"/>
      <c r="S25" s="823"/>
      <c r="T25" s="23"/>
      <c r="U25" s="823"/>
      <c r="V25" s="23"/>
      <c r="W25" s="823"/>
      <c r="X25" s="23"/>
      <c r="Y25" s="823"/>
      <c r="Z25" s="23"/>
      <c r="AA25" s="823"/>
      <c r="AB25" s="23"/>
      <c r="AC25" s="116">
        <f t="shared" si="0"/>
        <v>0</v>
      </c>
      <c r="AD25" s="892"/>
      <c r="AE25" s="866"/>
      <c r="AF25" s="867"/>
      <c r="AG25" s="868"/>
      <c r="AH25" s="437"/>
      <c r="AJ25" s="821"/>
      <c r="AK25" s="821"/>
      <c r="AL25" s="821"/>
      <c r="AM25" s="821"/>
      <c r="AN25" s="821"/>
      <c r="AO25" s="821"/>
      <c r="AP25" s="821"/>
      <c r="AQ25" s="821"/>
      <c r="AR25" s="821"/>
      <c r="AS25" s="821"/>
      <c r="AU25" s="897"/>
      <c r="AV25" s="897"/>
      <c r="AW25" s="897"/>
      <c r="AX25" s="897"/>
      <c r="AY25" s="897"/>
    </row>
    <row r="26" spans="1:51" s="438" customFormat="1" ht="18.75" customHeight="1" x14ac:dyDescent="0.15">
      <c r="A26" s="434"/>
      <c r="B26" s="859"/>
      <c r="C26" s="832" t="s">
        <v>252</v>
      </c>
      <c r="D26" s="873"/>
      <c r="E26" s="873"/>
      <c r="F26" s="873"/>
      <c r="G26" s="873"/>
      <c r="H26" s="874"/>
      <c r="I26" s="876"/>
      <c r="J26" s="23"/>
      <c r="K26" s="829"/>
      <c r="L26" s="231"/>
      <c r="M26" s="823"/>
      <c r="N26" s="23"/>
      <c r="O26" s="823"/>
      <c r="P26" s="23"/>
      <c r="Q26" s="823"/>
      <c r="R26" s="23"/>
      <c r="S26" s="823"/>
      <c r="T26" s="23"/>
      <c r="U26" s="823"/>
      <c r="V26" s="23"/>
      <c r="W26" s="823"/>
      <c r="X26" s="23"/>
      <c r="Y26" s="823"/>
      <c r="Z26" s="23"/>
      <c r="AA26" s="823"/>
      <c r="AB26" s="23"/>
      <c r="AC26" s="116">
        <f t="shared" si="0"/>
        <v>0</v>
      </c>
      <c r="AD26" s="892"/>
      <c r="AE26" s="866"/>
      <c r="AF26" s="867"/>
      <c r="AG26" s="868"/>
      <c r="AH26" s="437"/>
      <c r="AJ26" s="821"/>
      <c r="AK26" s="821"/>
      <c r="AL26" s="821"/>
      <c r="AM26" s="821"/>
      <c r="AN26" s="821"/>
      <c r="AO26" s="821"/>
      <c r="AP26" s="821"/>
      <c r="AQ26" s="821"/>
      <c r="AR26" s="821"/>
      <c r="AS26" s="821"/>
      <c r="AU26" s="897"/>
      <c r="AV26" s="897"/>
      <c r="AW26" s="897"/>
      <c r="AX26" s="897"/>
      <c r="AY26" s="897"/>
    </row>
    <row r="27" spans="1:51" s="438" customFormat="1" ht="18.75" customHeight="1" x14ac:dyDescent="0.15">
      <c r="A27" s="434"/>
      <c r="B27" s="441" t="s">
        <v>80</v>
      </c>
      <c r="C27" s="832" t="s">
        <v>25</v>
      </c>
      <c r="D27" s="833"/>
      <c r="E27" s="833"/>
      <c r="F27" s="833"/>
      <c r="G27" s="833"/>
      <c r="H27" s="834"/>
      <c r="I27" s="876"/>
      <c r="J27" s="23"/>
      <c r="K27" s="829"/>
      <c r="L27" s="231"/>
      <c r="M27" s="823"/>
      <c r="N27" s="23"/>
      <c r="O27" s="823"/>
      <c r="P27" s="23"/>
      <c r="Q27" s="823"/>
      <c r="R27" s="23"/>
      <c r="S27" s="823"/>
      <c r="T27" s="23"/>
      <c r="U27" s="823"/>
      <c r="V27" s="23"/>
      <c r="W27" s="823"/>
      <c r="X27" s="23"/>
      <c r="Y27" s="823"/>
      <c r="Z27" s="23"/>
      <c r="AA27" s="823"/>
      <c r="AB27" s="23"/>
      <c r="AC27" s="116">
        <f t="shared" si="0"/>
        <v>0</v>
      </c>
      <c r="AD27" s="892"/>
      <c r="AE27" s="866"/>
      <c r="AF27" s="867"/>
      <c r="AG27" s="868"/>
      <c r="AH27" s="437"/>
      <c r="AJ27" s="821"/>
      <c r="AK27" s="821"/>
      <c r="AL27" s="821"/>
      <c r="AM27" s="821"/>
      <c r="AN27" s="821"/>
      <c r="AO27" s="821"/>
      <c r="AP27" s="821"/>
      <c r="AQ27" s="821"/>
      <c r="AR27" s="821"/>
      <c r="AS27" s="821"/>
      <c r="AU27" s="897"/>
      <c r="AV27" s="897"/>
      <c r="AW27" s="897"/>
      <c r="AX27" s="897"/>
      <c r="AY27" s="897"/>
    </row>
    <row r="28" spans="1:51" s="438" customFormat="1" ht="18.75" customHeight="1" thickBot="1" x14ac:dyDescent="0.2">
      <c r="A28" s="434"/>
      <c r="B28" s="458"/>
      <c r="C28" s="835" t="s">
        <v>79</v>
      </c>
      <c r="D28" s="836"/>
      <c r="E28" s="836"/>
      <c r="F28" s="836"/>
      <c r="G28" s="836"/>
      <c r="H28" s="837"/>
      <c r="I28" s="877"/>
      <c r="J28" s="24"/>
      <c r="K28" s="830"/>
      <c r="L28" s="232"/>
      <c r="M28" s="824"/>
      <c r="N28" s="24"/>
      <c r="O28" s="824"/>
      <c r="P28" s="24"/>
      <c r="Q28" s="824"/>
      <c r="R28" s="24"/>
      <c r="S28" s="824"/>
      <c r="T28" s="24"/>
      <c r="U28" s="824"/>
      <c r="V28" s="24"/>
      <c r="W28" s="824"/>
      <c r="X28" s="24"/>
      <c r="Y28" s="824"/>
      <c r="Z28" s="24"/>
      <c r="AA28" s="824"/>
      <c r="AB28" s="24"/>
      <c r="AC28" s="117">
        <f t="shared" si="0"/>
        <v>0</v>
      </c>
      <c r="AD28" s="893"/>
      <c r="AE28" s="869"/>
      <c r="AF28" s="870"/>
      <c r="AG28" s="871"/>
      <c r="AH28" s="437"/>
      <c r="AJ28" s="821"/>
      <c r="AK28" s="821"/>
      <c r="AL28" s="821"/>
      <c r="AM28" s="821"/>
      <c r="AN28" s="821"/>
      <c r="AO28" s="821"/>
      <c r="AP28" s="821"/>
      <c r="AQ28" s="821"/>
      <c r="AR28" s="821"/>
      <c r="AS28" s="821"/>
      <c r="AU28" s="897"/>
      <c r="AV28" s="897"/>
      <c r="AW28" s="897"/>
      <c r="AX28" s="897"/>
      <c r="AY28" s="897"/>
    </row>
    <row r="29" spans="1:51" s="438" customFormat="1" ht="18.75" customHeight="1" x14ac:dyDescent="0.15">
      <c r="A29" s="434"/>
      <c r="B29" s="858" t="s">
        <v>87</v>
      </c>
      <c r="C29" s="860" t="s">
        <v>28</v>
      </c>
      <c r="D29" s="861"/>
      <c r="E29" s="861"/>
      <c r="F29" s="861"/>
      <c r="G29" s="861"/>
      <c r="H29" s="862"/>
      <c r="I29" s="875">
        <f>'様式3-3'!B20</f>
        <v>0</v>
      </c>
      <c r="J29" s="22"/>
      <c r="K29" s="828">
        <f>'様式3-3'!D20</f>
        <v>0</v>
      </c>
      <c r="L29" s="230"/>
      <c r="M29" s="822">
        <f>'様式3-3'!E20</f>
        <v>0</v>
      </c>
      <c r="N29" s="22"/>
      <c r="O29" s="822">
        <f>'様式3-3'!F20</f>
        <v>0</v>
      </c>
      <c r="P29" s="22"/>
      <c r="Q29" s="822">
        <f>'様式3-3'!G20</f>
        <v>0</v>
      </c>
      <c r="R29" s="22"/>
      <c r="S29" s="822">
        <f>'様式3-3'!H20</f>
        <v>0</v>
      </c>
      <c r="T29" s="22"/>
      <c r="U29" s="822">
        <f>'様式3-3'!I20</f>
        <v>0</v>
      </c>
      <c r="V29" s="22"/>
      <c r="W29" s="822">
        <f>'様式3-3'!J20</f>
        <v>0</v>
      </c>
      <c r="X29" s="22"/>
      <c r="Y29" s="822">
        <f>'様式3-3'!K20</f>
        <v>0</v>
      </c>
      <c r="Z29" s="22"/>
      <c r="AA29" s="822">
        <f>'様式3-3'!L20</f>
        <v>0</v>
      </c>
      <c r="AB29" s="22"/>
      <c r="AC29" s="115">
        <f t="shared" si="0"/>
        <v>0</v>
      </c>
      <c r="AD29" s="891">
        <f t="shared" ref="AD29" si="17">SUM(AC29:AC33)</f>
        <v>0</v>
      </c>
      <c r="AE29" s="863"/>
      <c r="AF29" s="864"/>
      <c r="AG29" s="865"/>
      <c r="AH29" s="437"/>
      <c r="AJ29" s="821">
        <f t="shared" ref="AJ29" si="18">SUM(J29:J33)</f>
        <v>0</v>
      </c>
      <c r="AK29" s="821">
        <f t="shared" ref="AK29" si="19">SUM(L29:L33)</f>
        <v>0</v>
      </c>
      <c r="AL29" s="821">
        <f t="shared" ref="AL29" si="20">SUM(N29:N33)</f>
        <v>0</v>
      </c>
      <c r="AM29" s="821">
        <f t="shared" ref="AM29" si="21">SUM(P29:P33)</f>
        <v>0</v>
      </c>
      <c r="AN29" s="821">
        <f t="shared" ref="AN29" si="22">SUM(R29:R33)</f>
        <v>0</v>
      </c>
      <c r="AO29" s="821">
        <f t="shared" ref="AO29" si="23">SUM(T29:T33)</f>
        <v>0</v>
      </c>
      <c r="AP29" s="821">
        <f t="shared" ref="AP29" si="24">SUM(V29:V33)</f>
        <v>0</v>
      </c>
      <c r="AQ29" s="821">
        <f t="shared" ref="AQ29" si="25">SUM(X29:X33)</f>
        <v>0</v>
      </c>
      <c r="AR29" s="821">
        <f t="shared" ref="AR29" si="26">SUM(Z29:Z33)</f>
        <v>0</v>
      </c>
      <c r="AS29" s="821">
        <f t="shared" ref="AS29" si="27">SUM(AB29:AB33)</f>
        <v>0</v>
      </c>
      <c r="AU29" s="897">
        <f t="shared" ref="AU29" si="28">AC29</f>
        <v>0</v>
      </c>
      <c r="AV29" s="897">
        <f t="shared" ref="AV29" si="29">AC30</f>
        <v>0</v>
      </c>
      <c r="AW29" s="897">
        <f t="shared" ref="AW29" si="30">AC31</f>
        <v>0</v>
      </c>
      <c r="AX29" s="897">
        <f t="shared" ref="AX29" si="31">AC32</f>
        <v>0</v>
      </c>
      <c r="AY29" s="897">
        <f t="shared" ref="AY29" si="32">AC33</f>
        <v>0</v>
      </c>
    </row>
    <row r="30" spans="1:51" s="438" customFormat="1" ht="18.75" customHeight="1" x14ac:dyDescent="0.15">
      <c r="A30" s="434"/>
      <c r="B30" s="859"/>
      <c r="C30" s="872" t="s">
        <v>24</v>
      </c>
      <c r="D30" s="873"/>
      <c r="E30" s="873"/>
      <c r="F30" s="873"/>
      <c r="G30" s="873"/>
      <c r="H30" s="874"/>
      <c r="I30" s="876"/>
      <c r="J30" s="23"/>
      <c r="K30" s="829"/>
      <c r="L30" s="231"/>
      <c r="M30" s="823"/>
      <c r="N30" s="23"/>
      <c r="O30" s="823"/>
      <c r="P30" s="23"/>
      <c r="Q30" s="823"/>
      <c r="R30" s="23"/>
      <c r="S30" s="823"/>
      <c r="T30" s="23"/>
      <c r="U30" s="823"/>
      <c r="V30" s="23"/>
      <c r="W30" s="823"/>
      <c r="X30" s="23"/>
      <c r="Y30" s="823"/>
      <c r="Z30" s="23"/>
      <c r="AA30" s="823"/>
      <c r="AB30" s="23"/>
      <c r="AC30" s="116">
        <f t="shared" si="0"/>
        <v>0</v>
      </c>
      <c r="AD30" s="892"/>
      <c r="AE30" s="866"/>
      <c r="AF30" s="867"/>
      <c r="AG30" s="868"/>
      <c r="AH30" s="437"/>
      <c r="AJ30" s="821"/>
      <c r="AK30" s="821"/>
      <c r="AL30" s="821"/>
      <c r="AM30" s="821"/>
      <c r="AN30" s="821"/>
      <c r="AO30" s="821"/>
      <c r="AP30" s="821"/>
      <c r="AQ30" s="821"/>
      <c r="AR30" s="821"/>
      <c r="AS30" s="821"/>
      <c r="AU30" s="897"/>
      <c r="AV30" s="897"/>
      <c r="AW30" s="897"/>
      <c r="AX30" s="897"/>
      <c r="AY30" s="897"/>
    </row>
    <row r="31" spans="1:51" s="438" customFormat="1" ht="18.75" customHeight="1" x14ac:dyDescent="0.15">
      <c r="A31" s="434"/>
      <c r="B31" s="859"/>
      <c r="C31" s="832" t="s">
        <v>252</v>
      </c>
      <c r="D31" s="873"/>
      <c r="E31" s="873"/>
      <c r="F31" s="873"/>
      <c r="G31" s="873"/>
      <c r="H31" s="874"/>
      <c r="I31" s="876"/>
      <c r="J31" s="23"/>
      <c r="K31" s="829"/>
      <c r="L31" s="231"/>
      <c r="M31" s="823"/>
      <c r="N31" s="23"/>
      <c r="O31" s="823"/>
      <c r="P31" s="23"/>
      <c r="Q31" s="823"/>
      <c r="R31" s="23"/>
      <c r="S31" s="823"/>
      <c r="T31" s="23"/>
      <c r="U31" s="823"/>
      <c r="V31" s="23"/>
      <c r="W31" s="823"/>
      <c r="X31" s="23"/>
      <c r="Y31" s="823"/>
      <c r="Z31" s="23"/>
      <c r="AA31" s="823"/>
      <c r="AB31" s="23"/>
      <c r="AC31" s="116">
        <f t="shared" si="0"/>
        <v>0</v>
      </c>
      <c r="AD31" s="892"/>
      <c r="AE31" s="866"/>
      <c r="AF31" s="867"/>
      <c r="AG31" s="868"/>
      <c r="AH31" s="437"/>
      <c r="AJ31" s="821"/>
      <c r="AK31" s="821"/>
      <c r="AL31" s="821"/>
      <c r="AM31" s="821"/>
      <c r="AN31" s="821"/>
      <c r="AO31" s="821"/>
      <c r="AP31" s="821"/>
      <c r="AQ31" s="821"/>
      <c r="AR31" s="821"/>
      <c r="AS31" s="821"/>
      <c r="AU31" s="897"/>
      <c r="AV31" s="897"/>
      <c r="AW31" s="897"/>
      <c r="AX31" s="897"/>
      <c r="AY31" s="897"/>
    </row>
    <row r="32" spans="1:51" s="438" customFormat="1" ht="18.75" customHeight="1" x14ac:dyDescent="0.15">
      <c r="A32" s="434"/>
      <c r="B32" s="441" t="s">
        <v>80</v>
      </c>
      <c r="C32" s="832" t="s">
        <v>25</v>
      </c>
      <c r="D32" s="833"/>
      <c r="E32" s="833"/>
      <c r="F32" s="833"/>
      <c r="G32" s="833"/>
      <c r="H32" s="834"/>
      <c r="I32" s="876"/>
      <c r="J32" s="23"/>
      <c r="K32" s="829"/>
      <c r="L32" s="231"/>
      <c r="M32" s="823"/>
      <c r="N32" s="23"/>
      <c r="O32" s="823"/>
      <c r="P32" s="23"/>
      <c r="Q32" s="823"/>
      <c r="R32" s="23"/>
      <c r="S32" s="823"/>
      <c r="T32" s="23"/>
      <c r="U32" s="823"/>
      <c r="V32" s="23"/>
      <c r="W32" s="823"/>
      <c r="X32" s="23"/>
      <c r="Y32" s="823"/>
      <c r="Z32" s="23"/>
      <c r="AA32" s="823"/>
      <c r="AB32" s="23"/>
      <c r="AC32" s="116">
        <f t="shared" si="0"/>
        <v>0</v>
      </c>
      <c r="AD32" s="892"/>
      <c r="AE32" s="866"/>
      <c r="AF32" s="867"/>
      <c r="AG32" s="868"/>
      <c r="AH32" s="437"/>
      <c r="AJ32" s="821"/>
      <c r="AK32" s="821"/>
      <c r="AL32" s="821"/>
      <c r="AM32" s="821"/>
      <c r="AN32" s="821"/>
      <c r="AO32" s="821"/>
      <c r="AP32" s="821"/>
      <c r="AQ32" s="821"/>
      <c r="AR32" s="821"/>
      <c r="AS32" s="821"/>
      <c r="AU32" s="897"/>
      <c r="AV32" s="897"/>
      <c r="AW32" s="897"/>
      <c r="AX32" s="897"/>
      <c r="AY32" s="897"/>
    </row>
    <row r="33" spans="1:51" s="438" customFormat="1" ht="18.75" customHeight="1" thickBot="1" x14ac:dyDescent="0.2">
      <c r="A33" s="434"/>
      <c r="B33" s="458"/>
      <c r="C33" s="835" t="s">
        <v>79</v>
      </c>
      <c r="D33" s="836"/>
      <c r="E33" s="836"/>
      <c r="F33" s="836"/>
      <c r="G33" s="836"/>
      <c r="H33" s="837"/>
      <c r="I33" s="877"/>
      <c r="J33" s="24"/>
      <c r="K33" s="830"/>
      <c r="L33" s="232"/>
      <c r="M33" s="824"/>
      <c r="N33" s="24"/>
      <c r="O33" s="824"/>
      <c r="P33" s="24"/>
      <c r="Q33" s="824"/>
      <c r="R33" s="24"/>
      <c r="S33" s="824"/>
      <c r="T33" s="24"/>
      <c r="U33" s="824"/>
      <c r="V33" s="24"/>
      <c r="W33" s="824"/>
      <c r="X33" s="24"/>
      <c r="Y33" s="824"/>
      <c r="Z33" s="24"/>
      <c r="AA33" s="824"/>
      <c r="AB33" s="24"/>
      <c r="AC33" s="117">
        <f t="shared" si="0"/>
        <v>0</v>
      </c>
      <c r="AD33" s="893"/>
      <c r="AE33" s="869"/>
      <c r="AF33" s="870"/>
      <c r="AG33" s="871"/>
      <c r="AH33" s="437"/>
      <c r="AJ33" s="821"/>
      <c r="AK33" s="821"/>
      <c r="AL33" s="821"/>
      <c r="AM33" s="821"/>
      <c r="AN33" s="821"/>
      <c r="AO33" s="821"/>
      <c r="AP33" s="821"/>
      <c r="AQ33" s="821"/>
      <c r="AR33" s="821"/>
      <c r="AS33" s="821"/>
      <c r="AU33" s="897"/>
      <c r="AV33" s="897"/>
      <c r="AW33" s="897"/>
      <c r="AX33" s="897"/>
      <c r="AY33" s="897"/>
    </row>
    <row r="34" spans="1:51" s="438" customFormat="1" ht="18.75" customHeight="1" x14ac:dyDescent="0.15">
      <c r="A34" s="434"/>
      <c r="B34" s="858" t="s">
        <v>88</v>
      </c>
      <c r="C34" s="860" t="s">
        <v>28</v>
      </c>
      <c r="D34" s="861"/>
      <c r="E34" s="861"/>
      <c r="F34" s="861"/>
      <c r="G34" s="861"/>
      <c r="H34" s="862"/>
      <c r="I34" s="875">
        <f>'様式3-3'!B21</f>
        <v>0</v>
      </c>
      <c r="J34" s="22"/>
      <c r="K34" s="828">
        <f>'様式3-3'!D21</f>
        <v>0</v>
      </c>
      <c r="L34" s="230"/>
      <c r="M34" s="822">
        <f>'様式3-3'!E21</f>
        <v>0</v>
      </c>
      <c r="N34" s="22"/>
      <c r="O34" s="822">
        <f>'様式3-3'!F21</f>
        <v>0</v>
      </c>
      <c r="P34" s="22"/>
      <c r="Q34" s="822">
        <f>'様式3-3'!G21</f>
        <v>0</v>
      </c>
      <c r="R34" s="22"/>
      <c r="S34" s="822">
        <f>'様式3-3'!H21</f>
        <v>0</v>
      </c>
      <c r="T34" s="22"/>
      <c r="U34" s="822">
        <f>'様式3-3'!I21</f>
        <v>0</v>
      </c>
      <c r="V34" s="22"/>
      <c r="W34" s="822">
        <f>'様式3-3'!J21</f>
        <v>0</v>
      </c>
      <c r="X34" s="22"/>
      <c r="Y34" s="822">
        <f>'様式3-3'!K21</f>
        <v>0</v>
      </c>
      <c r="Z34" s="22"/>
      <c r="AA34" s="822">
        <f>'様式3-3'!L21</f>
        <v>0</v>
      </c>
      <c r="AB34" s="22"/>
      <c r="AC34" s="115">
        <f t="shared" si="0"/>
        <v>0</v>
      </c>
      <c r="AD34" s="891">
        <f t="shared" ref="AD34" si="33">SUM(AC34:AC38)</f>
        <v>0</v>
      </c>
      <c r="AE34" s="863"/>
      <c r="AF34" s="864"/>
      <c r="AG34" s="865"/>
      <c r="AH34" s="437"/>
      <c r="AJ34" s="821">
        <f t="shared" ref="AJ34" si="34">SUM(J34:J38)</f>
        <v>0</v>
      </c>
      <c r="AK34" s="821">
        <f t="shared" ref="AK34" si="35">SUM(L34:L38)</f>
        <v>0</v>
      </c>
      <c r="AL34" s="821">
        <f t="shared" ref="AL34" si="36">SUM(N34:N38)</f>
        <v>0</v>
      </c>
      <c r="AM34" s="821">
        <f t="shared" ref="AM34" si="37">SUM(P34:P38)</f>
        <v>0</v>
      </c>
      <c r="AN34" s="821">
        <f t="shared" ref="AN34" si="38">SUM(R34:R38)</f>
        <v>0</v>
      </c>
      <c r="AO34" s="821">
        <f t="shared" ref="AO34" si="39">SUM(T34:T38)</f>
        <v>0</v>
      </c>
      <c r="AP34" s="821">
        <f t="shared" ref="AP34" si="40">SUM(V34:V38)</f>
        <v>0</v>
      </c>
      <c r="AQ34" s="821">
        <f t="shared" ref="AQ34" si="41">SUM(X34:X38)</f>
        <v>0</v>
      </c>
      <c r="AR34" s="821">
        <f t="shared" ref="AR34" si="42">SUM(Z34:Z38)</f>
        <v>0</v>
      </c>
      <c r="AS34" s="821">
        <f t="shared" ref="AS34" si="43">SUM(AB34:AB38)</f>
        <v>0</v>
      </c>
      <c r="AU34" s="897">
        <f t="shared" ref="AU34" si="44">AC34</f>
        <v>0</v>
      </c>
      <c r="AV34" s="897">
        <f t="shared" ref="AV34" si="45">AC35</f>
        <v>0</v>
      </c>
      <c r="AW34" s="897">
        <f t="shared" ref="AW34" si="46">AC36</f>
        <v>0</v>
      </c>
      <c r="AX34" s="897">
        <f t="shared" ref="AX34" si="47">AC37</f>
        <v>0</v>
      </c>
      <c r="AY34" s="897">
        <f t="shared" ref="AY34" si="48">AC38</f>
        <v>0</v>
      </c>
    </row>
    <row r="35" spans="1:51" s="438" customFormat="1" ht="18.75" customHeight="1" x14ac:dyDescent="0.15">
      <c r="A35" s="434"/>
      <c r="B35" s="859"/>
      <c r="C35" s="872" t="s">
        <v>24</v>
      </c>
      <c r="D35" s="873"/>
      <c r="E35" s="873"/>
      <c r="F35" s="873"/>
      <c r="G35" s="873"/>
      <c r="H35" s="874"/>
      <c r="I35" s="876"/>
      <c r="J35" s="23"/>
      <c r="K35" s="829"/>
      <c r="L35" s="231"/>
      <c r="M35" s="823"/>
      <c r="N35" s="23"/>
      <c r="O35" s="823"/>
      <c r="P35" s="23"/>
      <c r="Q35" s="823"/>
      <c r="R35" s="23"/>
      <c r="S35" s="823"/>
      <c r="T35" s="23"/>
      <c r="U35" s="823"/>
      <c r="V35" s="23"/>
      <c r="W35" s="823"/>
      <c r="X35" s="23"/>
      <c r="Y35" s="823"/>
      <c r="Z35" s="23"/>
      <c r="AA35" s="823"/>
      <c r="AB35" s="23"/>
      <c r="AC35" s="116">
        <f t="shared" si="0"/>
        <v>0</v>
      </c>
      <c r="AD35" s="892"/>
      <c r="AE35" s="866"/>
      <c r="AF35" s="867"/>
      <c r="AG35" s="868"/>
      <c r="AH35" s="437"/>
      <c r="AJ35" s="821"/>
      <c r="AK35" s="821"/>
      <c r="AL35" s="821"/>
      <c r="AM35" s="821"/>
      <c r="AN35" s="821"/>
      <c r="AO35" s="821"/>
      <c r="AP35" s="821"/>
      <c r="AQ35" s="821"/>
      <c r="AR35" s="821"/>
      <c r="AS35" s="821"/>
      <c r="AU35" s="897"/>
      <c r="AV35" s="897"/>
      <c r="AW35" s="897"/>
      <c r="AX35" s="897"/>
      <c r="AY35" s="897"/>
    </row>
    <row r="36" spans="1:51" s="438" customFormat="1" ht="18.75" customHeight="1" x14ac:dyDescent="0.15">
      <c r="A36" s="434"/>
      <c r="B36" s="859"/>
      <c r="C36" s="832" t="s">
        <v>252</v>
      </c>
      <c r="D36" s="873"/>
      <c r="E36" s="873"/>
      <c r="F36" s="873"/>
      <c r="G36" s="873"/>
      <c r="H36" s="874"/>
      <c r="I36" s="876"/>
      <c r="J36" s="23"/>
      <c r="K36" s="829"/>
      <c r="L36" s="231"/>
      <c r="M36" s="823"/>
      <c r="N36" s="23"/>
      <c r="O36" s="823"/>
      <c r="P36" s="23"/>
      <c r="Q36" s="823"/>
      <c r="R36" s="23"/>
      <c r="S36" s="823"/>
      <c r="T36" s="23"/>
      <c r="U36" s="823"/>
      <c r="V36" s="23"/>
      <c r="W36" s="823"/>
      <c r="X36" s="23"/>
      <c r="Y36" s="823"/>
      <c r="Z36" s="23"/>
      <c r="AA36" s="823"/>
      <c r="AB36" s="23"/>
      <c r="AC36" s="116">
        <f t="shared" si="0"/>
        <v>0</v>
      </c>
      <c r="AD36" s="892"/>
      <c r="AE36" s="866"/>
      <c r="AF36" s="867"/>
      <c r="AG36" s="868"/>
      <c r="AH36" s="437"/>
      <c r="AJ36" s="821"/>
      <c r="AK36" s="821"/>
      <c r="AL36" s="821"/>
      <c r="AM36" s="821"/>
      <c r="AN36" s="821"/>
      <c r="AO36" s="821"/>
      <c r="AP36" s="821"/>
      <c r="AQ36" s="821"/>
      <c r="AR36" s="821"/>
      <c r="AS36" s="821"/>
      <c r="AU36" s="897"/>
      <c r="AV36" s="897"/>
      <c r="AW36" s="897"/>
      <c r="AX36" s="897"/>
      <c r="AY36" s="897"/>
    </row>
    <row r="37" spans="1:51" s="438" customFormat="1" ht="18.75" customHeight="1" x14ac:dyDescent="0.15">
      <c r="A37" s="434"/>
      <c r="B37" s="441" t="s">
        <v>80</v>
      </c>
      <c r="C37" s="832" t="s">
        <v>25</v>
      </c>
      <c r="D37" s="833"/>
      <c r="E37" s="833"/>
      <c r="F37" s="833"/>
      <c r="G37" s="833"/>
      <c r="H37" s="834"/>
      <c r="I37" s="876"/>
      <c r="J37" s="23"/>
      <c r="K37" s="829"/>
      <c r="L37" s="231"/>
      <c r="M37" s="823"/>
      <c r="N37" s="23"/>
      <c r="O37" s="823"/>
      <c r="P37" s="23"/>
      <c r="Q37" s="823"/>
      <c r="R37" s="23"/>
      <c r="S37" s="823"/>
      <c r="T37" s="23"/>
      <c r="U37" s="823"/>
      <c r="V37" s="23"/>
      <c r="W37" s="823"/>
      <c r="X37" s="23"/>
      <c r="Y37" s="823"/>
      <c r="Z37" s="23"/>
      <c r="AA37" s="823"/>
      <c r="AB37" s="23"/>
      <c r="AC37" s="116">
        <f t="shared" si="0"/>
        <v>0</v>
      </c>
      <c r="AD37" s="892"/>
      <c r="AE37" s="866"/>
      <c r="AF37" s="867"/>
      <c r="AG37" s="868"/>
      <c r="AH37" s="437"/>
      <c r="AJ37" s="821"/>
      <c r="AK37" s="821"/>
      <c r="AL37" s="821"/>
      <c r="AM37" s="821"/>
      <c r="AN37" s="821"/>
      <c r="AO37" s="821"/>
      <c r="AP37" s="821"/>
      <c r="AQ37" s="821"/>
      <c r="AR37" s="821"/>
      <c r="AS37" s="821"/>
      <c r="AU37" s="897"/>
      <c r="AV37" s="897"/>
      <c r="AW37" s="897"/>
      <c r="AX37" s="897"/>
      <c r="AY37" s="897"/>
    </row>
    <row r="38" spans="1:51" s="438" customFormat="1" ht="18.75" customHeight="1" thickBot="1" x14ac:dyDescent="0.2">
      <c r="A38" s="434"/>
      <c r="B38" s="458"/>
      <c r="C38" s="835" t="s">
        <v>79</v>
      </c>
      <c r="D38" s="836"/>
      <c r="E38" s="836"/>
      <c r="F38" s="836"/>
      <c r="G38" s="836"/>
      <c r="H38" s="837"/>
      <c r="I38" s="877"/>
      <c r="J38" s="24"/>
      <c r="K38" s="830"/>
      <c r="L38" s="232"/>
      <c r="M38" s="824"/>
      <c r="N38" s="24"/>
      <c r="O38" s="824"/>
      <c r="P38" s="24"/>
      <c r="Q38" s="824"/>
      <c r="R38" s="24"/>
      <c r="S38" s="824"/>
      <c r="T38" s="24"/>
      <c r="U38" s="824"/>
      <c r="V38" s="24"/>
      <c r="W38" s="824"/>
      <c r="X38" s="24"/>
      <c r="Y38" s="824"/>
      <c r="Z38" s="24"/>
      <c r="AA38" s="824"/>
      <c r="AB38" s="24"/>
      <c r="AC38" s="117">
        <f t="shared" si="0"/>
        <v>0</v>
      </c>
      <c r="AD38" s="893"/>
      <c r="AE38" s="869"/>
      <c r="AF38" s="870"/>
      <c r="AG38" s="871"/>
      <c r="AH38" s="437"/>
      <c r="AJ38" s="821"/>
      <c r="AK38" s="821"/>
      <c r="AL38" s="821"/>
      <c r="AM38" s="821"/>
      <c r="AN38" s="821"/>
      <c r="AO38" s="821"/>
      <c r="AP38" s="821"/>
      <c r="AQ38" s="821"/>
      <c r="AR38" s="821"/>
      <c r="AS38" s="821"/>
      <c r="AU38" s="897"/>
      <c r="AV38" s="897"/>
      <c r="AW38" s="897"/>
      <c r="AX38" s="897"/>
      <c r="AY38" s="897"/>
    </row>
    <row r="39" spans="1:51" s="438" customFormat="1" ht="18.75" customHeight="1" x14ac:dyDescent="0.15">
      <c r="A39" s="434"/>
      <c r="B39" s="858" t="s">
        <v>89</v>
      </c>
      <c r="C39" s="860" t="s">
        <v>28</v>
      </c>
      <c r="D39" s="861"/>
      <c r="E39" s="861"/>
      <c r="F39" s="861"/>
      <c r="G39" s="861"/>
      <c r="H39" s="862"/>
      <c r="I39" s="875">
        <f>'様式3-3'!B22</f>
        <v>0</v>
      </c>
      <c r="J39" s="22"/>
      <c r="K39" s="828">
        <f>'様式3-3'!D22</f>
        <v>0</v>
      </c>
      <c r="L39" s="230"/>
      <c r="M39" s="822">
        <f>'様式3-3'!E22</f>
        <v>0</v>
      </c>
      <c r="N39" s="22"/>
      <c r="O39" s="822">
        <f>'様式3-3'!F22</f>
        <v>0</v>
      </c>
      <c r="P39" s="22"/>
      <c r="Q39" s="822">
        <f>'様式3-3'!G22</f>
        <v>0</v>
      </c>
      <c r="R39" s="22"/>
      <c r="S39" s="822">
        <f>'様式3-3'!H22</f>
        <v>0</v>
      </c>
      <c r="T39" s="22"/>
      <c r="U39" s="822">
        <f>'様式3-3'!I22</f>
        <v>0</v>
      </c>
      <c r="V39" s="22"/>
      <c r="W39" s="822">
        <f>'様式3-3'!J22</f>
        <v>0</v>
      </c>
      <c r="X39" s="22"/>
      <c r="Y39" s="822">
        <f>'様式3-3'!K22</f>
        <v>0</v>
      </c>
      <c r="Z39" s="22"/>
      <c r="AA39" s="822">
        <f>'様式3-3'!L22</f>
        <v>0</v>
      </c>
      <c r="AB39" s="22"/>
      <c r="AC39" s="115">
        <f t="shared" si="0"/>
        <v>0</v>
      </c>
      <c r="AD39" s="891">
        <f t="shared" ref="AD39" si="49">SUM(AC39:AC43)</f>
        <v>0</v>
      </c>
      <c r="AE39" s="863"/>
      <c r="AF39" s="864"/>
      <c r="AG39" s="865"/>
      <c r="AH39" s="437"/>
      <c r="AJ39" s="821">
        <f t="shared" ref="AJ39" si="50">SUM(J39:J43)</f>
        <v>0</v>
      </c>
      <c r="AK39" s="821">
        <f t="shared" ref="AK39" si="51">SUM(L39:L43)</f>
        <v>0</v>
      </c>
      <c r="AL39" s="821">
        <f t="shared" ref="AL39" si="52">SUM(N39:N43)</f>
        <v>0</v>
      </c>
      <c r="AM39" s="821">
        <f t="shared" ref="AM39" si="53">SUM(P39:P43)</f>
        <v>0</v>
      </c>
      <c r="AN39" s="821">
        <f t="shared" ref="AN39" si="54">SUM(R39:R43)</f>
        <v>0</v>
      </c>
      <c r="AO39" s="821">
        <f t="shared" ref="AO39" si="55">SUM(T39:T43)</f>
        <v>0</v>
      </c>
      <c r="AP39" s="821">
        <f t="shared" ref="AP39" si="56">SUM(V39:V43)</f>
        <v>0</v>
      </c>
      <c r="AQ39" s="821">
        <f t="shared" ref="AQ39" si="57">SUM(X39:X43)</f>
        <v>0</v>
      </c>
      <c r="AR39" s="821">
        <f t="shared" ref="AR39" si="58">SUM(Z39:Z43)</f>
        <v>0</v>
      </c>
      <c r="AS39" s="821">
        <f t="shared" ref="AS39" si="59">SUM(AB39:AB43)</f>
        <v>0</v>
      </c>
      <c r="AU39" s="897">
        <f t="shared" ref="AU39" si="60">AC39</f>
        <v>0</v>
      </c>
      <c r="AV39" s="897">
        <f t="shared" ref="AV39" si="61">AC40</f>
        <v>0</v>
      </c>
      <c r="AW39" s="897">
        <f t="shared" ref="AW39" si="62">AC41</f>
        <v>0</v>
      </c>
      <c r="AX39" s="897">
        <f t="shared" ref="AX39" si="63">AC42</f>
        <v>0</v>
      </c>
      <c r="AY39" s="897">
        <f t="shared" ref="AY39" si="64">AC43</f>
        <v>0</v>
      </c>
    </row>
    <row r="40" spans="1:51" s="438" customFormat="1" ht="18.75" customHeight="1" x14ac:dyDescent="0.15">
      <c r="A40" s="434"/>
      <c r="B40" s="859"/>
      <c r="C40" s="872" t="s">
        <v>24</v>
      </c>
      <c r="D40" s="873"/>
      <c r="E40" s="873"/>
      <c r="F40" s="873"/>
      <c r="G40" s="873"/>
      <c r="H40" s="874"/>
      <c r="I40" s="876"/>
      <c r="J40" s="23"/>
      <c r="K40" s="829"/>
      <c r="L40" s="231"/>
      <c r="M40" s="823"/>
      <c r="N40" s="23"/>
      <c r="O40" s="823"/>
      <c r="P40" s="23"/>
      <c r="Q40" s="823"/>
      <c r="R40" s="23"/>
      <c r="S40" s="823"/>
      <c r="T40" s="23"/>
      <c r="U40" s="823"/>
      <c r="V40" s="23"/>
      <c r="W40" s="823"/>
      <c r="X40" s="23"/>
      <c r="Y40" s="823"/>
      <c r="Z40" s="23"/>
      <c r="AA40" s="823"/>
      <c r="AB40" s="23"/>
      <c r="AC40" s="116">
        <f t="shared" si="0"/>
        <v>0</v>
      </c>
      <c r="AD40" s="892"/>
      <c r="AE40" s="866"/>
      <c r="AF40" s="867"/>
      <c r="AG40" s="868"/>
      <c r="AH40" s="437"/>
      <c r="AJ40" s="821"/>
      <c r="AK40" s="821"/>
      <c r="AL40" s="821"/>
      <c r="AM40" s="821"/>
      <c r="AN40" s="821"/>
      <c r="AO40" s="821"/>
      <c r="AP40" s="821"/>
      <c r="AQ40" s="821"/>
      <c r="AR40" s="821"/>
      <c r="AS40" s="821"/>
      <c r="AU40" s="897"/>
      <c r="AV40" s="897"/>
      <c r="AW40" s="897"/>
      <c r="AX40" s="897"/>
      <c r="AY40" s="897"/>
    </row>
    <row r="41" spans="1:51" s="438" customFormat="1" ht="18.75" customHeight="1" x14ac:dyDescent="0.15">
      <c r="A41" s="434"/>
      <c r="B41" s="859"/>
      <c r="C41" s="832" t="s">
        <v>252</v>
      </c>
      <c r="D41" s="873"/>
      <c r="E41" s="873"/>
      <c r="F41" s="873"/>
      <c r="G41" s="873"/>
      <c r="H41" s="874"/>
      <c r="I41" s="876"/>
      <c r="J41" s="23"/>
      <c r="K41" s="829"/>
      <c r="L41" s="231"/>
      <c r="M41" s="823"/>
      <c r="N41" s="23"/>
      <c r="O41" s="823"/>
      <c r="P41" s="23"/>
      <c r="Q41" s="823"/>
      <c r="R41" s="23"/>
      <c r="S41" s="823"/>
      <c r="T41" s="23"/>
      <c r="U41" s="823"/>
      <c r="V41" s="23"/>
      <c r="W41" s="823"/>
      <c r="X41" s="23"/>
      <c r="Y41" s="823"/>
      <c r="Z41" s="23"/>
      <c r="AA41" s="823"/>
      <c r="AB41" s="23"/>
      <c r="AC41" s="116">
        <f t="shared" si="0"/>
        <v>0</v>
      </c>
      <c r="AD41" s="892"/>
      <c r="AE41" s="866"/>
      <c r="AF41" s="867"/>
      <c r="AG41" s="868"/>
      <c r="AH41" s="437"/>
      <c r="AJ41" s="821"/>
      <c r="AK41" s="821"/>
      <c r="AL41" s="821"/>
      <c r="AM41" s="821"/>
      <c r="AN41" s="821"/>
      <c r="AO41" s="821"/>
      <c r="AP41" s="821"/>
      <c r="AQ41" s="821"/>
      <c r="AR41" s="821"/>
      <c r="AS41" s="821"/>
      <c r="AU41" s="897"/>
      <c r="AV41" s="897"/>
      <c r="AW41" s="897"/>
      <c r="AX41" s="897"/>
      <c r="AY41" s="897"/>
    </row>
    <row r="42" spans="1:51" s="438" customFormat="1" ht="18.75" customHeight="1" x14ac:dyDescent="0.15">
      <c r="A42" s="434"/>
      <c r="B42" s="441" t="s">
        <v>80</v>
      </c>
      <c r="C42" s="832" t="s">
        <v>25</v>
      </c>
      <c r="D42" s="833"/>
      <c r="E42" s="833"/>
      <c r="F42" s="833"/>
      <c r="G42" s="833"/>
      <c r="H42" s="834"/>
      <c r="I42" s="876"/>
      <c r="J42" s="23"/>
      <c r="K42" s="829"/>
      <c r="L42" s="231"/>
      <c r="M42" s="823"/>
      <c r="N42" s="23"/>
      <c r="O42" s="823"/>
      <c r="P42" s="23"/>
      <c r="Q42" s="823"/>
      <c r="R42" s="23"/>
      <c r="S42" s="823"/>
      <c r="T42" s="23"/>
      <c r="U42" s="823"/>
      <c r="V42" s="23"/>
      <c r="W42" s="823"/>
      <c r="X42" s="23"/>
      <c r="Y42" s="823"/>
      <c r="Z42" s="23"/>
      <c r="AA42" s="823"/>
      <c r="AB42" s="23"/>
      <c r="AC42" s="116">
        <f t="shared" si="0"/>
        <v>0</v>
      </c>
      <c r="AD42" s="892"/>
      <c r="AE42" s="866"/>
      <c r="AF42" s="867"/>
      <c r="AG42" s="868"/>
      <c r="AH42" s="437"/>
      <c r="AJ42" s="821"/>
      <c r="AK42" s="821"/>
      <c r="AL42" s="821"/>
      <c r="AM42" s="821"/>
      <c r="AN42" s="821"/>
      <c r="AO42" s="821"/>
      <c r="AP42" s="821"/>
      <c r="AQ42" s="821"/>
      <c r="AR42" s="821"/>
      <c r="AS42" s="821"/>
      <c r="AU42" s="897"/>
      <c r="AV42" s="897"/>
      <c r="AW42" s="897"/>
      <c r="AX42" s="897"/>
      <c r="AY42" s="897"/>
    </row>
    <row r="43" spans="1:51" s="438" customFormat="1" ht="18.75" customHeight="1" thickBot="1" x14ac:dyDescent="0.2">
      <c r="A43" s="434"/>
      <c r="B43" s="458"/>
      <c r="C43" s="835" t="s">
        <v>79</v>
      </c>
      <c r="D43" s="836"/>
      <c r="E43" s="836"/>
      <c r="F43" s="836"/>
      <c r="G43" s="836"/>
      <c r="H43" s="837"/>
      <c r="I43" s="877"/>
      <c r="J43" s="24"/>
      <c r="K43" s="830"/>
      <c r="L43" s="232"/>
      <c r="M43" s="824"/>
      <c r="N43" s="24"/>
      <c r="O43" s="824"/>
      <c r="P43" s="24"/>
      <c r="Q43" s="824"/>
      <c r="R43" s="24"/>
      <c r="S43" s="824"/>
      <c r="T43" s="24"/>
      <c r="U43" s="824"/>
      <c r="V43" s="24"/>
      <c r="W43" s="824"/>
      <c r="X43" s="24"/>
      <c r="Y43" s="824"/>
      <c r="Z43" s="24"/>
      <c r="AA43" s="824"/>
      <c r="AB43" s="24"/>
      <c r="AC43" s="117">
        <f t="shared" si="0"/>
        <v>0</v>
      </c>
      <c r="AD43" s="893"/>
      <c r="AE43" s="869"/>
      <c r="AF43" s="870"/>
      <c r="AG43" s="871"/>
      <c r="AH43" s="437"/>
      <c r="AJ43" s="821"/>
      <c r="AK43" s="821"/>
      <c r="AL43" s="821"/>
      <c r="AM43" s="821"/>
      <c r="AN43" s="821"/>
      <c r="AO43" s="821"/>
      <c r="AP43" s="821"/>
      <c r="AQ43" s="821"/>
      <c r="AR43" s="821"/>
      <c r="AS43" s="821"/>
      <c r="AU43" s="897"/>
      <c r="AV43" s="897"/>
      <c r="AW43" s="897"/>
      <c r="AX43" s="897"/>
      <c r="AY43" s="897"/>
    </row>
    <row r="44" spans="1:51" s="438" customFormat="1" ht="18.75" customHeight="1" x14ac:dyDescent="0.15">
      <c r="A44" s="434"/>
      <c r="B44" s="858" t="s">
        <v>90</v>
      </c>
      <c r="C44" s="860" t="s">
        <v>28</v>
      </c>
      <c r="D44" s="861"/>
      <c r="E44" s="861"/>
      <c r="F44" s="861"/>
      <c r="G44" s="861"/>
      <c r="H44" s="862"/>
      <c r="I44" s="875">
        <f>'様式3-3'!B23</f>
        <v>0</v>
      </c>
      <c r="J44" s="22"/>
      <c r="K44" s="828">
        <f>'様式3-3'!D23</f>
        <v>0</v>
      </c>
      <c r="L44" s="230"/>
      <c r="M44" s="822">
        <f>'様式3-3'!E23</f>
        <v>0</v>
      </c>
      <c r="N44" s="22"/>
      <c r="O44" s="822">
        <f>'様式3-3'!F23</f>
        <v>0</v>
      </c>
      <c r="P44" s="22"/>
      <c r="Q44" s="822">
        <f>'様式3-3'!G23</f>
        <v>0</v>
      </c>
      <c r="R44" s="22"/>
      <c r="S44" s="822">
        <f>'様式3-3'!H23</f>
        <v>0</v>
      </c>
      <c r="T44" s="22"/>
      <c r="U44" s="822">
        <f>'様式3-3'!I23</f>
        <v>0</v>
      </c>
      <c r="V44" s="22"/>
      <c r="W44" s="822">
        <f>'様式3-3'!J23</f>
        <v>0</v>
      </c>
      <c r="X44" s="22"/>
      <c r="Y44" s="822">
        <f>'様式3-3'!K23</f>
        <v>0</v>
      </c>
      <c r="Z44" s="22"/>
      <c r="AA44" s="822">
        <f>'様式3-3'!L23</f>
        <v>0</v>
      </c>
      <c r="AB44" s="22"/>
      <c r="AC44" s="115">
        <f t="shared" si="0"/>
        <v>0</v>
      </c>
      <c r="AD44" s="891">
        <f t="shared" ref="AD44" si="65">SUM(AC44:AC48)</f>
        <v>0</v>
      </c>
      <c r="AE44" s="863"/>
      <c r="AF44" s="864"/>
      <c r="AG44" s="865"/>
      <c r="AH44" s="437"/>
      <c r="AJ44" s="821">
        <f t="shared" ref="AJ44" si="66">SUM(J44:J48)</f>
        <v>0</v>
      </c>
      <c r="AK44" s="821">
        <f t="shared" ref="AK44" si="67">SUM(L44:L48)</f>
        <v>0</v>
      </c>
      <c r="AL44" s="821">
        <f t="shared" ref="AL44" si="68">SUM(N44:N48)</f>
        <v>0</v>
      </c>
      <c r="AM44" s="821">
        <f t="shared" ref="AM44" si="69">SUM(P44:P48)</f>
        <v>0</v>
      </c>
      <c r="AN44" s="821">
        <f t="shared" ref="AN44" si="70">SUM(R44:R48)</f>
        <v>0</v>
      </c>
      <c r="AO44" s="821">
        <f t="shared" ref="AO44" si="71">SUM(T44:T48)</f>
        <v>0</v>
      </c>
      <c r="AP44" s="821">
        <f t="shared" ref="AP44" si="72">SUM(V44:V48)</f>
        <v>0</v>
      </c>
      <c r="AQ44" s="821">
        <f t="shared" ref="AQ44" si="73">SUM(X44:X48)</f>
        <v>0</v>
      </c>
      <c r="AR44" s="821">
        <f t="shared" ref="AR44" si="74">SUM(Z44:Z48)</f>
        <v>0</v>
      </c>
      <c r="AS44" s="821">
        <f t="shared" ref="AS44" si="75">SUM(AB44:AB48)</f>
        <v>0</v>
      </c>
      <c r="AU44" s="897">
        <f t="shared" ref="AU44" si="76">AC44</f>
        <v>0</v>
      </c>
      <c r="AV44" s="897">
        <f t="shared" ref="AV44" si="77">AC45</f>
        <v>0</v>
      </c>
      <c r="AW44" s="897">
        <f t="shared" ref="AW44" si="78">AC46</f>
        <v>0</v>
      </c>
      <c r="AX44" s="897">
        <f t="shared" ref="AX44" si="79">AC47</f>
        <v>0</v>
      </c>
      <c r="AY44" s="897">
        <f t="shared" ref="AY44" si="80">AC48</f>
        <v>0</v>
      </c>
    </row>
    <row r="45" spans="1:51" s="438" customFormat="1" ht="18.75" customHeight="1" x14ac:dyDescent="0.15">
      <c r="A45" s="434"/>
      <c r="B45" s="859"/>
      <c r="C45" s="872" t="s">
        <v>24</v>
      </c>
      <c r="D45" s="873"/>
      <c r="E45" s="873"/>
      <c r="F45" s="873"/>
      <c r="G45" s="873"/>
      <c r="H45" s="874"/>
      <c r="I45" s="876"/>
      <c r="J45" s="23"/>
      <c r="K45" s="829"/>
      <c r="L45" s="231"/>
      <c r="M45" s="823"/>
      <c r="N45" s="23"/>
      <c r="O45" s="823"/>
      <c r="P45" s="23"/>
      <c r="Q45" s="823"/>
      <c r="R45" s="23"/>
      <c r="S45" s="823"/>
      <c r="T45" s="23"/>
      <c r="U45" s="823"/>
      <c r="V45" s="23"/>
      <c r="W45" s="823"/>
      <c r="X45" s="23"/>
      <c r="Y45" s="823"/>
      <c r="Z45" s="23"/>
      <c r="AA45" s="823"/>
      <c r="AB45" s="23"/>
      <c r="AC45" s="116">
        <f t="shared" si="0"/>
        <v>0</v>
      </c>
      <c r="AD45" s="892"/>
      <c r="AE45" s="866"/>
      <c r="AF45" s="867"/>
      <c r="AG45" s="868"/>
      <c r="AH45" s="437"/>
      <c r="AJ45" s="821"/>
      <c r="AK45" s="821"/>
      <c r="AL45" s="821"/>
      <c r="AM45" s="821"/>
      <c r="AN45" s="821"/>
      <c r="AO45" s="821"/>
      <c r="AP45" s="821"/>
      <c r="AQ45" s="821"/>
      <c r="AR45" s="821"/>
      <c r="AS45" s="821"/>
      <c r="AU45" s="897"/>
      <c r="AV45" s="897"/>
      <c r="AW45" s="897"/>
      <c r="AX45" s="897"/>
      <c r="AY45" s="897"/>
    </row>
    <row r="46" spans="1:51" s="438" customFormat="1" ht="18.75" customHeight="1" x14ac:dyDescent="0.15">
      <c r="A46" s="434"/>
      <c r="B46" s="859"/>
      <c r="C46" s="832" t="s">
        <v>252</v>
      </c>
      <c r="D46" s="873"/>
      <c r="E46" s="873"/>
      <c r="F46" s="873"/>
      <c r="G46" s="873"/>
      <c r="H46" s="874"/>
      <c r="I46" s="876"/>
      <c r="J46" s="23"/>
      <c r="K46" s="829"/>
      <c r="L46" s="231"/>
      <c r="M46" s="823"/>
      <c r="N46" s="23"/>
      <c r="O46" s="823"/>
      <c r="P46" s="23"/>
      <c r="Q46" s="823"/>
      <c r="R46" s="23"/>
      <c r="S46" s="823"/>
      <c r="T46" s="23"/>
      <c r="U46" s="823"/>
      <c r="V46" s="23"/>
      <c r="W46" s="823"/>
      <c r="X46" s="23"/>
      <c r="Y46" s="823"/>
      <c r="Z46" s="23"/>
      <c r="AA46" s="823"/>
      <c r="AB46" s="23"/>
      <c r="AC46" s="116">
        <f t="shared" si="0"/>
        <v>0</v>
      </c>
      <c r="AD46" s="892"/>
      <c r="AE46" s="866"/>
      <c r="AF46" s="867"/>
      <c r="AG46" s="868"/>
      <c r="AH46" s="437"/>
      <c r="AJ46" s="821"/>
      <c r="AK46" s="821"/>
      <c r="AL46" s="821"/>
      <c r="AM46" s="821"/>
      <c r="AN46" s="821"/>
      <c r="AO46" s="821"/>
      <c r="AP46" s="821"/>
      <c r="AQ46" s="821"/>
      <c r="AR46" s="821"/>
      <c r="AS46" s="821"/>
      <c r="AU46" s="897"/>
      <c r="AV46" s="897"/>
      <c r="AW46" s="897"/>
      <c r="AX46" s="897"/>
      <c r="AY46" s="897"/>
    </row>
    <row r="47" spans="1:51" s="438" customFormat="1" ht="18.75" customHeight="1" x14ac:dyDescent="0.15">
      <c r="A47" s="434"/>
      <c r="B47" s="441" t="s">
        <v>80</v>
      </c>
      <c r="C47" s="832" t="s">
        <v>25</v>
      </c>
      <c r="D47" s="833"/>
      <c r="E47" s="833"/>
      <c r="F47" s="833"/>
      <c r="G47" s="833"/>
      <c r="H47" s="834"/>
      <c r="I47" s="876"/>
      <c r="J47" s="23"/>
      <c r="K47" s="829"/>
      <c r="L47" s="231"/>
      <c r="M47" s="823"/>
      <c r="N47" s="23"/>
      <c r="O47" s="823"/>
      <c r="P47" s="23"/>
      <c r="Q47" s="823"/>
      <c r="R47" s="23"/>
      <c r="S47" s="823"/>
      <c r="T47" s="23"/>
      <c r="U47" s="823"/>
      <c r="V47" s="23"/>
      <c r="W47" s="823"/>
      <c r="X47" s="23"/>
      <c r="Y47" s="823"/>
      <c r="Z47" s="23"/>
      <c r="AA47" s="823"/>
      <c r="AB47" s="23"/>
      <c r="AC47" s="116">
        <f t="shared" si="0"/>
        <v>0</v>
      </c>
      <c r="AD47" s="892"/>
      <c r="AE47" s="866"/>
      <c r="AF47" s="867"/>
      <c r="AG47" s="868"/>
      <c r="AH47" s="437"/>
      <c r="AJ47" s="821"/>
      <c r="AK47" s="821"/>
      <c r="AL47" s="821"/>
      <c r="AM47" s="821"/>
      <c r="AN47" s="821"/>
      <c r="AO47" s="821"/>
      <c r="AP47" s="821"/>
      <c r="AQ47" s="821"/>
      <c r="AR47" s="821"/>
      <c r="AS47" s="821"/>
      <c r="AU47" s="897"/>
      <c r="AV47" s="897"/>
      <c r="AW47" s="897"/>
      <c r="AX47" s="897"/>
      <c r="AY47" s="897"/>
    </row>
    <row r="48" spans="1:51" s="438" customFormat="1" ht="18.75" customHeight="1" thickBot="1" x14ac:dyDescent="0.2">
      <c r="A48" s="434"/>
      <c r="B48" s="458"/>
      <c r="C48" s="835" t="s">
        <v>79</v>
      </c>
      <c r="D48" s="836"/>
      <c r="E48" s="836"/>
      <c r="F48" s="836"/>
      <c r="G48" s="836"/>
      <c r="H48" s="837"/>
      <c r="I48" s="877"/>
      <c r="J48" s="24"/>
      <c r="K48" s="830"/>
      <c r="L48" s="232"/>
      <c r="M48" s="824"/>
      <c r="N48" s="24"/>
      <c r="O48" s="824"/>
      <c r="P48" s="24"/>
      <c r="Q48" s="824"/>
      <c r="R48" s="24"/>
      <c r="S48" s="824"/>
      <c r="T48" s="24"/>
      <c r="U48" s="824"/>
      <c r="V48" s="24"/>
      <c r="W48" s="824"/>
      <c r="X48" s="24"/>
      <c r="Y48" s="824"/>
      <c r="Z48" s="24"/>
      <c r="AA48" s="824"/>
      <c r="AB48" s="24"/>
      <c r="AC48" s="117">
        <f t="shared" si="0"/>
        <v>0</v>
      </c>
      <c r="AD48" s="893"/>
      <c r="AE48" s="869"/>
      <c r="AF48" s="870"/>
      <c r="AG48" s="871"/>
      <c r="AH48" s="437"/>
      <c r="AJ48" s="821"/>
      <c r="AK48" s="821"/>
      <c r="AL48" s="821"/>
      <c r="AM48" s="821"/>
      <c r="AN48" s="821"/>
      <c r="AO48" s="821"/>
      <c r="AP48" s="821"/>
      <c r="AQ48" s="821"/>
      <c r="AR48" s="821"/>
      <c r="AS48" s="821"/>
      <c r="AU48" s="897"/>
      <c r="AV48" s="897"/>
      <c r="AW48" s="897"/>
      <c r="AX48" s="897"/>
      <c r="AY48" s="897"/>
    </row>
    <row r="49" spans="1:51" s="438" customFormat="1" ht="18.75" customHeight="1" x14ac:dyDescent="0.15">
      <c r="A49" s="434"/>
      <c r="B49" s="858" t="s">
        <v>91</v>
      </c>
      <c r="C49" s="860" t="s">
        <v>28</v>
      </c>
      <c r="D49" s="861"/>
      <c r="E49" s="861"/>
      <c r="F49" s="861"/>
      <c r="G49" s="861"/>
      <c r="H49" s="862"/>
      <c r="I49" s="875">
        <f>'様式3-3'!B24</f>
        <v>0</v>
      </c>
      <c r="J49" s="22"/>
      <c r="K49" s="828">
        <f>'様式3-3'!D24</f>
        <v>0</v>
      </c>
      <c r="L49" s="230"/>
      <c r="M49" s="822">
        <f>'様式3-3'!E24</f>
        <v>0</v>
      </c>
      <c r="N49" s="22"/>
      <c r="O49" s="822">
        <f>'様式3-3'!F24</f>
        <v>0</v>
      </c>
      <c r="P49" s="22"/>
      <c r="Q49" s="822">
        <f>'様式3-3'!G24</f>
        <v>0</v>
      </c>
      <c r="R49" s="22"/>
      <c r="S49" s="822">
        <f>'様式3-3'!H24</f>
        <v>0</v>
      </c>
      <c r="T49" s="22"/>
      <c r="U49" s="822">
        <f>'様式3-3'!I24</f>
        <v>0</v>
      </c>
      <c r="V49" s="22"/>
      <c r="W49" s="822">
        <f>'様式3-3'!J24</f>
        <v>0</v>
      </c>
      <c r="X49" s="22"/>
      <c r="Y49" s="822">
        <f>'様式3-3'!K24</f>
        <v>0</v>
      </c>
      <c r="Z49" s="22"/>
      <c r="AA49" s="822">
        <f>'様式3-3'!L24</f>
        <v>0</v>
      </c>
      <c r="AB49" s="22"/>
      <c r="AC49" s="115">
        <f t="shared" si="0"/>
        <v>0</v>
      </c>
      <c r="AD49" s="891">
        <f t="shared" ref="AD49" si="81">SUM(AC49:AC53)</f>
        <v>0</v>
      </c>
      <c r="AE49" s="863"/>
      <c r="AF49" s="864"/>
      <c r="AG49" s="865"/>
      <c r="AH49" s="437"/>
      <c r="AJ49" s="821">
        <f t="shared" ref="AJ49" si="82">SUM(J49:J53)</f>
        <v>0</v>
      </c>
      <c r="AK49" s="821">
        <f>SUM(L49:L53)</f>
        <v>0</v>
      </c>
      <c r="AL49" s="821">
        <f t="shared" ref="AL49" si="83">SUM(N49:N53)</f>
        <v>0</v>
      </c>
      <c r="AM49" s="821">
        <f t="shared" ref="AM49" si="84">SUM(P49:P53)</f>
        <v>0</v>
      </c>
      <c r="AN49" s="821">
        <f t="shared" ref="AN49" si="85">SUM(R49:R53)</f>
        <v>0</v>
      </c>
      <c r="AO49" s="821">
        <f t="shared" ref="AO49" si="86">SUM(T49:T53)</f>
        <v>0</v>
      </c>
      <c r="AP49" s="821">
        <f t="shared" ref="AP49" si="87">SUM(V49:V53)</f>
        <v>0</v>
      </c>
      <c r="AQ49" s="821">
        <f t="shared" ref="AQ49" si="88">SUM(X49:X53)</f>
        <v>0</v>
      </c>
      <c r="AR49" s="821">
        <f t="shared" ref="AR49" si="89">SUM(Z49:Z53)</f>
        <v>0</v>
      </c>
      <c r="AS49" s="821">
        <f t="shared" ref="AS49" si="90">SUM(AB49:AB53)</f>
        <v>0</v>
      </c>
      <c r="AU49" s="897">
        <f t="shared" ref="AU49" si="91">AC49</f>
        <v>0</v>
      </c>
      <c r="AV49" s="897">
        <f t="shared" ref="AV49" si="92">AC50</f>
        <v>0</v>
      </c>
      <c r="AW49" s="897">
        <f t="shared" ref="AW49" si="93">AC51</f>
        <v>0</v>
      </c>
      <c r="AX49" s="897">
        <f t="shared" ref="AX49" si="94">AC52</f>
        <v>0</v>
      </c>
      <c r="AY49" s="897">
        <f t="shared" ref="AY49" si="95">AC53</f>
        <v>0</v>
      </c>
    </row>
    <row r="50" spans="1:51" s="438" customFormat="1" ht="18.75" customHeight="1" x14ac:dyDescent="0.15">
      <c r="A50" s="434"/>
      <c r="B50" s="859"/>
      <c r="C50" s="872" t="s">
        <v>24</v>
      </c>
      <c r="D50" s="873"/>
      <c r="E50" s="873"/>
      <c r="F50" s="873"/>
      <c r="G50" s="873"/>
      <c r="H50" s="874"/>
      <c r="I50" s="876"/>
      <c r="J50" s="23"/>
      <c r="K50" s="829"/>
      <c r="L50" s="231"/>
      <c r="M50" s="823"/>
      <c r="N50" s="23"/>
      <c r="O50" s="823"/>
      <c r="P50" s="23"/>
      <c r="Q50" s="823"/>
      <c r="R50" s="23"/>
      <c r="S50" s="823"/>
      <c r="T50" s="23"/>
      <c r="U50" s="823"/>
      <c r="V50" s="23"/>
      <c r="W50" s="823"/>
      <c r="X50" s="23"/>
      <c r="Y50" s="823"/>
      <c r="Z50" s="23"/>
      <c r="AA50" s="823"/>
      <c r="AB50" s="23"/>
      <c r="AC50" s="116">
        <f t="shared" si="0"/>
        <v>0</v>
      </c>
      <c r="AD50" s="892"/>
      <c r="AE50" s="866"/>
      <c r="AF50" s="867"/>
      <c r="AG50" s="868"/>
      <c r="AH50" s="437"/>
      <c r="AJ50" s="821"/>
      <c r="AK50" s="821"/>
      <c r="AL50" s="821"/>
      <c r="AM50" s="821"/>
      <c r="AN50" s="821"/>
      <c r="AO50" s="821"/>
      <c r="AP50" s="821"/>
      <c r="AQ50" s="821"/>
      <c r="AR50" s="821"/>
      <c r="AS50" s="821"/>
      <c r="AU50" s="897"/>
      <c r="AV50" s="897"/>
      <c r="AW50" s="897"/>
      <c r="AX50" s="897"/>
      <c r="AY50" s="897"/>
    </row>
    <row r="51" spans="1:51" s="438" customFormat="1" ht="18.75" customHeight="1" x14ac:dyDescent="0.15">
      <c r="A51" s="434"/>
      <c r="B51" s="859"/>
      <c r="C51" s="832" t="s">
        <v>252</v>
      </c>
      <c r="D51" s="873"/>
      <c r="E51" s="873"/>
      <c r="F51" s="873"/>
      <c r="G51" s="873"/>
      <c r="H51" s="874"/>
      <c r="I51" s="876"/>
      <c r="J51" s="23"/>
      <c r="K51" s="829"/>
      <c r="L51" s="231"/>
      <c r="M51" s="823"/>
      <c r="N51" s="23"/>
      <c r="O51" s="823"/>
      <c r="P51" s="23"/>
      <c r="Q51" s="823"/>
      <c r="R51" s="23"/>
      <c r="S51" s="823"/>
      <c r="T51" s="23"/>
      <c r="U51" s="823"/>
      <c r="V51" s="23"/>
      <c r="W51" s="823"/>
      <c r="X51" s="23"/>
      <c r="Y51" s="823"/>
      <c r="Z51" s="23"/>
      <c r="AA51" s="823"/>
      <c r="AB51" s="23"/>
      <c r="AC51" s="116">
        <f t="shared" si="0"/>
        <v>0</v>
      </c>
      <c r="AD51" s="892"/>
      <c r="AE51" s="866"/>
      <c r="AF51" s="867"/>
      <c r="AG51" s="868"/>
      <c r="AH51" s="437"/>
      <c r="AJ51" s="821"/>
      <c r="AK51" s="821"/>
      <c r="AL51" s="821"/>
      <c r="AM51" s="821"/>
      <c r="AN51" s="821"/>
      <c r="AO51" s="821"/>
      <c r="AP51" s="821"/>
      <c r="AQ51" s="821"/>
      <c r="AR51" s="821"/>
      <c r="AS51" s="821"/>
      <c r="AU51" s="897"/>
      <c r="AV51" s="897"/>
      <c r="AW51" s="897"/>
      <c r="AX51" s="897"/>
      <c r="AY51" s="897"/>
    </row>
    <row r="52" spans="1:51" s="438" customFormat="1" ht="18.75" customHeight="1" x14ac:dyDescent="0.15">
      <c r="A52" s="434"/>
      <c r="B52" s="441" t="s">
        <v>80</v>
      </c>
      <c r="C52" s="832" t="s">
        <v>25</v>
      </c>
      <c r="D52" s="833"/>
      <c r="E52" s="833"/>
      <c r="F52" s="833"/>
      <c r="G52" s="833"/>
      <c r="H52" s="834"/>
      <c r="I52" s="876"/>
      <c r="J52" s="23"/>
      <c r="K52" s="829"/>
      <c r="L52" s="231"/>
      <c r="M52" s="823"/>
      <c r="N52" s="23"/>
      <c r="O52" s="823"/>
      <c r="P52" s="23"/>
      <c r="Q52" s="823"/>
      <c r="R52" s="23"/>
      <c r="S52" s="823"/>
      <c r="T52" s="23"/>
      <c r="U52" s="823"/>
      <c r="V52" s="23"/>
      <c r="W52" s="823"/>
      <c r="X52" s="23"/>
      <c r="Y52" s="823"/>
      <c r="Z52" s="23"/>
      <c r="AA52" s="823"/>
      <c r="AB52" s="23"/>
      <c r="AC52" s="116">
        <f t="shared" si="0"/>
        <v>0</v>
      </c>
      <c r="AD52" s="892"/>
      <c r="AE52" s="866"/>
      <c r="AF52" s="867"/>
      <c r="AG52" s="868"/>
      <c r="AH52" s="437"/>
      <c r="AJ52" s="821"/>
      <c r="AK52" s="821"/>
      <c r="AL52" s="821"/>
      <c r="AM52" s="821"/>
      <c r="AN52" s="821"/>
      <c r="AO52" s="821"/>
      <c r="AP52" s="821"/>
      <c r="AQ52" s="821"/>
      <c r="AR52" s="821"/>
      <c r="AS52" s="821"/>
      <c r="AU52" s="897"/>
      <c r="AV52" s="897"/>
      <c r="AW52" s="897"/>
      <c r="AX52" s="897"/>
      <c r="AY52" s="897"/>
    </row>
    <row r="53" spans="1:51" s="438" customFormat="1" ht="18.75" customHeight="1" thickBot="1" x14ac:dyDescent="0.2">
      <c r="A53" s="434"/>
      <c r="B53" s="458"/>
      <c r="C53" s="835" t="s">
        <v>79</v>
      </c>
      <c r="D53" s="836"/>
      <c r="E53" s="836"/>
      <c r="F53" s="836"/>
      <c r="G53" s="836"/>
      <c r="H53" s="837"/>
      <c r="I53" s="877"/>
      <c r="J53" s="24"/>
      <c r="K53" s="830"/>
      <c r="L53" s="232"/>
      <c r="M53" s="824"/>
      <c r="N53" s="24"/>
      <c r="O53" s="824"/>
      <c r="P53" s="24"/>
      <c r="Q53" s="824"/>
      <c r="R53" s="24"/>
      <c r="S53" s="824"/>
      <c r="T53" s="24"/>
      <c r="U53" s="824"/>
      <c r="V53" s="24"/>
      <c r="W53" s="824"/>
      <c r="X53" s="24"/>
      <c r="Y53" s="824"/>
      <c r="Z53" s="24"/>
      <c r="AA53" s="824"/>
      <c r="AB53" s="24"/>
      <c r="AC53" s="117">
        <f t="shared" si="0"/>
        <v>0</v>
      </c>
      <c r="AD53" s="893"/>
      <c r="AE53" s="869"/>
      <c r="AF53" s="870"/>
      <c r="AG53" s="871"/>
      <c r="AH53" s="437"/>
      <c r="AJ53" s="821"/>
      <c r="AK53" s="821"/>
      <c r="AL53" s="821"/>
      <c r="AM53" s="821"/>
      <c r="AN53" s="821"/>
      <c r="AO53" s="821"/>
      <c r="AP53" s="821"/>
      <c r="AQ53" s="821"/>
      <c r="AR53" s="821"/>
      <c r="AS53" s="821"/>
      <c r="AU53" s="897"/>
      <c r="AV53" s="897"/>
      <c r="AW53" s="897"/>
      <c r="AX53" s="897"/>
      <c r="AY53" s="897"/>
    </row>
    <row r="54" spans="1:51" s="438" customFormat="1" ht="18.75" customHeight="1" x14ac:dyDescent="0.15">
      <c r="A54" s="434"/>
      <c r="B54" s="858" t="s">
        <v>92</v>
      </c>
      <c r="C54" s="860" t="s">
        <v>28</v>
      </c>
      <c r="D54" s="861"/>
      <c r="E54" s="861"/>
      <c r="F54" s="861"/>
      <c r="G54" s="861"/>
      <c r="H54" s="862"/>
      <c r="I54" s="875">
        <f>'様式3-3'!B25</f>
        <v>0</v>
      </c>
      <c r="J54" s="22"/>
      <c r="K54" s="828">
        <f>'様式3-3'!D25</f>
        <v>0</v>
      </c>
      <c r="L54" s="230"/>
      <c r="M54" s="822">
        <f>'様式3-3'!E25</f>
        <v>0</v>
      </c>
      <c r="N54" s="22"/>
      <c r="O54" s="822">
        <f>'様式3-3'!F25</f>
        <v>0</v>
      </c>
      <c r="P54" s="22"/>
      <c r="Q54" s="822">
        <f>'様式3-3'!G25</f>
        <v>0</v>
      </c>
      <c r="R54" s="22"/>
      <c r="S54" s="822">
        <f>'様式3-3'!H25</f>
        <v>0</v>
      </c>
      <c r="T54" s="22"/>
      <c r="U54" s="822">
        <f>'様式3-3'!I25</f>
        <v>0</v>
      </c>
      <c r="V54" s="22"/>
      <c r="W54" s="822">
        <f>'様式3-3'!J25</f>
        <v>0</v>
      </c>
      <c r="X54" s="22"/>
      <c r="Y54" s="822">
        <f>'様式3-3'!K25</f>
        <v>0</v>
      </c>
      <c r="Z54" s="22"/>
      <c r="AA54" s="822">
        <f>'様式3-3'!L25</f>
        <v>0</v>
      </c>
      <c r="AB54" s="22"/>
      <c r="AC54" s="115">
        <f t="shared" si="0"/>
        <v>0</v>
      </c>
      <c r="AD54" s="891">
        <f t="shared" ref="AD54" si="96">SUM(AC54:AC58)</f>
        <v>0</v>
      </c>
      <c r="AE54" s="863"/>
      <c r="AF54" s="864"/>
      <c r="AG54" s="865"/>
      <c r="AH54" s="437"/>
      <c r="AJ54" s="821">
        <f t="shared" ref="AJ54" si="97">SUM(J54:J58)</f>
        <v>0</v>
      </c>
      <c r="AK54" s="821">
        <f>SUM(L54:L58)</f>
        <v>0</v>
      </c>
      <c r="AL54" s="821">
        <f t="shared" ref="AL54" si="98">SUM(N54:N58)</f>
        <v>0</v>
      </c>
      <c r="AM54" s="821">
        <f t="shared" ref="AM54" si="99">SUM(P54:P58)</f>
        <v>0</v>
      </c>
      <c r="AN54" s="821">
        <f t="shared" ref="AN54" si="100">SUM(R54:R58)</f>
        <v>0</v>
      </c>
      <c r="AO54" s="821">
        <f t="shared" ref="AO54" si="101">SUM(T54:T58)</f>
        <v>0</v>
      </c>
      <c r="AP54" s="821">
        <f t="shared" ref="AP54" si="102">SUM(V54:V58)</f>
        <v>0</v>
      </c>
      <c r="AQ54" s="821">
        <f t="shared" ref="AQ54" si="103">SUM(X54:X58)</f>
        <v>0</v>
      </c>
      <c r="AR54" s="821">
        <f t="shared" ref="AR54" si="104">SUM(Z54:Z58)</f>
        <v>0</v>
      </c>
      <c r="AS54" s="821">
        <f t="shared" ref="AS54" si="105">SUM(AB54:AB58)</f>
        <v>0</v>
      </c>
      <c r="AU54" s="897">
        <f t="shared" ref="AU54" si="106">AC54</f>
        <v>0</v>
      </c>
      <c r="AV54" s="897">
        <f t="shared" ref="AV54" si="107">AC55</f>
        <v>0</v>
      </c>
      <c r="AW54" s="897">
        <f t="shared" ref="AW54" si="108">AC56</f>
        <v>0</v>
      </c>
      <c r="AX54" s="897">
        <f t="shared" ref="AX54" si="109">AC57</f>
        <v>0</v>
      </c>
      <c r="AY54" s="897">
        <f t="shared" ref="AY54" si="110">AC58</f>
        <v>0</v>
      </c>
    </row>
    <row r="55" spans="1:51" s="438" customFormat="1" ht="18.75" customHeight="1" x14ac:dyDescent="0.15">
      <c r="A55" s="434"/>
      <c r="B55" s="859"/>
      <c r="C55" s="872" t="s">
        <v>24</v>
      </c>
      <c r="D55" s="873"/>
      <c r="E55" s="873"/>
      <c r="F55" s="873"/>
      <c r="G55" s="873"/>
      <c r="H55" s="874"/>
      <c r="I55" s="876"/>
      <c r="J55" s="23"/>
      <c r="K55" s="829"/>
      <c r="L55" s="231"/>
      <c r="M55" s="823"/>
      <c r="N55" s="23"/>
      <c r="O55" s="823"/>
      <c r="P55" s="23"/>
      <c r="Q55" s="823"/>
      <c r="R55" s="23"/>
      <c r="S55" s="823"/>
      <c r="T55" s="23"/>
      <c r="U55" s="823"/>
      <c r="V55" s="23"/>
      <c r="W55" s="823"/>
      <c r="X55" s="23"/>
      <c r="Y55" s="823"/>
      <c r="Z55" s="23"/>
      <c r="AA55" s="823"/>
      <c r="AB55" s="23"/>
      <c r="AC55" s="116">
        <f t="shared" si="0"/>
        <v>0</v>
      </c>
      <c r="AD55" s="892"/>
      <c r="AE55" s="866"/>
      <c r="AF55" s="867"/>
      <c r="AG55" s="868"/>
      <c r="AH55" s="437"/>
      <c r="AJ55" s="821"/>
      <c r="AK55" s="821"/>
      <c r="AL55" s="821"/>
      <c r="AM55" s="821"/>
      <c r="AN55" s="821"/>
      <c r="AO55" s="821"/>
      <c r="AP55" s="821"/>
      <c r="AQ55" s="821"/>
      <c r="AR55" s="821"/>
      <c r="AS55" s="821"/>
      <c r="AU55" s="897"/>
      <c r="AV55" s="897"/>
      <c r="AW55" s="897"/>
      <c r="AX55" s="897"/>
      <c r="AY55" s="897"/>
    </row>
    <row r="56" spans="1:51" s="438" customFormat="1" ht="18.75" customHeight="1" x14ac:dyDescent="0.15">
      <c r="A56" s="434"/>
      <c r="B56" s="859"/>
      <c r="C56" s="832" t="s">
        <v>252</v>
      </c>
      <c r="D56" s="873"/>
      <c r="E56" s="873"/>
      <c r="F56" s="873"/>
      <c r="G56" s="873"/>
      <c r="H56" s="874"/>
      <c r="I56" s="876"/>
      <c r="J56" s="23"/>
      <c r="K56" s="829"/>
      <c r="L56" s="231"/>
      <c r="M56" s="823"/>
      <c r="N56" s="23"/>
      <c r="O56" s="823"/>
      <c r="P56" s="23"/>
      <c r="Q56" s="823"/>
      <c r="R56" s="23"/>
      <c r="S56" s="823"/>
      <c r="T56" s="23"/>
      <c r="U56" s="823"/>
      <c r="V56" s="23"/>
      <c r="W56" s="823"/>
      <c r="X56" s="23"/>
      <c r="Y56" s="823"/>
      <c r="Z56" s="23"/>
      <c r="AA56" s="823"/>
      <c r="AB56" s="23"/>
      <c r="AC56" s="116">
        <f t="shared" si="0"/>
        <v>0</v>
      </c>
      <c r="AD56" s="892"/>
      <c r="AE56" s="866"/>
      <c r="AF56" s="867"/>
      <c r="AG56" s="868"/>
      <c r="AH56" s="437"/>
      <c r="AJ56" s="821"/>
      <c r="AK56" s="821"/>
      <c r="AL56" s="821"/>
      <c r="AM56" s="821"/>
      <c r="AN56" s="821"/>
      <c r="AO56" s="821"/>
      <c r="AP56" s="821"/>
      <c r="AQ56" s="821"/>
      <c r="AR56" s="821"/>
      <c r="AS56" s="821"/>
      <c r="AU56" s="897"/>
      <c r="AV56" s="897"/>
      <c r="AW56" s="897"/>
      <c r="AX56" s="897"/>
      <c r="AY56" s="897"/>
    </row>
    <row r="57" spans="1:51" s="438" customFormat="1" ht="18.75" customHeight="1" x14ac:dyDescent="0.15">
      <c r="A57" s="434"/>
      <c r="B57" s="441" t="s">
        <v>80</v>
      </c>
      <c r="C57" s="832" t="s">
        <v>25</v>
      </c>
      <c r="D57" s="833"/>
      <c r="E57" s="833"/>
      <c r="F57" s="833"/>
      <c r="G57" s="833"/>
      <c r="H57" s="834"/>
      <c r="I57" s="876"/>
      <c r="J57" s="23"/>
      <c r="K57" s="829"/>
      <c r="L57" s="231"/>
      <c r="M57" s="823"/>
      <c r="N57" s="23"/>
      <c r="O57" s="823"/>
      <c r="P57" s="23"/>
      <c r="Q57" s="823"/>
      <c r="R57" s="23"/>
      <c r="S57" s="823"/>
      <c r="T57" s="23"/>
      <c r="U57" s="823"/>
      <c r="V57" s="23"/>
      <c r="W57" s="823"/>
      <c r="X57" s="23"/>
      <c r="Y57" s="823"/>
      <c r="Z57" s="23"/>
      <c r="AA57" s="823"/>
      <c r="AB57" s="23"/>
      <c r="AC57" s="116">
        <f t="shared" si="0"/>
        <v>0</v>
      </c>
      <c r="AD57" s="892"/>
      <c r="AE57" s="866"/>
      <c r="AF57" s="867"/>
      <c r="AG57" s="868"/>
      <c r="AH57" s="437"/>
      <c r="AJ57" s="821"/>
      <c r="AK57" s="821"/>
      <c r="AL57" s="821"/>
      <c r="AM57" s="821"/>
      <c r="AN57" s="821"/>
      <c r="AO57" s="821"/>
      <c r="AP57" s="821"/>
      <c r="AQ57" s="821"/>
      <c r="AR57" s="821"/>
      <c r="AS57" s="821"/>
      <c r="AU57" s="897"/>
      <c r="AV57" s="897"/>
      <c r="AW57" s="897"/>
      <c r="AX57" s="897"/>
      <c r="AY57" s="897"/>
    </row>
    <row r="58" spans="1:51" s="438" customFormat="1" ht="18.75" customHeight="1" thickBot="1" x14ac:dyDescent="0.2">
      <c r="A58" s="434"/>
      <c r="B58" s="458"/>
      <c r="C58" s="835" t="s">
        <v>79</v>
      </c>
      <c r="D58" s="836"/>
      <c r="E58" s="836"/>
      <c r="F58" s="836"/>
      <c r="G58" s="836"/>
      <c r="H58" s="837"/>
      <c r="I58" s="877"/>
      <c r="J58" s="24"/>
      <c r="K58" s="830"/>
      <c r="L58" s="232"/>
      <c r="M58" s="824"/>
      <c r="N58" s="24"/>
      <c r="O58" s="824"/>
      <c r="P58" s="24"/>
      <c r="Q58" s="824"/>
      <c r="R58" s="24"/>
      <c r="S58" s="824"/>
      <c r="T58" s="24"/>
      <c r="U58" s="824"/>
      <c r="V58" s="24"/>
      <c r="W58" s="824"/>
      <c r="X58" s="24"/>
      <c r="Y58" s="824"/>
      <c r="Z58" s="24"/>
      <c r="AA58" s="824"/>
      <c r="AB58" s="24"/>
      <c r="AC58" s="117">
        <f t="shared" si="0"/>
        <v>0</v>
      </c>
      <c r="AD58" s="893"/>
      <c r="AE58" s="869"/>
      <c r="AF58" s="870"/>
      <c r="AG58" s="871"/>
      <c r="AH58" s="437"/>
      <c r="AJ58" s="821"/>
      <c r="AK58" s="821"/>
      <c r="AL58" s="821"/>
      <c r="AM58" s="821"/>
      <c r="AN58" s="821"/>
      <c r="AO58" s="821"/>
      <c r="AP58" s="821"/>
      <c r="AQ58" s="821"/>
      <c r="AR58" s="821"/>
      <c r="AS58" s="821"/>
      <c r="AU58" s="897"/>
      <c r="AV58" s="897"/>
      <c r="AW58" s="897"/>
      <c r="AX58" s="897"/>
      <c r="AY58" s="897"/>
    </row>
    <row r="59" spans="1:51" s="438" customFormat="1" ht="18.75" customHeight="1" x14ac:dyDescent="0.15">
      <c r="A59" s="434"/>
      <c r="B59" s="858" t="s">
        <v>93</v>
      </c>
      <c r="C59" s="860" t="s">
        <v>28</v>
      </c>
      <c r="D59" s="861"/>
      <c r="E59" s="861"/>
      <c r="F59" s="861"/>
      <c r="G59" s="861"/>
      <c r="H59" s="862"/>
      <c r="I59" s="875">
        <f>'様式3-3'!B26</f>
        <v>0</v>
      </c>
      <c r="J59" s="22"/>
      <c r="K59" s="828">
        <f>'様式3-3'!D26</f>
        <v>0</v>
      </c>
      <c r="L59" s="230"/>
      <c r="M59" s="822">
        <f>'様式3-3'!E26</f>
        <v>0</v>
      </c>
      <c r="N59" s="22"/>
      <c r="O59" s="822">
        <f>'様式3-3'!F26</f>
        <v>0</v>
      </c>
      <c r="P59" s="22"/>
      <c r="Q59" s="822">
        <f>'様式3-3'!G26</f>
        <v>0</v>
      </c>
      <c r="R59" s="22"/>
      <c r="S59" s="822">
        <f>'様式3-3'!H26</f>
        <v>0</v>
      </c>
      <c r="T59" s="22"/>
      <c r="U59" s="822">
        <f>'様式3-3'!I26</f>
        <v>0</v>
      </c>
      <c r="V59" s="22"/>
      <c r="W59" s="822">
        <f>'様式3-3'!J26</f>
        <v>0</v>
      </c>
      <c r="X59" s="22"/>
      <c r="Y59" s="822">
        <f>'様式3-3'!K26</f>
        <v>0</v>
      </c>
      <c r="Z59" s="22"/>
      <c r="AA59" s="822">
        <f>'様式3-3'!L26</f>
        <v>0</v>
      </c>
      <c r="AB59" s="22"/>
      <c r="AC59" s="115">
        <f t="shared" si="0"/>
        <v>0</v>
      </c>
      <c r="AD59" s="891">
        <f t="shared" ref="AD59" si="111">SUM(AC59:AC63)</f>
        <v>0</v>
      </c>
      <c r="AE59" s="863"/>
      <c r="AF59" s="864"/>
      <c r="AG59" s="865"/>
      <c r="AH59" s="437"/>
      <c r="AJ59" s="821">
        <f t="shared" ref="AJ59" si="112">SUM(J59:J63)</f>
        <v>0</v>
      </c>
      <c r="AK59" s="821">
        <f t="shared" ref="AK59" si="113">SUM(L59:L63)</f>
        <v>0</v>
      </c>
      <c r="AL59" s="821">
        <f t="shared" ref="AL59" si="114">SUM(N59:N63)</f>
        <v>0</v>
      </c>
      <c r="AM59" s="821">
        <f t="shared" ref="AM59" si="115">SUM(P59:P63)</f>
        <v>0</v>
      </c>
      <c r="AN59" s="821">
        <f t="shared" ref="AN59" si="116">SUM(R59:R63)</f>
        <v>0</v>
      </c>
      <c r="AO59" s="821">
        <f t="shared" ref="AO59" si="117">SUM(T59:T63)</f>
        <v>0</v>
      </c>
      <c r="AP59" s="821">
        <f t="shared" ref="AP59" si="118">SUM(V59:V63)</f>
        <v>0</v>
      </c>
      <c r="AQ59" s="821">
        <f t="shared" ref="AQ59" si="119">SUM(X59:X63)</f>
        <v>0</v>
      </c>
      <c r="AR59" s="821">
        <f t="shared" ref="AR59" si="120">SUM(Z59:Z63)</f>
        <v>0</v>
      </c>
      <c r="AS59" s="821">
        <f t="shared" ref="AS59" si="121">SUM(AB59:AB63)</f>
        <v>0</v>
      </c>
      <c r="AU59" s="897">
        <f t="shared" ref="AU59" si="122">AC59</f>
        <v>0</v>
      </c>
      <c r="AV59" s="897">
        <f t="shared" ref="AV59" si="123">AC60</f>
        <v>0</v>
      </c>
      <c r="AW59" s="897">
        <f t="shared" ref="AW59" si="124">AC61</f>
        <v>0</v>
      </c>
      <c r="AX59" s="897">
        <f t="shared" ref="AX59" si="125">AC62</f>
        <v>0</v>
      </c>
      <c r="AY59" s="897">
        <f>AC63</f>
        <v>0</v>
      </c>
    </row>
    <row r="60" spans="1:51" s="438" customFormat="1" ht="18.75" customHeight="1" x14ac:dyDescent="0.15">
      <c r="A60" s="434"/>
      <c r="B60" s="859"/>
      <c r="C60" s="872" t="s">
        <v>24</v>
      </c>
      <c r="D60" s="873"/>
      <c r="E60" s="873"/>
      <c r="F60" s="873"/>
      <c r="G60" s="873"/>
      <c r="H60" s="874"/>
      <c r="I60" s="876"/>
      <c r="J60" s="23"/>
      <c r="K60" s="829"/>
      <c r="L60" s="231"/>
      <c r="M60" s="823"/>
      <c r="N60" s="23"/>
      <c r="O60" s="823"/>
      <c r="P60" s="23"/>
      <c r="Q60" s="823"/>
      <c r="R60" s="23"/>
      <c r="S60" s="823"/>
      <c r="T60" s="23"/>
      <c r="U60" s="823"/>
      <c r="V60" s="23"/>
      <c r="W60" s="823"/>
      <c r="X60" s="23"/>
      <c r="Y60" s="823"/>
      <c r="Z60" s="23"/>
      <c r="AA60" s="823"/>
      <c r="AB60" s="23"/>
      <c r="AC60" s="116">
        <f t="shared" si="0"/>
        <v>0</v>
      </c>
      <c r="AD60" s="892"/>
      <c r="AE60" s="866"/>
      <c r="AF60" s="867"/>
      <c r="AG60" s="868"/>
      <c r="AH60" s="437"/>
      <c r="AJ60" s="821"/>
      <c r="AK60" s="821"/>
      <c r="AL60" s="821"/>
      <c r="AM60" s="821"/>
      <c r="AN60" s="821"/>
      <c r="AO60" s="821"/>
      <c r="AP60" s="821"/>
      <c r="AQ60" s="821"/>
      <c r="AR60" s="821"/>
      <c r="AS60" s="821"/>
      <c r="AU60" s="897"/>
      <c r="AV60" s="897"/>
      <c r="AW60" s="897"/>
      <c r="AX60" s="897"/>
      <c r="AY60" s="897"/>
    </row>
    <row r="61" spans="1:51" s="438" customFormat="1" ht="18.75" customHeight="1" x14ac:dyDescent="0.15">
      <c r="A61" s="434"/>
      <c r="B61" s="859"/>
      <c r="C61" s="832" t="s">
        <v>252</v>
      </c>
      <c r="D61" s="873"/>
      <c r="E61" s="873"/>
      <c r="F61" s="873"/>
      <c r="G61" s="873"/>
      <c r="H61" s="874"/>
      <c r="I61" s="876"/>
      <c r="J61" s="23"/>
      <c r="K61" s="829"/>
      <c r="L61" s="231"/>
      <c r="M61" s="823"/>
      <c r="N61" s="23"/>
      <c r="O61" s="823"/>
      <c r="P61" s="23"/>
      <c r="Q61" s="823"/>
      <c r="R61" s="23"/>
      <c r="S61" s="823"/>
      <c r="T61" s="23"/>
      <c r="U61" s="823"/>
      <c r="V61" s="23"/>
      <c r="W61" s="823"/>
      <c r="X61" s="23"/>
      <c r="Y61" s="823"/>
      <c r="Z61" s="23"/>
      <c r="AA61" s="823"/>
      <c r="AB61" s="23"/>
      <c r="AC61" s="116">
        <f t="shared" si="0"/>
        <v>0</v>
      </c>
      <c r="AD61" s="892"/>
      <c r="AE61" s="866"/>
      <c r="AF61" s="867"/>
      <c r="AG61" s="868"/>
      <c r="AH61" s="437"/>
      <c r="AJ61" s="821"/>
      <c r="AK61" s="821"/>
      <c r="AL61" s="821"/>
      <c r="AM61" s="821"/>
      <c r="AN61" s="821"/>
      <c r="AO61" s="821"/>
      <c r="AP61" s="821"/>
      <c r="AQ61" s="821"/>
      <c r="AR61" s="821"/>
      <c r="AS61" s="821"/>
      <c r="AU61" s="897"/>
      <c r="AV61" s="897"/>
      <c r="AW61" s="897"/>
      <c r="AX61" s="897"/>
      <c r="AY61" s="897"/>
    </row>
    <row r="62" spans="1:51" s="438" customFormat="1" ht="18.75" customHeight="1" x14ac:dyDescent="0.15">
      <c r="A62" s="434"/>
      <c r="B62" s="441" t="s">
        <v>80</v>
      </c>
      <c r="C62" s="832" t="s">
        <v>25</v>
      </c>
      <c r="D62" s="833"/>
      <c r="E62" s="833"/>
      <c r="F62" s="833"/>
      <c r="G62" s="833"/>
      <c r="H62" s="834"/>
      <c r="I62" s="876"/>
      <c r="J62" s="23"/>
      <c r="K62" s="829"/>
      <c r="L62" s="231"/>
      <c r="M62" s="823"/>
      <c r="N62" s="23"/>
      <c r="O62" s="823"/>
      <c r="P62" s="23"/>
      <c r="Q62" s="823"/>
      <c r="R62" s="23"/>
      <c r="S62" s="823"/>
      <c r="T62" s="23"/>
      <c r="U62" s="823"/>
      <c r="V62" s="23"/>
      <c r="W62" s="823"/>
      <c r="X62" s="23"/>
      <c r="Y62" s="823"/>
      <c r="Z62" s="23"/>
      <c r="AA62" s="823"/>
      <c r="AB62" s="23"/>
      <c r="AC62" s="116">
        <f t="shared" si="0"/>
        <v>0</v>
      </c>
      <c r="AD62" s="892"/>
      <c r="AE62" s="866"/>
      <c r="AF62" s="867"/>
      <c r="AG62" s="868"/>
      <c r="AH62" s="437"/>
      <c r="AJ62" s="821"/>
      <c r="AK62" s="821"/>
      <c r="AL62" s="821"/>
      <c r="AM62" s="821"/>
      <c r="AN62" s="821"/>
      <c r="AO62" s="821"/>
      <c r="AP62" s="821"/>
      <c r="AQ62" s="821"/>
      <c r="AR62" s="821"/>
      <c r="AS62" s="821"/>
      <c r="AU62" s="897"/>
      <c r="AV62" s="897"/>
      <c r="AW62" s="897"/>
      <c r="AX62" s="897"/>
      <c r="AY62" s="897"/>
    </row>
    <row r="63" spans="1:51" s="438" customFormat="1" ht="18.75" customHeight="1" thickBot="1" x14ac:dyDescent="0.2">
      <c r="A63" s="434"/>
      <c r="B63" s="458"/>
      <c r="C63" s="835" t="s">
        <v>79</v>
      </c>
      <c r="D63" s="836"/>
      <c r="E63" s="836"/>
      <c r="F63" s="836"/>
      <c r="G63" s="836"/>
      <c r="H63" s="837"/>
      <c r="I63" s="877"/>
      <c r="J63" s="24"/>
      <c r="K63" s="830"/>
      <c r="L63" s="232"/>
      <c r="M63" s="824"/>
      <c r="N63" s="24"/>
      <c r="O63" s="824"/>
      <c r="P63" s="24"/>
      <c r="Q63" s="824"/>
      <c r="R63" s="24"/>
      <c r="S63" s="824"/>
      <c r="T63" s="24"/>
      <c r="U63" s="824"/>
      <c r="V63" s="24"/>
      <c r="W63" s="824"/>
      <c r="X63" s="24"/>
      <c r="Y63" s="824"/>
      <c r="Z63" s="24"/>
      <c r="AA63" s="824"/>
      <c r="AB63" s="24"/>
      <c r="AC63" s="117">
        <f t="shared" si="0"/>
        <v>0</v>
      </c>
      <c r="AD63" s="893"/>
      <c r="AE63" s="869"/>
      <c r="AF63" s="870"/>
      <c r="AG63" s="871"/>
      <c r="AH63" s="437"/>
      <c r="AJ63" s="821"/>
      <c r="AK63" s="821"/>
      <c r="AL63" s="821"/>
      <c r="AM63" s="821"/>
      <c r="AN63" s="821"/>
      <c r="AO63" s="821"/>
      <c r="AP63" s="821"/>
      <c r="AQ63" s="821"/>
      <c r="AR63" s="821"/>
      <c r="AS63" s="821"/>
      <c r="AU63" s="897"/>
      <c r="AV63" s="897"/>
      <c r="AW63" s="897"/>
      <c r="AX63" s="897"/>
      <c r="AY63" s="897"/>
    </row>
    <row r="64" spans="1:51" s="438" customFormat="1" ht="18.75" customHeight="1" x14ac:dyDescent="0.15">
      <c r="A64" s="434"/>
      <c r="B64" s="858" t="s">
        <v>94</v>
      </c>
      <c r="C64" s="860" t="s">
        <v>28</v>
      </c>
      <c r="D64" s="861"/>
      <c r="E64" s="861"/>
      <c r="F64" s="861"/>
      <c r="G64" s="861"/>
      <c r="H64" s="862"/>
      <c r="I64" s="875">
        <f>'様式3-3'!B27</f>
        <v>0</v>
      </c>
      <c r="J64" s="22"/>
      <c r="K64" s="828">
        <f>'様式3-3'!D27</f>
        <v>0</v>
      </c>
      <c r="L64" s="230"/>
      <c r="M64" s="822">
        <f>'様式3-3'!E27</f>
        <v>0</v>
      </c>
      <c r="N64" s="22"/>
      <c r="O64" s="822">
        <f>'様式3-3'!F27</f>
        <v>0</v>
      </c>
      <c r="P64" s="22"/>
      <c r="Q64" s="822">
        <f>'様式3-3'!G27</f>
        <v>0</v>
      </c>
      <c r="R64" s="22"/>
      <c r="S64" s="822">
        <f>'様式3-3'!H27</f>
        <v>0</v>
      </c>
      <c r="T64" s="22"/>
      <c r="U64" s="822">
        <f>'様式3-3'!I27</f>
        <v>0</v>
      </c>
      <c r="V64" s="22"/>
      <c r="W64" s="822">
        <f>'様式3-3'!J27</f>
        <v>0</v>
      </c>
      <c r="X64" s="22"/>
      <c r="Y64" s="822">
        <f>'様式3-3'!K27</f>
        <v>0</v>
      </c>
      <c r="Z64" s="22"/>
      <c r="AA64" s="822">
        <f>'様式3-3'!L27</f>
        <v>0</v>
      </c>
      <c r="AB64" s="22"/>
      <c r="AC64" s="115">
        <f>SUM(J64,L64,N64,R64,T64,V64,X64,Z64,AB64,P64)</f>
        <v>0</v>
      </c>
      <c r="AD64" s="891">
        <f>SUM(AC64:AC68)</f>
        <v>0</v>
      </c>
      <c r="AE64" s="863"/>
      <c r="AF64" s="864"/>
      <c r="AG64" s="865"/>
      <c r="AH64" s="437"/>
      <c r="AJ64" s="821">
        <f t="shared" ref="AJ64" si="126">SUM(J64:J68)</f>
        <v>0</v>
      </c>
      <c r="AK64" s="821">
        <f t="shared" ref="AK64" si="127">SUM(L64:L68)</f>
        <v>0</v>
      </c>
      <c r="AL64" s="821">
        <f t="shared" ref="AL64" si="128">SUM(N64:N68)</f>
        <v>0</v>
      </c>
      <c r="AM64" s="821">
        <f>SUM(P64:P68)</f>
        <v>0</v>
      </c>
      <c r="AN64" s="821">
        <f>SUM(R64:R68)</f>
        <v>0</v>
      </c>
      <c r="AO64" s="821">
        <f t="shared" ref="AO64" si="129">SUM(T64:T68)</f>
        <v>0</v>
      </c>
      <c r="AP64" s="821">
        <f t="shared" ref="AP64" si="130">SUM(V64:V68)</f>
        <v>0</v>
      </c>
      <c r="AQ64" s="821">
        <f t="shared" ref="AQ64" si="131">SUM(X64:X68)</f>
        <v>0</v>
      </c>
      <c r="AR64" s="821">
        <f t="shared" ref="AR64" si="132">SUM(Z64:Z68)</f>
        <v>0</v>
      </c>
      <c r="AS64" s="821">
        <f t="shared" ref="AS64" si="133">SUM(AB64:AB68)</f>
        <v>0</v>
      </c>
      <c r="AU64" s="897">
        <f t="shared" ref="AU64" si="134">AC64</f>
        <v>0</v>
      </c>
      <c r="AV64" s="897">
        <f t="shared" ref="AV64" si="135">AC65</f>
        <v>0</v>
      </c>
      <c r="AW64" s="897">
        <f>AC66</f>
        <v>0</v>
      </c>
      <c r="AX64" s="897">
        <f t="shared" ref="AX64" si="136">AC67</f>
        <v>0</v>
      </c>
      <c r="AY64" s="897">
        <f t="shared" ref="AY64" si="137">AC68</f>
        <v>0</v>
      </c>
    </row>
    <row r="65" spans="1:51" s="438" customFormat="1" ht="18.75" customHeight="1" x14ac:dyDescent="0.15">
      <c r="A65" s="434"/>
      <c r="B65" s="859"/>
      <c r="C65" s="872" t="s">
        <v>24</v>
      </c>
      <c r="D65" s="873"/>
      <c r="E65" s="873"/>
      <c r="F65" s="873"/>
      <c r="G65" s="873"/>
      <c r="H65" s="874"/>
      <c r="I65" s="876"/>
      <c r="J65" s="23"/>
      <c r="K65" s="829"/>
      <c r="L65" s="231"/>
      <c r="M65" s="823"/>
      <c r="N65" s="23"/>
      <c r="O65" s="823"/>
      <c r="P65" s="23"/>
      <c r="Q65" s="823"/>
      <c r="R65" s="23"/>
      <c r="S65" s="823"/>
      <c r="T65" s="23"/>
      <c r="U65" s="823"/>
      <c r="V65" s="23"/>
      <c r="W65" s="823"/>
      <c r="X65" s="23"/>
      <c r="Y65" s="823"/>
      <c r="Z65" s="23"/>
      <c r="AA65" s="823"/>
      <c r="AB65" s="23"/>
      <c r="AC65" s="116">
        <f t="shared" si="0"/>
        <v>0</v>
      </c>
      <c r="AD65" s="892"/>
      <c r="AE65" s="866"/>
      <c r="AF65" s="867"/>
      <c r="AG65" s="868"/>
      <c r="AH65" s="437"/>
      <c r="AJ65" s="821"/>
      <c r="AK65" s="821"/>
      <c r="AL65" s="821"/>
      <c r="AM65" s="821"/>
      <c r="AN65" s="821"/>
      <c r="AO65" s="821"/>
      <c r="AP65" s="821"/>
      <c r="AQ65" s="821"/>
      <c r="AR65" s="821"/>
      <c r="AS65" s="821"/>
      <c r="AU65" s="897"/>
      <c r="AV65" s="897"/>
      <c r="AW65" s="897"/>
      <c r="AX65" s="897"/>
      <c r="AY65" s="897"/>
    </row>
    <row r="66" spans="1:51" s="438" customFormat="1" ht="18.75" customHeight="1" x14ac:dyDescent="0.15">
      <c r="A66" s="434"/>
      <c r="B66" s="859"/>
      <c r="C66" s="832" t="s">
        <v>252</v>
      </c>
      <c r="D66" s="873"/>
      <c r="E66" s="873"/>
      <c r="F66" s="873"/>
      <c r="G66" s="873"/>
      <c r="H66" s="874"/>
      <c r="I66" s="876"/>
      <c r="J66" s="23"/>
      <c r="K66" s="829"/>
      <c r="L66" s="231"/>
      <c r="M66" s="823"/>
      <c r="N66" s="23"/>
      <c r="O66" s="823"/>
      <c r="P66" s="23"/>
      <c r="Q66" s="823"/>
      <c r="R66" s="23"/>
      <c r="S66" s="823"/>
      <c r="T66" s="23"/>
      <c r="U66" s="823"/>
      <c r="V66" s="23"/>
      <c r="W66" s="823"/>
      <c r="X66" s="23"/>
      <c r="Y66" s="823"/>
      <c r="Z66" s="23"/>
      <c r="AA66" s="823"/>
      <c r="AB66" s="23"/>
      <c r="AC66" s="116">
        <f t="shared" si="0"/>
        <v>0</v>
      </c>
      <c r="AD66" s="892"/>
      <c r="AE66" s="866"/>
      <c r="AF66" s="867"/>
      <c r="AG66" s="868"/>
      <c r="AH66" s="437"/>
      <c r="AJ66" s="821"/>
      <c r="AK66" s="821"/>
      <c r="AL66" s="821"/>
      <c r="AM66" s="821"/>
      <c r="AN66" s="821"/>
      <c r="AO66" s="821"/>
      <c r="AP66" s="821"/>
      <c r="AQ66" s="821"/>
      <c r="AR66" s="821"/>
      <c r="AS66" s="821"/>
      <c r="AU66" s="897"/>
      <c r="AV66" s="897"/>
      <c r="AW66" s="897"/>
      <c r="AX66" s="897"/>
      <c r="AY66" s="897"/>
    </row>
    <row r="67" spans="1:51" s="438" customFormat="1" ht="18.75" customHeight="1" x14ac:dyDescent="0.15">
      <c r="A67" s="434"/>
      <c r="B67" s="441" t="s">
        <v>80</v>
      </c>
      <c r="C67" s="832" t="s">
        <v>25</v>
      </c>
      <c r="D67" s="833"/>
      <c r="E67" s="833"/>
      <c r="F67" s="833"/>
      <c r="G67" s="833"/>
      <c r="H67" s="834"/>
      <c r="I67" s="876"/>
      <c r="J67" s="23"/>
      <c r="K67" s="829"/>
      <c r="L67" s="231"/>
      <c r="M67" s="823"/>
      <c r="N67" s="23"/>
      <c r="O67" s="823"/>
      <c r="P67" s="23"/>
      <c r="Q67" s="823"/>
      <c r="R67" s="23"/>
      <c r="S67" s="823"/>
      <c r="T67" s="23"/>
      <c r="U67" s="823"/>
      <c r="V67" s="23"/>
      <c r="W67" s="823"/>
      <c r="X67" s="23"/>
      <c r="Y67" s="823"/>
      <c r="Z67" s="23"/>
      <c r="AA67" s="823"/>
      <c r="AB67" s="23"/>
      <c r="AC67" s="116">
        <f t="shared" si="0"/>
        <v>0</v>
      </c>
      <c r="AD67" s="892"/>
      <c r="AE67" s="866"/>
      <c r="AF67" s="867"/>
      <c r="AG67" s="868"/>
      <c r="AH67" s="437"/>
      <c r="AJ67" s="821"/>
      <c r="AK67" s="821"/>
      <c r="AL67" s="821"/>
      <c r="AM67" s="821"/>
      <c r="AN67" s="821"/>
      <c r="AO67" s="821"/>
      <c r="AP67" s="821"/>
      <c r="AQ67" s="821"/>
      <c r="AR67" s="821"/>
      <c r="AS67" s="821"/>
      <c r="AU67" s="897"/>
      <c r="AV67" s="897"/>
      <c r="AW67" s="897"/>
      <c r="AX67" s="897"/>
      <c r="AY67" s="897"/>
    </row>
    <row r="68" spans="1:51" s="438" customFormat="1" ht="18.75" customHeight="1" thickBot="1" x14ac:dyDescent="0.2">
      <c r="A68" s="434"/>
      <c r="B68" s="458"/>
      <c r="C68" s="835" t="s">
        <v>79</v>
      </c>
      <c r="D68" s="836"/>
      <c r="E68" s="836"/>
      <c r="F68" s="836"/>
      <c r="G68" s="836"/>
      <c r="H68" s="837"/>
      <c r="I68" s="877"/>
      <c r="J68" s="24"/>
      <c r="K68" s="830"/>
      <c r="L68" s="232"/>
      <c r="M68" s="824"/>
      <c r="N68" s="24"/>
      <c r="O68" s="824"/>
      <c r="P68" s="24"/>
      <c r="Q68" s="824"/>
      <c r="R68" s="24"/>
      <c r="S68" s="824"/>
      <c r="T68" s="24"/>
      <c r="U68" s="824"/>
      <c r="V68" s="24"/>
      <c r="W68" s="824"/>
      <c r="X68" s="24"/>
      <c r="Y68" s="824"/>
      <c r="Z68" s="24"/>
      <c r="AA68" s="824"/>
      <c r="AB68" s="24"/>
      <c r="AC68" s="117">
        <f t="shared" si="0"/>
        <v>0</v>
      </c>
      <c r="AD68" s="893"/>
      <c r="AE68" s="869"/>
      <c r="AF68" s="870"/>
      <c r="AG68" s="871"/>
      <c r="AH68" s="437"/>
      <c r="AJ68" s="821"/>
      <c r="AK68" s="821"/>
      <c r="AL68" s="821"/>
      <c r="AM68" s="821"/>
      <c r="AN68" s="821"/>
      <c r="AO68" s="821"/>
      <c r="AP68" s="821"/>
      <c r="AQ68" s="821"/>
      <c r="AR68" s="821"/>
      <c r="AS68" s="821"/>
      <c r="AU68" s="897"/>
      <c r="AV68" s="897"/>
      <c r="AW68" s="897"/>
      <c r="AX68" s="897"/>
      <c r="AY68" s="897"/>
    </row>
    <row r="69" spans="1:51" s="438" customFormat="1" ht="18.75" customHeight="1" x14ac:dyDescent="0.15">
      <c r="A69" s="434"/>
      <c r="B69" s="444" t="s">
        <v>63</v>
      </c>
      <c r="C69" s="860" t="s">
        <v>28</v>
      </c>
      <c r="D69" s="861"/>
      <c r="E69" s="861"/>
      <c r="F69" s="861"/>
      <c r="G69" s="861"/>
      <c r="H69" s="862"/>
      <c r="I69" s="894">
        <f>'様式3-3'!B28</f>
        <v>0</v>
      </c>
      <c r="J69" s="256">
        <f>SUM(J14,J19,J24,J29,J34,J39,J44,J49,J54,J59,J64)</f>
        <v>0</v>
      </c>
      <c r="K69" s="828">
        <f>'様式3-3'!D28</f>
        <v>0</v>
      </c>
      <c r="L69" s="233">
        <f>SUM(L14,L19,L24,L29,L34,L39,L44,L49,L54,L59,L64)</f>
        <v>0</v>
      </c>
      <c r="M69" s="825">
        <f>'様式3-3'!E28</f>
        <v>0</v>
      </c>
      <c r="N69" s="118">
        <f>SUM(N14,N19,N24,N29,N34,N39,N44,N49,N54,N59,N64)</f>
        <v>0</v>
      </c>
      <c r="O69" s="825">
        <f>'様式3-3'!F28</f>
        <v>0</v>
      </c>
      <c r="P69" s="118">
        <f>SUM(P14,P19,P24,P29,P34,P39,P44,P49,P54,P59,P64)</f>
        <v>0</v>
      </c>
      <c r="Q69" s="825">
        <f>'様式3-3'!G28</f>
        <v>0</v>
      </c>
      <c r="R69" s="118">
        <f>SUM(R14,R19,R24,R29,R34,R39,R44,R49,R54,R59,R64)</f>
        <v>0</v>
      </c>
      <c r="S69" s="825">
        <f>'様式3-3'!H28</f>
        <v>0</v>
      </c>
      <c r="T69" s="118">
        <f>SUM(T14,T19,T24,T29,T34,T39,T44,T49,T54,T59,T64)</f>
        <v>0</v>
      </c>
      <c r="U69" s="825">
        <f>'様式3-3'!I28</f>
        <v>0</v>
      </c>
      <c r="V69" s="118">
        <f>SUM(V14,V19,V24,V29,V34,V39,V44,V49,V54,V59,V64)</f>
        <v>0</v>
      </c>
      <c r="W69" s="825">
        <f>'様式3-3'!J28</f>
        <v>0</v>
      </c>
      <c r="X69" s="118">
        <f>SUM(X14,X19,X24,X29,X34,X39,X44,X49,X54,X59,X64)</f>
        <v>0</v>
      </c>
      <c r="Y69" s="825">
        <f>'様式3-3'!K28</f>
        <v>0</v>
      </c>
      <c r="Z69" s="118">
        <f>SUM(Z14,Z19,Z24,Z29,Z34,Z39,Z44,Z49,Z54,Z59,Z64)</f>
        <v>0</v>
      </c>
      <c r="AA69" s="825">
        <f>'様式3-3'!L28</f>
        <v>0</v>
      </c>
      <c r="AB69" s="253">
        <f>SUM(AB14,AB19,AB24,AB29,AB34,AB39,AB44,AB49,AB54,AB59,AB64)</f>
        <v>0</v>
      </c>
      <c r="AC69" s="115">
        <f t="shared" si="0"/>
        <v>0</v>
      </c>
      <c r="AD69" s="891">
        <f>SUM(AC69:AC73)</f>
        <v>0</v>
      </c>
      <c r="AE69" s="863"/>
      <c r="AF69" s="864"/>
      <c r="AG69" s="865"/>
      <c r="AH69" s="437"/>
      <c r="AJ69" s="438">
        <f>SUM(AJ14:AJ68)</f>
        <v>0</v>
      </c>
      <c r="AK69" s="438">
        <f t="shared" ref="AK69:AS69" si="138">SUM(AK14:AK68)</f>
        <v>0</v>
      </c>
      <c r="AL69" s="438">
        <f t="shared" si="138"/>
        <v>0</v>
      </c>
      <c r="AM69" s="438">
        <f t="shared" si="138"/>
        <v>0</v>
      </c>
      <c r="AN69" s="438">
        <f t="shared" si="138"/>
        <v>0</v>
      </c>
      <c r="AO69" s="438">
        <f t="shared" si="138"/>
        <v>0</v>
      </c>
      <c r="AP69" s="438">
        <f t="shared" si="138"/>
        <v>0</v>
      </c>
      <c r="AQ69" s="438">
        <f t="shared" si="138"/>
        <v>0</v>
      </c>
      <c r="AR69" s="438">
        <f t="shared" si="138"/>
        <v>0</v>
      </c>
      <c r="AS69" s="438">
        <f t="shared" si="138"/>
        <v>0</v>
      </c>
      <c r="AU69" s="438">
        <f>SUM(AU14:AU68)</f>
        <v>0</v>
      </c>
      <c r="AV69" s="438">
        <f t="shared" ref="AV69:AY69" si="139">SUM(AV14:AV68)</f>
        <v>0</v>
      </c>
      <c r="AW69" s="438">
        <f t="shared" si="139"/>
        <v>0</v>
      </c>
      <c r="AX69" s="438">
        <f t="shared" si="139"/>
        <v>0</v>
      </c>
      <c r="AY69" s="438">
        <f t="shared" si="139"/>
        <v>0</v>
      </c>
    </row>
    <row r="70" spans="1:51" s="438" customFormat="1" ht="18.75" customHeight="1" x14ac:dyDescent="0.15">
      <c r="A70" s="434"/>
      <c r="B70" s="445"/>
      <c r="C70" s="872" t="s">
        <v>24</v>
      </c>
      <c r="D70" s="873"/>
      <c r="E70" s="873"/>
      <c r="F70" s="873"/>
      <c r="G70" s="873"/>
      <c r="H70" s="874"/>
      <c r="I70" s="895"/>
      <c r="J70" s="257">
        <f>SUM(J15,J20,J25,J30,J35,J40,J45,J50,J55,J60,J65)</f>
        <v>0</v>
      </c>
      <c r="K70" s="829"/>
      <c r="L70" s="234">
        <f>SUM(L15,L20,L25,L30,L35,L40,L45,L50,L55,L60,L65)</f>
        <v>0</v>
      </c>
      <c r="M70" s="826"/>
      <c r="N70" s="119">
        <f>SUM(N15,N20,N25,N30,N35,N40,N45,N50,N55,N60,N65)</f>
        <v>0</v>
      </c>
      <c r="O70" s="826"/>
      <c r="P70" s="119">
        <f>SUM(P15,P20,P25,P30,P35,P40,P45,P50,P55,P60,P65)</f>
        <v>0</v>
      </c>
      <c r="Q70" s="826"/>
      <c r="R70" s="119">
        <f>SUM(R15,R20,R25,R30,R35,R40,R45,R50,R55,R60,R65)</f>
        <v>0</v>
      </c>
      <c r="S70" s="826"/>
      <c r="T70" s="119">
        <f>SUM(T15,T20,T25,T30,T35,T40,T45,T50,T55,T60,T65)</f>
        <v>0</v>
      </c>
      <c r="U70" s="826"/>
      <c r="V70" s="119">
        <f>SUM(V15,V20,V25,V30,V35,V40,V45,V50,V55,V60,V65)</f>
        <v>0</v>
      </c>
      <c r="W70" s="826"/>
      <c r="X70" s="119">
        <f>SUM(X15,X20,X25,X30,X35,X40,X45,X50,X55,X60,X65)</f>
        <v>0</v>
      </c>
      <c r="Y70" s="826"/>
      <c r="Z70" s="119">
        <f>SUM(Z15,Z20,Z25,Z30,Z35,Z40,Z45,Z50,Z55,Z60,Z65)</f>
        <v>0</v>
      </c>
      <c r="AA70" s="826"/>
      <c r="AB70" s="254">
        <f>SUM(AB15,AB20,AB25,AB30,AB35,AB40,AB45,AB50,AB55,AB60,AB65)</f>
        <v>0</v>
      </c>
      <c r="AC70" s="116">
        <f t="shared" si="0"/>
        <v>0</v>
      </c>
      <c r="AD70" s="892"/>
      <c r="AE70" s="866"/>
      <c r="AF70" s="867"/>
      <c r="AG70" s="868"/>
      <c r="AH70" s="437"/>
    </row>
    <row r="71" spans="1:51" s="438" customFormat="1" ht="18.75" customHeight="1" x14ac:dyDescent="0.15">
      <c r="A71" s="434"/>
      <c r="B71" s="445"/>
      <c r="C71" s="832" t="s">
        <v>252</v>
      </c>
      <c r="D71" s="873"/>
      <c r="E71" s="873"/>
      <c r="F71" s="873"/>
      <c r="G71" s="873"/>
      <c r="H71" s="874"/>
      <c r="I71" s="895"/>
      <c r="J71" s="257">
        <f>SUM(J16,J21,J26,J31,J36,J41,J46,J51,J56,J61,J66)</f>
        <v>0</v>
      </c>
      <c r="K71" s="829"/>
      <c r="L71" s="234">
        <f>SUM(L16,L21,L26,L31,L36,L41,L46,L51,L56,L61,L66)</f>
        <v>0</v>
      </c>
      <c r="M71" s="826"/>
      <c r="N71" s="119">
        <f>SUM(N16,N21,N26,N31,N36,N41,N46,N51,N56,N61,N66)</f>
        <v>0</v>
      </c>
      <c r="O71" s="826"/>
      <c r="P71" s="119">
        <f>SUM(P16,P21,P26,P31,P36,P41,P46,P51,P56,P61,P66)</f>
        <v>0</v>
      </c>
      <c r="Q71" s="826"/>
      <c r="R71" s="119">
        <f>SUM(R16,R21,R26,R31,R36,R41,R46,R51,R56,R61,R66)</f>
        <v>0</v>
      </c>
      <c r="S71" s="826"/>
      <c r="T71" s="119">
        <f>SUM(T16,T21,T26,T31,T36,T41,T46,T51,T56,T61,T66)</f>
        <v>0</v>
      </c>
      <c r="U71" s="826"/>
      <c r="V71" s="119">
        <f>SUM(V16,V21,V26,V31,V36,V41,V46,V51,V56,V61,V66)</f>
        <v>0</v>
      </c>
      <c r="W71" s="826"/>
      <c r="X71" s="119">
        <f>SUM(X16,X21,X26,X31,X36,X41,X46,X51,X56,X61,X66)</f>
        <v>0</v>
      </c>
      <c r="Y71" s="826"/>
      <c r="Z71" s="119">
        <f>SUM(Z16,Z21,Z26,Z31,Z36,Z41,Z46,Z51,Z56,Z61,Z66)</f>
        <v>0</v>
      </c>
      <c r="AA71" s="826"/>
      <c r="AB71" s="254">
        <f>SUM(AB16,AB21,AB26,AB31,AB36,AB41,AB46,AB51,AB56,AB61,AB66)</f>
        <v>0</v>
      </c>
      <c r="AC71" s="116">
        <f t="shared" si="0"/>
        <v>0</v>
      </c>
      <c r="AD71" s="892"/>
      <c r="AE71" s="866"/>
      <c r="AF71" s="867"/>
      <c r="AG71" s="868"/>
      <c r="AH71" s="437"/>
    </row>
    <row r="72" spans="1:51" s="438" customFormat="1" ht="18.75" customHeight="1" x14ac:dyDescent="0.15">
      <c r="A72" s="434"/>
      <c r="B72" s="441" t="s">
        <v>80</v>
      </c>
      <c r="C72" s="832" t="s">
        <v>25</v>
      </c>
      <c r="D72" s="833"/>
      <c r="E72" s="833"/>
      <c r="F72" s="833"/>
      <c r="G72" s="833"/>
      <c r="H72" s="834"/>
      <c r="I72" s="895"/>
      <c r="J72" s="257">
        <f>SUM(J17,J22,J27,J32,J37,J42,J47,J52,J57,J62,J67)</f>
        <v>0</v>
      </c>
      <c r="K72" s="829"/>
      <c r="L72" s="234">
        <f>SUM(L17,L22,L27,L32,L37,L42,L47,L52,L57,L62,L67)</f>
        <v>0</v>
      </c>
      <c r="M72" s="826"/>
      <c r="N72" s="119">
        <f>SUM(N17,N22,N27,N32,N37,N42,N47,N52,N57,N62,N67)</f>
        <v>0</v>
      </c>
      <c r="O72" s="826"/>
      <c r="P72" s="119">
        <f>SUM(P17,P22,P27,P32,P37,P42,P47,P52,P57,P62,P67)</f>
        <v>0</v>
      </c>
      <c r="Q72" s="826"/>
      <c r="R72" s="119">
        <f>SUM(R17,R22,R27,R32,R37,R42,R47,R52,R57,R62,R67)</f>
        <v>0</v>
      </c>
      <c r="S72" s="826"/>
      <c r="T72" s="119">
        <f>SUM(T17,T22,T27,T32,T37,T42,T47,T52,T57,T62,T67)</f>
        <v>0</v>
      </c>
      <c r="U72" s="826"/>
      <c r="V72" s="119">
        <f>SUM(V17,V22,V27,V32,V37,V42,V47,V52,V57,V62,V67)</f>
        <v>0</v>
      </c>
      <c r="W72" s="826"/>
      <c r="X72" s="119">
        <f>SUM(X17,X22,X27,X32,X37,X42,X47,X52,X57,X62,X67)</f>
        <v>0</v>
      </c>
      <c r="Y72" s="826"/>
      <c r="Z72" s="119">
        <f>SUM(Z17,Z22,Z27,Z32,Z37,Z42,Z47,Z52,Z57,Z62,Z67)</f>
        <v>0</v>
      </c>
      <c r="AA72" s="826"/>
      <c r="AB72" s="254">
        <f>SUM(AB17,AB22,AB27,AB32,AB37,AB42,AB47,AB52,AB57,AB62,AB67)</f>
        <v>0</v>
      </c>
      <c r="AC72" s="116">
        <f t="shared" si="0"/>
        <v>0</v>
      </c>
      <c r="AD72" s="892"/>
      <c r="AE72" s="866"/>
      <c r="AF72" s="867"/>
      <c r="AG72" s="868"/>
      <c r="AH72" s="437"/>
    </row>
    <row r="73" spans="1:51" s="438" customFormat="1" ht="18.75" customHeight="1" thickBot="1" x14ac:dyDescent="0.2">
      <c r="A73" s="434"/>
      <c r="B73" s="176">
        <f>SUM(B18,B23,B28,B33,B38,B43,B48,B53,B58,B63,B68)</f>
        <v>0</v>
      </c>
      <c r="C73" s="835" t="s">
        <v>79</v>
      </c>
      <c r="D73" s="836"/>
      <c r="E73" s="836"/>
      <c r="F73" s="836"/>
      <c r="G73" s="836"/>
      <c r="H73" s="837"/>
      <c r="I73" s="896"/>
      <c r="J73" s="258">
        <f>SUM(J18,J23,J28,J33,J38,J43,J48,J53,J58,J63,J68)</f>
        <v>0</v>
      </c>
      <c r="K73" s="830"/>
      <c r="L73" s="235">
        <f>SUM(L18,L23,L28,L33,L38,L43,L48,L53,L58,L63,L68)</f>
        <v>0</v>
      </c>
      <c r="M73" s="827"/>
      <c r="N73" s="120">
        <f>SUM(N18,N23,N28,N33,N38,N43,N48,N53,N58,N63,N68)</f>
        <v>0</v>
      </c>
      <c r="O73" s="827"/>
      <c r="P73" s="120">
        <f>SUM(P18,P23,P28,P33,P38,P43,P48,P53,P58,P63,P68)</f>
        <v>0</v>
      </c>
      <c r="Q73" s="827"/>
      <c r="R73" s="120">
        <f>SUM(R18,R23,R28,R33,R38,R43,R48,R53,R58,R63,R68)</f>
        <v>0</v>
      </c>
      <c r="S73" s="827"/>
      <c r="T73" s="120">
        <f>SUM(T18,T23,T28,T33,T38,T43,T48,T53,T58,T63,T68)</f>
        <v>0</v>
      </c>
      <c r="U73" s="827"/>
      <c r="V73" s="120">
        <f>SUM(V18,V23,V28,V33,V38,V43,V48,V53,V58,V63,V68)</f>
        <v>0</v>
      </c>
      <c r="W73" s="827"/>
      <c r="X73" s="120">
        <f>SUM(X18,X23,X28,X33,X38,X43,X48,X53,X58,X63,X68)</f>
        <v>0</v>
      </c>
      <c r="Y73" s="827"/>
      <c r="Z73" s="120">
        <f>SUM(Z18,Z23,Z28,Z33,Z38,Z43,Z48,Z53,Z58,Z63,Z68)</f>
        <v>0</v>
      </c>
      <c r="AA73" s="827"/>
      <c r="AB73" s="255">
        <f>SUM(AB18,AB23,AB28,AB33,AB38,AB43,AB48,AB53,AB58,AB63,AB68)</f>
        <v>0</v>
      </c>
      <c r="AC73" s="117">
        <f t="shared" si="0"/>
        <v>0</v>
      </c>
      <c r="AD73" s="893"/>
      <c r="AE73" s="869"/>
      <c r="AF73" s="870"/>
      <c r="AG73" s="871"/>
      <c r="AH73" s="437"/>
    </row>
    <row r="74" spans="1:51" s="438" customFormat="1" ht="18.75" customHeight="1" x14ac:dyDescent="0.15">
      <c r="A74" s="434"/>
      <c r="B74" s="434"/>
      <c r="C74" s="446"/>
      <c r="D74" s="446"/>
      <c r="E74" s="446"/>
      <c r="F74" s="447"/>
      <c r="G74" s="447"/>
      <c r="H74" s="448"/>
      <c r="I74" s="447"/>
      <c r="J74" s="447"/>
      <c r="K74" s="447"/>
      <c r="L74" s="447"/>
      <c r="M74" s="447"/>
      <c r="N74" s="447"/>
      <c r="O74" s="447"/>
      <c r="P74" s="447"/>
      <c r="Q74" s="447"/>
      <c r="R74" s="447"/>
      <c r="S74" s="447"/>
      <c r="T74" s="447"/>
      <c r="U74" s="447"/>
      <c r="V74" s="447"/>
      <c r="W74" s="447"/>
      <c r="X74" s="447"/>
      <c r="Y74" s="447"/>
      <c r="Z74" s="447"/>
      <c r="AA74" s="447"/>
      <c r="AB74" s="447"/>
      <c r="AC74" s="447"/>
      <c r="AD74" s="447"/>
      <c r="AE74" s="447"/>
      <c r="AF74" s="447"/>
      <c r="AG74" s="447"/>
      <c r="AH74" s="447"/>
    </row>
    <row r="75" spans="1:51" s="438" customFormat="1" ht="42" customHeight="1" x14ac:dyDescent="0.15">
      <c r="A75" s="434"/>
      <c r="B75" s="878" t="s">
        <v>39</v>
      </c>
      <c r="C75" s="879"/>
      <c r="D75" s="879"/>
      <c r="E75" s="880"/>
      <c r="F75" s="881"/>
      <c r="G75" s="882"/>
      <c r="H75" s="882"/>
      <c r="I75" s="882"/>
      <c r="J75" s="882"/>
      <c r="K75" s="882"/>
      <c r="L75" s="882"/>
      <c r="M75" s="882"/>
      <c r="N75" s="882"/>
      <c r="O75" s="882"/>
      <c r="P75" s="882"/>
      <c r="Q75" s="882"/>
      <c r="R75" s="882"/>
      <c r="S75" s="882"/>
      <c r="T75" s="882"/>
      <c r="U75" s="882"/>
      <c r="V75" s="882"/>
      <c r="W75" s="882"/>
      <c r="X75" s="882"/>
      <c r="Y75" s="882"/>
      <c r="Z75" s="882"/>
      <c r="AA75" s="882"/>
      <c r="AB75" s="882"/>
      <c r="AC75" s="882"/>
      <c r="AD75" s="882"/>
      <c r="AE75" s="882"/>
      <c r="AF75" s="882"/>
      <c r="AG75" s="883"/>
      <c r="AH75" s="449"/>
      <c r="AJ75" s="450"/>
      <c r="AR75" s="450"/>
    </row>
    <row r="76" spans="1:51" s="438" customFormat="1" ht="9.75" customHeight="1" x14ac:dyDescent="0.15">
      <c r="A76" s="434"/>
      <c r="B76" s="451"/>
      <c r="C76" s="451"/>
      <c r="D76" s="451"/>
      <c r="E76" s="451"/>
      <c r="F76" s="452"/>
      <c r="G76" s="452"/>
      <c r="H76" s="452"/>
      <c r="I76" s="452"/>
      <c r="J76" s="452"/>
      <c r="K76" s="452"/>
      <c r="L76" s="452"/>
      <c r="M76" s="452"/>
      <c r="N76" s="452"/>
      <c r="O76" s="452"/>
      <c r="P76" s="452"/>
      <c r="Q76" s="452"/>
      <c r="R76" s="452"/>
      <c r="S76" s="452"/>
      <c r="T76" s="452"/>
      <c r="U76" s="452"/>
      <c r="V76" s="452"/>
      <c r="W76" s="452"/>
      <c r="X76" s="452"/>
      <c r="Y76" s="452"/>
      <c r="Z76" s="452"/>
      <c r="AA76" s="452"/>
      <c r="AB76" s="452"/>
      <c r="AC76" s="449"/>
      <c r="AD76" s="453"/>
      <c r="AE76" s="449"/>
      <c r="AF76" s="449"/>
      <c r="AG76" s="449"/>
      <c r="AH76" s="449"/>
      <c r="AJ76" s="450"/>
      <c r="AR76" s="450"/>
    </row>
    <row r="77" spans="1:51" s="438" customFormat="1" ht="66" customHeight="1" x14ac:dyDescent="0.15">
      <c r="A77" s="434"/>
      <c r="B77" s="884" t="s">
        <v>29</v>
      </c>
      <c r="C77" s="885"/>
      <c r="D77" s="885"/>
      <c r="E77" s="886"/>
      <c r="F77" s="887"/>
      <c r="G77" s="888"/>
      <c r="H77" s="888"/>
      <c r="I77" s="888"/>
      <c r="J77" s="888"/>
      <c r="K77" s="888"/>
      <c r="L77" s="888"/>
      <c r="M77" s="888"/>
      <c r="N77" s="888"/>
      <c r="O77" s="888"/>
      <c r="P77" s="888"/>
      <c r="Q77" s="888"/>
      <c r="R77" s="888"/>
      <c r="S77" s="888"/>
      <c r="T77" s="888"/>
      <c r="U77" s="888"/>
      <c r="V77" s="888"/>
      <c r="W77" s="888"/>
      <c r="X77" s="888"/>
      <c r="Y77" s="888"/>
      <c r="Z77" s="888"/>
      <c r="AA77" s="888"/>
      <c r="AB77" s="888"/>
      <c r="AC77" s="888"/>
      <c r="AD77" s="888"/>
      <c r="AE77" s="888"/>
      <c r="AF77" s="888"/>
      <c r="AG77" s="889"/>
      <c r="AH77" s="449"/>
      <c r="AJ77" s="450"/>
      <c r="AR77" s="450"/>
    </row>
    <row r="78" spans="1:51" x14ac:dyDescent="0.15">
      <c r="A78" s="890"/>
      <c r="B78" s="890"/>
      <c r="C78" s="890"/>
      <c r="D78" s="890"/>
      <c r="E78" s="890"/>
      <c r="F78" s="890"/>
      <c r="G78" s="890"/>
      <c r="H78" s="890"/>
      <c r="I78" s="890"/>
      <c r="J78" s="890"/>
      <c r="K78" s="890"/>
      <c r="L78" s="890"/>
      <c r="M78" s="890"/>
      <c r="N78" s="890"/>
      <c r="O78" s="890"/>
      <c r="P78" s="890"/>
      <c r="Q78" s="890"/>
      <c r="R78" s="890"/>
      <c r="S78" s="890"/>
      <c r="T78" s="890"/>
      <c r="U78" s="890"/>
      <c r="V78" s="890"/>
      <c r="W78" s="890"/>
      <c r="X78" s="890"/>
      <c r="Y78" s="890"/>
      <c r="Z78" s="890"/>
      <c r="AA78" s="890"/>
      <c r="AB78" s="890"/>
      <c r="AC78" s="890"/>
      <c r="AD78" s="890"/>
      <c r="AE78" s="890"/>
      <c r="AF78" s="890"/>
      <c r="AG78" s="890"/>
      <c r="AH78" s="890"/>
    </row>
    <row r="79" spans="1:51" ht="150.75" customHeight="1" x14ac:dyDescent="0.15">
      <c r="B79" s="820"/>
      <c r="C79" s="820"/>
      <c r="D79" s="820"/>
      <c r="E79" s="820"/>
      <c r="F79" s="820"/>
      <c r="G79" s="820"/>
      <c r="H79" s="820"/>
      <c r="I79" s="820"/>
      <c r="J79" s="820"/>
      <c r="K79" s="820"/>
      <c r="L79" s="820"/>
      <c r="M79" s="820"/>
      <c r="N79" s="820"/>
      <c r="O79" s="820"/>
      <c r="P79" s="820"/>
      <c r="Q79" s="820"/>
      <c r="R79" s="820"/>
      <c r="S79" s="820"/>
      <c r="T79" s="820"/>
      <c r="U79" s="820"/>
      <c r="V79" s="820"/>
      <c r="W79" s="820"/>
      <c r="X79" s="820"/>
      <c r="Y79" s="820"/>
      <c r="Z79" s="820"/>
      <c r="AA79" s="820"/>
      <c r="AB79" s="820"/>
      <c r="AC79" s="820"/>
      <c r="AD79" s="820"/>
      <c r="AE79" s="820"/>
      <c r="AF79" s="820"/>
      <c r="AG79" s="820"/>
    </row>
  </sheetData>
  <sheetProtection formatCells="0" formatColumns="0" formatRows="0"/>
  <protectedRanges>
    <protectedRange password="CECB" sqref="E12:G13 B12:C13 AE12:AF73 I12:AC13" name="範囲1_2_1"/>
    <protectedRange password="CECB" sqref="B4 B10:AG10 AH11" name="範囲1_1_1_2"/>
    <protectedRange password="CECB" sqref="B77" name="範囲1_1_1_1_1"/>
    <protectedRange password="CECB" sqref="B5:B6 Y6:AA6 AA7:AA8 AC5:AD5 AB6:AB8 Y8:Z8 U5 D5:D6 X5 F6:F8 C7:D8 U7:U8 X7:X8" name="範囲1_1_1_3_1"/>
    <protectedRange password="CECB" sqref="B11:AG11" name="範囲1_1_2_3"/>
  </protectedRanges>
  <mergeCells count="425">
    <mergeCell ref="G6:T6"/>
    <mergeCell ref="D5:T5"/>
    <mergeCell ref="AB7:AG7"/>
    <mergeCell ref="AB8:AG8"/>
    <mergeCell ref="I29:I33"/>
    <mergeCell ref="M29:M33"/>
    <mergeCell ref="Q29:Q33"/>
    <mergeCell ref="S29:S33"/>
    <mergeCell ref="B39:B41"/>
    <mergeCell ref="C39:H39"/>
    <mergeCell ref="I39:I43"/>
    <mergeCell ref="M39:M43"/>
    <mergeCell ref="Q39:Q43"/>
    <mergeCell ref="S39:S43"/>
    <mergeCell ref="G8:M8"/>
    <mergeCell ref="Y7:AA7"/>
    <mergeCell ref="Y8:AA8"/>
    <mergeCell ref="G7:T7"/>
    <mergeCell ref="B14:B16"/>
    <mergeCell ref="C14:H14"/>
    <mergeCell ref="I14:I18"/>
    <mergeCell ref="M14:M18"/>
    <mergeCell ref="Q14:Q18"/>
    <mergeCell ref="S14:S18"/>
    <mergeCell ref="D8:F8"/>
    <mergeCell ref="N8:T8"/>
    <mergeCell ref="AE14:AG18"/>
    <mergeCell ref="B24:B26"/>
    <mergeCell ref="C24:H24"/>
    <mergeCell ref="I24:I28"/>
    <mergeCell ref="M24:M28"/>
    <mergeCell ref="Q24:Q28"/>
    <mergeCell ref="S24:S28"/>
    <mergeCell ref="AE24:AG28"/>
    <mergeCell ref="B19:B21"/>
    <mergeCell ref="C19:H19"/>
    <mergeCell ref="I19:I23"/>
    <mergeCell ref="M19:M23"/>
    <mergeCell ref="Q19:Q23"/>
    <mergeCell ref="S19:S23"/>
    <mergeCell ref="K19:K23"/>
    <mergeCell ref="O24:O28"/>
    <mergeCell ref="AU11:AY11"/>
    <mergeCell ref="B12:B13"/>
    <mergeCell ref="AC12:AC13"/>
    <mergeCell ref="AD12:AD13"/>
    <mergeCell ref="AE12:AG13"/>
    <mergeCell ref="I13:J13"/>
    <mergeCell ref="M13:N13"/>
    <mergeCell ref="Q13:R13"/>
    <mergeCell ref="S13:T13"/>
    <mergeCell ref="U13:V13"/>
    <mergeCell ref="W13:X13"/>
    <mergeCell ref="Y13:Z13"/>
    <mergeCell ref="AA13:AB13"/>
    <mergeCell ref="K13:L13"/>
    <mergeCell ref="O13:P13"/>
    <mergeCell ref="I12:AB12"/>
    <mergeCell ref="B11:AG11"/>
    <mergeCell ref="AY14:AY18"/>
    <mergeCell ref="C15:H15"/>
    <mergeCell ref="C16:H16"/>
    <mergeCell ref="C17:H17"/>
    <mergeCell ref="C18:H18"/>
    <mergeCell ref="AR14:AR18"/>
    <mergeCell ref="AS14:AS18"/>
    <mergeCell ref="AU14:AU18"/>
    <mergeCell ref="AV14:AV18"/>
    <mergeCell ref="AW14:AW18"/>
    <mergeCell ref="AX14:AX18"/>
    <mergeCell ref="AJ14:AJ18"/>
    <mergeCell ref="AL14:AL18"/>
    <mergeCell ref="AN14:AN18"/>
    <mergeCell ref="AO14:AO18"/>
    <mergeCell ref="AP14:AP18"/>
    <mergeCell ref="AQ14:AQ18"/>
    <mergeCell ref="U14:U18"/>
    <mergeCell ref="W14:W18"/>
    <mergeCell ref="Y14:Y18"/>
    <mergeCell ref="AA14:AA18"/>
    <mergeCell ref="AD14:AD18"/>
    <mergeCell ref="K14:K18"/>
    <mergeCell ref="O14:O18"/>
    <mergeCell ref="AY19:AY23"/>
    <mergeCell ref="C20:H20"/>
    <mergeCell ref="C21:H21"/>
    <mergeCell ref="C22:H22"/>
    <mergeCell ref="C23:H23"/>
    <mergeCell ref="AR19:AR23"/>
    <mergeCell ref="AS19:AS23"/>
    <mergeCell ref="AU19:AU23"/>
    <mergeCell ref="AV19:AV23"/>
    <mergeCell ref="AW19:AW23"/>
    <mergeCell ref="AX19:AX23"/>
    <mergeCell ref="AJ19:AJ23"/>
    <mergeCell ref="AL19:AL23"/>
    <mergeCell ref="AN19:AN23"/>
    <mergeCell ref="AO19:AO23"/>
    <mergeCell ref="AP19:AP23"/>
    <mergeCell ref="AQ19:AQ23"/>
    <mergeCell ref="U19:U23"/>
    <mergeCell ref="W19:W23"/>
    <mergeCell ref="Y19:Y23"/>
    <mergeCell ref="O19:O23"/>
    <mergeCell ref="AA19:AA23"/>
    <mergeCell ref="AD19:AD23"/>
    <mergeCell ref="AE19:AG23"/>
    <mergeCell ref="AY24:AY28"/>
    <mergeCell ref="C25:H25"/>
    <mergeCell ref="C26:H26"/>
    <mergeCell ref="C27:H27"/>
    <mergeCell ref="C28:H28"/>
    <mergeCell ref="AR24:AR28"/>
    <mergeCell ref="AS24:AS28"/>
    <mergeCell ref="AU24:AU28"/>
    <mergeCell ref="AV24:AV28"/>
    <mergeCell ref="AW24:AW28"/>
    <mergeCell ref="AX24:AX28"/>
    <mergeCell ref="AJ24:AJ28"/>
    <mergeCell ref="AL24:AL28"/>
    <mergeCell ref="AN24:AN28"/>
    <mergeCell ref="AO24:AO28"/>
    <mergeCell ref="AP24:AP28"/>
    <mergeCell ref="AQ24:AQ28"/>
    <mergeCell ref="U24:U28"/>
    <mergeCell ref="W24:W28"/>
    <mergeCell ref="Y24:Y28"/>
    <mergeCell ref="AA24:AA28"/>
    <mergeCell ref="AD24:AD28"/>
    <mergeCell ref="K24:K28"/>
    <mergeCell ref="AY34:AY38"/>
    <mergeCell ref="C35:H35"/>
    <mergeCell ref="C36:H36"/>
    <mergeCell ref="AP29:AP33"/>
    <mergeCell ref="AQ29:AQ33"/>
    <mergeCell ref="U29:U33"/>
    <mergeCell ref="W29:W33"/>
    <mergeCell ref="Y29:Y33"/>
    <mergeCell ref="AA29:AA33"/>
    <mergeCell ref="AD29:AD33"/>
    <mergeCell ref="AY29:AY33"/>
    <mergeCell ref="C30:H30"/>
    <mergeCell ref="C31:H31"/>
    <mergeCell ref="C32:H32"/>
    <mergeCell ref="C33:H33"/>
    <mergeCell ref="AR29:AR33"/>
    <mergeCell ref="AS29:AS33"/>
    <mergeCell ref="AU29:AU33"/>
    <mergeCell ref="AV29:AV33"/>
    <mergeCell ref="AW29:AW33"/>
    <mergeCell ref="AX29:AX33"/>
    <mergeCell ref="AJ29:AJ33"/>
    <mergeCell ref="AL29:AL33"/>
    <mergeCell ref="AN29:AN33"/>
    <mergeCell ref="AO29:AO33"/>
    <mergeCell ref="AS34:AS38"/>
    <mergeCell ref="AU34:AU38"/>
    <mergeCell ref="AV34:AV38"/>
    <mergeCell ref="AW34:AW38"/>
    <mergeCell ref="AX34:AX38"/>
    <mergeCell ref="AJ34:AJ38"/>
    <mergeCell ref="AL34:AL38"/>
    <mergeCell ref="AN34:AN38"/>
    <mergeCell ref="AO34:AO38"/>
    <mergeCell ref="AP34:AP38"/>
    <mergeCell ref="AQ34:AQ38"/>
    <mergeCell ref="AR34:AR38"/>
    <mergeCell ref="U34:U38"/>
    <mergeCell ref="W34:W38"/>
    <mergeCell ref="Y34:Y38"/>
    <mergeCell ref="AA34:AA38"/>
    <mergeCell ref="AD34:AD38"/>
    <mergeCell ref="B34:B36"/>
    <mergeCell ref="C34:H34"/>
    <mergeCell ref="I34:I38"/>
    <mergeCell ref="M34:M38"/>
    <mergeCell ref="Q34:Q38"/>
    <mergeCell ref="S34:S38"/>
    <mergeCell ref="AE34:AG38"/>
    <mergeCell ref="AY44:AY48"/>
    <mergeCell ref="C45:H45"/>
    <mergeCell ref="C46:H46"/>
    <mergeCell ref="AP39:AP43"/>
    <mergeCell ref="AQ39:AQ43"/>
    <mergeCell ref="U39:U43"/>
    <mergeCell ref="W39:W43"/>
    <mergeCell ref="Y39:Y43"/>
    <mergeCell ref="AA39:AA43"/>
    <mergeCell ref="AD39:AD43"/>
    <mergeCell ref="AY39:AY43"/>
    <mergeCell ref="C40:H40"/>
    <mergeCell ref="C41:H41"/>
    <mergeCell ref="C42:H42"/>
    <mergeCell ref="C43:H43"/>
    <mergeCell ref="AR39:AR43"/>
    <mergeCell ref="AS39:AS43"/>
    <mergeCell ref="AU39:AU43"/>
    <mergeCell ref="AV39:AV43"/>
    <mergeCell ref="AW39:AW43"/>
    <mergeCell ref="AX39:AX43"/>
    <mergeCell ref="AJ39:AJ43"/>
    <mergeCell ref="AL39:AL43"/>
    <mergeCell ref="AE49:AG53"/>
    <mergeCell ref="AE39:AG43"/>
    <mergeCell ref="AN39:AN43"/>
    <mergeCell ref="AS44:AS48"/>
    <mergeCell ref="AU44:AU48"/>
    <mergeCell ref="AV44:AV48"/>
    <mergeCell ref="AW44:AW48"/>
    <mergeCell ref="AX44:AX48"/>
    <mergeCell ref="AJ44:AJ48"/>
    <mergeCell ref="AL44:AL48"/>
    <mergeCell ref="AN44:AN48"/>
    <mergeCell ref="AO44:AO48"/>
    <mergeCell ref="AP44:AP48"/>
    <mergeCell ref="AQ44:AQ48"/>
    <mergeCell ref="AO39:AO43"/>
    <mergeCell ref="C47:H47"/>
    <mergeCell ref="C48:H48"/>
    <mergeCell ref="AR44:AR48"/>
    <mergeCell ref="U44:U48"/>
    <mergeCell ref="W44:W48"/>
    <mergeCell ref="Y44:Y48"/>
    <mergeCell ref="AA44:AA48"/>
    <mergeCell ref="AD44:AD48"/>
    <mergeCell ref="B44:B46"/>
    <mergeCell ref="C44:H44"/>
    <mergeCell ref="I44:I48"/>
    <mergeCell ref="M44:M48"/>
    <mergeCell ref="Q44:Q48"/>
    <mergeCell ref="S44:S48"/>
    <mergeCell ref="AE44:AG48"/>
    <mergeCell ref="AY54:AY58"/>
    <mergeCell ref="C55:H55"/>
    <mergeCell ref="AP49:AP53"/>
    <mergeCell ref="AQ49:AQ53"/>
    <mergeCell ref="U49:U53"/>
    <mergeCell ref="W49:W53"/>
    <mergeCell ref="Y49:Y53"/>
    <mergeCell ref="AA49:AA53"/>
    <mergeCell ref="AD49:AD53"/>
    <mergeCell ref="AY49:AY53"/>
    <mergeCell ref="C50:H50"/>
    <mergeCell ref="C51:H51"/>
    <mergeCell ref="C52:H52"/>
    <mergeCell ref="C53:H53"/>
    <mergeCell ref="AR49:AR53"/>
    <mergeCell ref="AS49:AS53"/>
    <mergeCell ref="AU49:AU53"/>
    <mergeCell ref="AV49:AV53"/>
    <mergeCell ref="AW49:AW53"/>
    <mergeCell ref="AX49:AX53"/>
    <mergeCell ref="AJ49:AJ53"/>
    <mergeCell ref="AL49:AL53"/>
    <mergeCell ref="AN49:AN53"/>
    <mergeCell ref="AO49:AO53"/>
    <mergeCell ref="AR54:AR58"/>
    <mergeCell ref="AS54:AS58"/>
    <mergeCell ref="AU54:AU58"/>
    <mergeCell ref="AV54:AV58"/>
    <mergeCell ref="B54:B56"/>
    <mergeCell ref="C54:H54"/>
    <mergeCell ref="I54:I58"/>
    <mergeCell ref="M54:M58"/>
    <mergeCell ref="Q54:Q58"/>
    <mergeCell ref="S54:S58"/>
    <mergeCell ref="AY64:AY68"/>
    <mergeCell ref="B59:B61"/>
    <mergeCell ref="C59:H59"/>
    <mergeCell ref="I59:I63"/>
    <mergeCell ref="M59:M63"/>
    <mergeCell ref="Q59:Q63"/>
    <mergeCell ref="S59:S63"/>
    <mergeCell ref="AE59:AG63"/>
    <mergeCell ref="AW54:AW58"/>
    <mergeCell ref="AX54:AX58"/>
    <mergeCell ref="AJ54:AJ58"/>
    <mergeCell ref="AL54:AL58"/>
    <mergeCell ref="AN54:AN58"/>
    <mergeCell ref="AO54:AO58"/>
    <mergeCell ref="AP54:AP58"/>
    <mergeCell ref="AQ54:AQ58"/>
    <mergeCell ref="U54:U58"/>
    <mergeCell ref="W54:W58"/>
    <mergeCell ref="Y54:Y58"/>
    <mergeCell ref="AA54:AA58"/>
    <mergeCell ref="AD54:AD58"/>
    <mergeCell ref="AE54:AG58"/>
    <mergeCell ref="C56:H56"/>
    <mergeCell ref="C57:H57"/>
    <mergeCell ref="AY59:AY63"/>
    <mergeCell ref="C60:H60"/>
    <mergeCell ref="C61:H61"/>
    <mergeCell ref="C62:H62"/>
    <mergeCell ref="C63:H63"/>
    <mergeCell ref="AR59:AR63"/>
    <mergeCell ref="AS59:AS63"/>
    <mergeCell ref="AU59:AU63"/>
    <mergeCell ref="AV59:AV63"/>
    <mergeCell ref="AW59:AW63"/>
    <mergeCell ref="AX59:AX63"/>
    <mergeCell ref="AJ59:AJ63"/>
    <mergeCell ref="AL59:AL63"/>
    <mergeCell ref="AN59:AN63"/>
    <mergeCell ref="AO59:AO63"/>
    <mergeCell ref="AP59:AP63"/>
    <mergeCell ref="AQ59:AQ63"/>
    <mergeCell ref="U59:U63"/>
    <mergeCell ref="W59:W63"/>
    <mergeCell ref="Y59:Y63"/>
    <mergeCell ref="AA59:AA63"/>
    <mergeCell ref="AD59:AD63"/>
    <mergeCell ref="AM59:AM63"/>
    <mergeCell ref="AX64:AX68"/>
    <mergeCell ref="AJ64:AJ68"/>
    <mergeCell ref="AL64:AL68"/>
    <mergeCell ref="AN64:AN68"/>
    <mergeCell ref="AO64:AO68"/>
    <mergeCell ref="AP64:AP68"/>
    <mergeCell ref="AQ64:AQ68"/>
    <mergeCell ref="U64:U68"/>
    <mergeCell ref="W64:W68"/>
    <mergeCell ref="Y64:Y68"/>
    <mergeCell ref="AA64:AA68"/>
    <mergeCell ref="AD64:AD68"/>
    <mergeCell ref="AE64:AG68"/>
    <mergeCell ref="AM64:AM68"/>
    <mergeCell ref="AK64:AK68"/>
    <mergeCell ref="AR64:AR68"/>
    <mergeCell ref="AS64:AS68"/>
    <mergeCell ref="AU64:AU68"/>
    <mergeCell ref="AV64:AV68"/>
    <mergeCell ref="AW64:AW68"/>
    <mergeCell ref="AE69:AG73"/>
    <mergeCell ref="B75:E75"/>
    <mergeCell ref="F75:AG75"/>
    <mergeCell ref="B77:E77"/>
    <mergeCell ref="F77:AG77"/>
    <mergeCell ref="A78:AH78"/>
    <mergeCell ref="W69:W73"/>
    <mergeCell ref="Y69:Y73"/>
    <mergeCell ref="AA69:AA73"/>
    <mergeCell ref="AD69:AD73"/>
    <mergeCell ref="C70:H70"/>
    <mergeCell ref="C71:H71"/>
    <mergeCell ref="C72:H72"/>
    <mergeCell ref="C73:H73"/>
    <mergeCell ref="C69:H69"/>
    <mergeCell ref="I69:I73"/>
    <mergeCell ref="M69:M73"/>
    <mergeCell ref="Q69:Q73"/>
    <mergeCell ref="S69:S73"/>
    <mergeCell ref="U69:U73"/>
    <mergeCell ref="K39:K43"/>
    <mergeCell ref="K44:K48"/>
    <mergeCell ref="K49:K53"/>
    <mergeCell ref="K54:K58"/>
    <mergeCell ref="K59:K63"/>
    <mergeCell ref="K64:K68"/>
    <mergeCell ref="AE29:AG33"/>
    <mergeCell ref="B64:B66"/>
    <mergeCell ref="M64:M68"/>
    <mergeCell ref="Q64:Q68"/>
    <mergeCell ref="C65:H65"/>
    <mergeCell ref="C66:H66"/>
    <mergeCell ref="C67:H67"/>
    <mergeCell ref="C68:H68"/>
    <mergeCell ref="C64:H64"/>
    <mergeCell ref="I64:I68"/>
    <mergeCell ref="S64:S68"/>
    <mergeCell ref="C58:H58"/>
    <mergeCell ref="B49:B51"/>
    <mergeCell ref="C49:H49"/>
    <mergeCell ref="I49:I53"/>
    <mergeCell ref="M49:M53"/>
    <mergeCell ref="Q49:Q53"/>
    <mergeCell ref="S49:S53"/>
    <mergeCell ref="B4:AG4"/>
    <mergeCell ref="AK14:AK18"/>
    <mergeCell ref="AK19:AK23"/>
    <mergeCell ref="AK24:AK28"/>
    <mergeCell ref="AK29:AK33"/>
    <mergeCell ref="AK34:AK38"/>
    <mergeCell ref="AK39:AK43"/>
    <mergeCell ref="C37:H37"/>
    <mergeCell ref="C38:H38"/>
    <mergeCell ref="AJ11:AS11"/>
    <mergeCell ref="U5:X6"/>
    <mergeCell ref="Y5:AG6"/>
    <mergeCell ref="U7:X7"/>
    <mergeCell ref="U8:X8"/>
    <mergeCell ref="B10:AE10"/>
    <mergeCell ref="AF10:AG10"/>
    <mergeCell ref="B5:C5"/>
    <mergeCell ref="B6:C8"/>
    <mergeCell ref="D6:F6"/>
    <mergeCell ref="D7:F7"/>
    <mergeCell ref="B29:B31"/>
    <mergeCell ref="C29:H29"/>
    <mergeCell ref="K29:K33"/>
    <mergeCell ref="K34:K38"/>
    <mergeCell ref="B79:AG79"/>
    <mergeCell ref="AM14:AM18"/>
    <mergeCell ref="AM19:AM23"/>
    <mergeCell ref="AM24:AM28"/>
    <mergeCell ref="AM29:AM33"/>
    <mergeCell ref="AM34:AM38"/>
    <mergeCell ref="AM39:AM43"/>
    <mergeCell ref="AM44:AM48"/>
    <mergeCell ref="AM49:AM53"/>
    <mergeCell ref="AM54:AM58"/>
    <mergeCell ref="O29:O33"/>
    <mergeCell ref="O34:O38"/>
    <mergeCell ref="O39:O43"/>
    <mergeCell ref="O44:O48"/>
    <mergeCell ref="O49:O53"/>
    <mergeCell ref="O54:O58"/>
    <mergeCell ref="O59:O63"/>
    <mergeCell ref="O64:O68"/>
    <mergeCell ref="O69:O73"/>
    <mergeCell ref="K69:K73"/>
    <mergeCell ref="AK44:AK48"/>
    <mergeCell ref="AK49:AK53"/>
    <mergeCell ref="AK54:AK58"/>
    <mergeCell ref="AK59:AK63"/>
  </mergeCells>
  <phoneticPr fontId="7"/>
  <conditionalFormatting sqref="M14:N14 N15 R15 T15 V14:V15 Q14:T14 M19 M24 M29 M34 M39 M44 M49 M54 M59 M64 M69 Q19 Q24 Q29 Q34 Q39 Q44 Q49 Q54 Q59 Q64 Q69 S19 S24 S29 S34 S39 S44 S49 S54 S59 S64 S69">
    <cfRule type="cellIs" dxfId="744" priority="637" stopIfTrue="1" operator="equal">
      <formula>"②"</formula>
    </cfRule>
    <cfRule type="cellIs" dxfId="743" priority="640" stopIfTrue="1" operator="equal">
      <formula>"②"</formula>
    </cfRule>
  </conditionalFormatting>
  <conditionalFormatting sqref="X14:X17 Z14:Z17">
    <cfRule type="cellIs" dxfId="742" priority="641" stopIfTrue="1" operator="equal">
      <formula>"④"</formula>
    </cfRule>
  </conditionalFormatting>
  <conditionalFormatting sqref="AB14:AD14 AB15 AC15:AC68">
    <cfRule type="cellIs" dxfId="741" priority="634" stopIfTrue="1" operator="equal">
      <formula>"⑧"</formula>
    </cfRule>
    <cfRule type="cellIs" dxfId="740" priority="642" stopIfTrue="1" operator="equal">
      <formula>"⑥"</formula>
    </cfRule>
  </conditionalFormatting>
  <conditionalFormatting sqref="Z14:Z15">
    <cfRule type="cellIs" dxfId="739" priority="635" stopIfTrue="1" operator="equal">
      <formula>"⑥"</formula>
    </cfRule>
    <cfRule type="cellIs" dxfId="738" priority="639" stopIfTrue="1" operator="equal">
      <formula>"⑥"</formula>
    </cfRule>
  </conditionalFormatting>
  <conditionalFormatting sqref="AB14:AD14 AB15 AC15:AC68">
    <cfRule type="cellIs" dxfId="737" priority="638" stopIfTrue="1" operator="equal">
      <formula>"⑧"</formula>
    </cfRule>
  </conditionalFormatting>
  <conditionalFormatting sqref="X14:X17">
    <cfRule type="cellIs" dxfId="736" priority="636" stopIfTrue="1" operator="equal">
      <formula>"④"</formula>
    </cfRule>
  </conditionalFormatting>
  <conditionalFormatting sqref="N16:N17 R16:R17 T16:T17 V16:V17">
    <cfRule type="cellIs" dxfId="735" priority="629" stopIfTrue="1" operator="equal">
      <formula>"②"</formula>
    </cfRule>
    <cfRule type="cellIs" dxfId="734" priority="632" stopIfTrue="1" operator="equal">
      <formula>"②"</formula>
    </cfRule>
  </conditionalFormatting>
  <conditionalFormatting sqref="AB16:AB17">
    <cfRule type="cellIs" dxfId="733" priority="627" stopIfTrue="1" operator="equal">
      <formula>"⑧"</formula>
    </cfRule>
    <cfRule type="cellIs" dxfId="732" priority="633" stopIfTrue="1" operator="equal">
      <formula>"⑥"</formula>
    </cfRule>
  </conditionalFormatting>
  <conditionalFormatting sqref="Z16:Z17">
    <cfRule type="cellIs" dxfId="731" priority="628" stopIfTrue="1" operator="equal">
      <formula>"⑥"</formula>
    </cfRule>
    <cfRule type="cellIs" dxfId="730" priority="631" stopIfTrue="1" operator="equal">
      <formula>"⑥"</formula>
    </cfRule>
  </conditionalFormatting>
  <conditionalFormatting sqref="AB16:AB17">
    <cfRule type="cellIs" dxfId="729" priority="630" stopIfTrue="1" operator="equal">
      <formula>"⑧"</formula>
    </cfRule>
  </conditionalFormatting>
  <conditionalFormatting sqref="N18 R18 T18 V18">
    <cfRule type="cellIs" dxfId="728" priority="621" stopIfTrue="1" operator="equal">
      <formula>"②"</formula>
    </cfRule>
    <cfRule type="cellIs" dxfId="727" priority="624" stopIfTrue="1" operator="equal">
      <formula>"②"</formula>
    </cfRule>
  </conditionalFormatting>
  <conditionalFormatting sqref="X18 Z18">
    <cfRule type="cellIs" dxfId="726" priority="625" stopIfTrue="1" operator="equal">
      <formula>"④"</formula>
    </cfRule>
  </conditionalFormatting>
  <conditionalFormatting sqref="AB18">
    <cfRule type="cellIs" dxfId="725" priority="618" stopIfTrue="1" operator="equal">
      <formula>"⑧"</formula>
    </cfRule>
    <cfRule type="cellIs" dxfId="724" priority="626" stopIfTrue="1" operator="equal">
      <formula>"⑥"</formula>
    </cfRule>
  </conditionalFormatting>
  <conditionalFormatting sqref="Z18">
    <cfRule type="cellIs" dxfId="723" priority="619" stopIfTrue="1" operator="equal">
      <formula>"⑥"</formula>
    </cfRule>
    <cfRule type="cellIs" dxfId="722" priority="623" stopIfTrue="1" operator="equal">
      <formula>"⑥"</formula>
    </cfRule>
  </conditionalFormatting>
  <conditionalFormatting sqref="AB18">
    <cfRule type="cellIs" dxfId="721" priority="622" stopIfTrue="1" operator="equal">
      <formula>"⑧"</formula>
    </cfRule>
  </conditionalFormatting>
  <conditionalFormatting sqref="X18">
    <cfRule type="cellIs" dxfId="720" priority="620" stopIfTrue="1" operator="equal">
      <formula>"④"</formula>
    </cfRule>
  </conditionalFormatting>
  <conditionalFormatting sqref="N69:N73 R69:R73 T69:T73 V69:V73">
    <cfRule type="cellIs" dxfId="719" priority="612" stopIfTrue="1" operator="equal">
      <formula>"②"</formula>
    </cfRule>
    <cfRule type="cellIs" dxfId="718" priority="615" stopIfTrue="1" operator="equal">
      <formula>"②"</formula>
    </cfRule>
  </conditionalFormatting>
  <conditionalFormatting sqref="X69:X73 Z69:Z73">
    <cfRule type="cellIs" dxfId="717" priority="616" stopIfTrue="1" operator="equal">
      <formula>"④"</formula>
    </cfRule>
  </conditionalFormatting>
  <conditionalFormatting sqref="AB69:AB73">
    <cfRule type="cellIs" dxfId="716" priority="609" stopIfTrue="1" operator="equal">
      <formula>"⑧"</formula>
    </cfRule>
    <cfRule type="cellIs" dxfId="715" priority="617" stopIfTrue="1" operator="equal">
      <formula>"⑥"</formula>
    </cfRule>
  </conditionalFormatting>
  <conditionalFormatting sqref="Z69:Z73">
    <cfRule type="cellIs" dxfId="714" priority="610" stopIfTrue="1" operator="equal">
      <formula>"⑥"</formula>
    </cfRule>
    <cfRule type="cellIs" dxfId="713" priority="614" stopIfTrue="1" operator="equal">
      <formula>"⑥"</formula>
    </cfRule>
  </conditionalFormatting>
  <conditionalFormatting sqref="AB69:AB73">
    <cfRule type="cellIs" dxfId="712" priority="613" stopIfTrue="1" operator="equal">
      <formula>"⑧"</formula>
    </cfRule>
  </conditionalFormatting>
  <conditionalFormatting sqref="X69:X73">
    <cfRule type="cellIs" dxfId="711" priority="611" stopIfTrue="1" operator="equal">
      <formula>"④"</formula>
    </cfRule>
  </conditionalFormatting>
  <conditionalFormatting sqref="AD19 AD24 AD29 AD34 AD39 AD44 AD49 AD54 AD59 AD64 AD69">
    <cfRule type="cellIs" dxfId="710" priority="606" stopIfTrue="1" operator="equal">
      <formula>"⑧"</formula>
    </cfRule>
    <cfRule type="cellIs" dxfId="709" priority="608" stopIfTrue="1" operator="equal">
      <formula>"⑥"</formula>
    </cfRule>
  </conditionalFormatting>
  <conditionalFormatting sqref="AD19 AD24 AD29 AD34 AD39 AD44 AD49 AD54 AD59 AD64 AD69">
    <cfRule type="cellIs" dxfId="708" priority="607" stopIfTrue="1" operator="equal">
      <formula>"⑧"</formula>
    </cfRule>
  </conditionalFormatting>
  <conditionalFormatting sqref="AC69:AC73">
    <cfRule type="cellIs" dxfId="707" priority="603" stopIfTrue="1" operator="equal">
      <formula>"⑧"</formula>
    </cfRule>
    <cfRule type="cellIs" dxfId="706" priority="605" stopIfTrue="1" operator="equal">
      <formula>"⑥"</formula>
    </cfRule>
  </conditionalFormatting>
  <conditionalFormatting sqref="AC69:AC73">
    <cfRule type="cellIs" dxfId="705" priority="604" stopIfTrue="1" operator="equal">
      <formula>"⑧"</formula>
    </cfRule>
  </conditionalFormatting>
  <conditionalFormatting sqref="W14 W19 W44 W49 W54 W59 W64 W69 W24 W29 W34 W39">
    <cfRule type="cellIs" dxfId="704" priority="599" stopIfTrue="1" operator="equal">
      <formula>"②"</formula>
    </cfRule>
    <cfRule type="cellIs" dxfId="703" priority="600" stopIfTrue="1" operator="equal">
      <formula>"②"</formula>
    </cfRule>
  </conditionalFormatting>
  <conditionalFormatting sqref="Y14 Y19 Y24 Y29 Y34 Y39 Y44 Y49 Y54 Y59 Y64 Y69">
    <cfRule type="cellIs" dxfId="702" priority="597" stopIfTrue="1" operator="equal">
      <formula>"②"</formula>
    </cfRule>
    <cfRule type="cellIs" dxfId="701" priority="598" stopIfTrue="1" operator="equal">
      <formula>"②"</formula>
    </cfRule>
  </conditionalFormatting>
  <conditionalFormatting sqref="AA14 AA19 AA24 AA29 AA34 AA39 AA44 AA49 AA54 AA59 AA64 AA69">
    <cfRule type="cellIs" dxfId="700" priority="595" stopIfTrue="1" operator="equal">
      <formula>"②"</formula>
    </cfRule>
    <cfRule type="cellIs" dxfId="699" priority="596" stopIfTrue="1" operator="equal">
      <formula>"②"</formula>
    </cfRule>
  </conditionalFormatting>
  <conditionalFormatting sqref="K14:L14 L15 K19 K24 K29 K34 K39 K64 K44 K69 K49 K54 K59">
    <cfRule type="cellIs" dxfId="698" priority="141" stopIfTrue="1" operator="equal">
      <formula>"②"</formula>
    </cfRule>
    <cfRule type="cellIs" dxfId="697" priority="142" stopIfTrue="1" operator="equal">
      <formula>"②"</formula>
    </cfRule>
  </conditionalFormatting>
  <conditionalFormatting sqref="L16:L17">
    <cfRule type="cellIs" dxfId="696" priority="139" stopIfTrue="1" operator="equal">
      <formula>"②"</formula>
    </cfRule>
    <cfRule type="cellIs" dxfId="695" priority="140" stopIfTrue="1" operator="equal">
      <formula>"②"</formula>
    </cfRule>
  </conditionalFormatting>
  <conditionalFormatting sqref="L18">
    <cfRule type="cellIs" dxfId="694" priority="137" stopIfTrue="1" operator="equal">
      <formula>"②"</formula>
    </cfRule>
    <cfRule type="cellIs" dxfId="693" priority="138" stopIfTrue="1" operator="equal">
      <formula>"②"</formula>
    </cfRule>
  </conditionalFormatting>
  <conditionalFormatting sqref="L69:L73">
    <cfRule type="cellIs" dxfId="692" priority="135" stopIfTrue="1" operator="equal">
      <formula>"②"</formula>
    </cfRule>
    <cfRule type="cellIs" dxfId="691" priority="136" stopIfTrue="1" operator="equal">
      <formula>"②"</formula>
    </cfRule>
  </conditionalFormatting>
  <conditionalFormatting sqref="O14:P14 P15 O19 O24 O29 O34 O39 O44 O49 O54 O59 O64 O69">
    <cfRule type="cellIs" dxfId="690" priority="73" stopIfTrue="1" operator="equal">
      <formula>"②"</formula>
    </cfRule>
    <cfRule type="cellIs" dxfId="689" priority="74" stopIfTrue="1" operator="equal">
      <formula>"②"</formula>
    </cfRule>
  </conditionalFormatting>
  <conditionalFormatting sqref="P16:P17">
    <cfRule type="cellIs" dxfId="688" priority="71" stopIfTrue="1" operator="equal">
      <formula>"②"</formula>
    </cfRule>
    <cfRule type="cellIs" dxfId="687" priority="72" stopIfTrue="1" operator="equal">
      <formula>"②"</formula>
    </cfRule>
  </conditionalFormatting>
  <conditionalFormatting sqref="P18">
    <cfRule type="cellIs" dxfId="686" priority="69" stopIfTrue="1" operator="equal">
      <formula>"②"</formula>
    </cfRule>
    <cfRule type="cellIs" dxfId="685" priority="70" stopIfTrue="1" operator="equal">
      <formula>"②"</formula>
    </cfRule>
  </conditionalFormatting>
  <conditionalFormatting sqref="P69:P73">
    <cfRule type="cellIs" dxfId="684" priority="67" stopIfTrue="1" operator="equal">
      <formula>"②"</formula>
    </cfRule>
    <cfRule type="cellIs" dxfId="683" priority="68" stopIfTrue="1" operator="equal">
      <formula>"②"</formula>
    </cfRule>
  </conditionalFormatting>
  <conditionalFormatting sqref="U14 U19 U24 U29 U34 U39 U44 U49 U54 U59 U64 U69">
    <cfRule type="cellIs" dxfId="682" priority="1" stopIfTrue="1" operator="equal">
      <formula>"②"</formula>
    </cfRule>
    <cfRule type="cellIs" dxfId="681" priority="2" stopIfTrue="1" operator="equal">
      <formula>"②"</formula>
    </cfRule>
  </conditionalFormatting>
  <dataValidations count="1">
    <dataValidation allowBlank="1" showInputMessage="1" prompt="実施時数を入力してください。実施していない場合、&quot;0&quot;の入力の必要はありません。" sqref="Z14:Z68 X14:X68 V14:V68 T14:T68 R14:R68 P14:P68 J14:J68 N14:N68 L14:L68 AB14:AB68"/>
  </dataValidations>
  <pageMargins left="0.70866141732283472" right="0.47244094488188981" top="0.43307086614173229" bottom="0.43307086614173229" header="0.31496062992125984" footer="0.35433070866141736"/>
  <pageSetup paperSize="9" scale="81" orientation="portrait" verticalDpi="300" r:id="rId1"/>
  <headerFooter alignWithMargins="0">
    <oddHeader>&amp;R№&amp;P</oddHeader>
  </headerFooter>
  <rowBreaks count="1" manualBreakCount="1">
    <brk id="43" max="3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A1:AA50"/>
  <sheetViews>
    <sheetView showGridLines="0" view="pageBreakPreview" zoomScale="110" zoomScaleNormal="100" zoomScaleSheetLayoutView="110" zoomScalePageLayoutView="110" workbookViewId="0">
      <selection activeCell="H33" sqref="H33:I34"/>
    </sheetView>
  </sheetViews>
  <sheetFormatPr defaultColWidth="8.625" defaultRowHeight="13.5" x14ac:dyDescent="0.15"/>
  <cols>
    <col min="1" max="1" width="1.25" style="380" customWidth="1"/>
    <col min="2" max="2" width="8.625" style="380"/>
    <col min="3" max="3" width="11.875" style="380" customWidth="1"/>
    <col min="4" max="4" width="10.625" style="380" customWidth="1"/>
    <col min="5" max="5" width="6.625" style="380" customWidth="1"/>
    <col min="6" max="6" width="10.625" style="380" customWidth="1"/>
    <col min="7" max="7" width="6.625" style="380" customWidth="1"/>
    <col min="8" max="8" width="6.75" style="380" customWidth="1"/>
    <col min="9" max="9" width="5.5" style="380" customWidth="1"/>
    <col min="10" max="10" width="6.625" style="380" customWidth="1"/>
    <col min="11" max="11" width="2.375" style="380" customWidth="1"/>
    <col min="12" max="12" width="7" style="419" customWidth="1"/>
    <col min="13" max="13" width="6.375" style="380" customWidth="1"/>
    <col min="14" max="14" width="3.875" style="380" customWidth="1"/>
    <col min="15" max="15" width="2" style="380" customWidth="1"/>
    <col min="16" max="16" width="5.75" style="380" customWidth="1"/>
    <col min="17" max="17" width="4.875" style="380" customWidth="1"/>
    <col min="18" max="18" width="3.125" style="380" customWidth="1"/>
    <col min="19" max="19" width="5.5" style="380" customWidth="1"/>
    <col min="20" max="16384" width="8.625" style="380"/>
  </cols>
  <sheetData>
    <row r="1" spans="1:20" x14ac:dyDescent="0.15">
      <c r="A1" s="377"/>
      <c r="B1" s="378" t="s">
        <v>288</v>
      </c>
      <c r="C1" s="378"/>
      <c r="D1" s="378"/>
      <c r="E1" s="265"/>
      <c r="F1" s="265"/>
      <c r="G1" s="265"/>
      <c r="H1" s="265"/>
      <c r="I1" s="265"/>
      <c r="J1" s="265"/>
      <c r="K1" s="265"/>
      <c r="L1" s="379"/>
      <c r="M1" s="265"/>
      <c r="N1" s="377"/>
    </row>
    <row r="2" spans="1:20" ht="33" customHeight="1" x14ac:dyDescent="0.15">
      <c r="A2" s="377"/>
      <c r="B2" s="933" t="s">
        <v>343</v>
      </c>
      <c r="C2" s="933"/>
      <c r="D2" s="933"/>
      <c r="E2" s="933"/>
      <c r="F2" s="933"/>
      <c r="G2" s="933"/>
      <c r="H2" s="933"/>
      <c r="I2" s="933"/>
      <c r="J2" s="933"/>
      <c r="K2" s="933"/>
      <c r="L2" s="933"/>
      <c r="M2" s="933"/>
      <c r="N2" s="377"/>
    </row>
    <row r="3" spans="1:20" x14ac:dyDescent="0.15">
      <c r="A3" s="377"/>
      <c r="B3" s="265"/>
      <c r="C3" s="265"/>
      <c r="D3" s="265"/>
      <c r="E3" s="265"/>
      <c r="F3" s="265"/>
      <c r="G3" s="265"/>
      <c r="H3" s="265"/>
      <c r="I3" s="265"/>
      <c r="J3" s="265"/>
      <c r="K3" s="265"/>
      <c r="L3" s="379"/>
      <c r="M3" s="265"/>
      <c r="N3" s="377"/>
    </row>
    <row r="4" spans="1:20" ht="21" customHeight="1" x14ac:dyDescent="0.15">
      <c r="A4" s="377"/>
      <c r="B4" s="265"/>
      <c r="C4" s="265"/>
      <c r="D4" s="265"/>
      <c r="E4" s="265"/>
      <c r="F4" s="934" t="s">
        <v>3</v>
      </c>
      <c r="G4" s="935"/>
      <c r="H4" s="936">
        <f>'様式3-3'!B6</f>
        <v>0</v>
      </c>
      <c r="I4" s="936"/>
      <c r="J4" s="936"/>
      <c r="K4" s="936"/>
      <c r="L4" s="936"/>
      <c r="M4" s="381"/>
      <c r="N4" s="377"/>
    </row>
    <row r="5" spans="1:20" ht="20.25" customHeight="1" x14ac:dyDescent="0.15">
      <c r="A5" s="377"/>
      <c r="B5" s="265"/>
      <c r="C5" s="265"/>
      <c r="D5" s="265"/>
      <c r="E5" s="265"/>
      <c r="F5" s="934" t="s">
        <v>4</v>
      </c>
      <c r="G5" s="937"/>
      <c r="H5" s="919">
        <f>'様式3-3'!D7</f>
        <v>0</v>
      </c>
      <c r="I5" s="919"/>
      <c r="J5" s="919"/>
      <c r="K5" s="919"/>
      <c r="L5" s="919"/>
      <c r="M5" s="381"/>
      <c r="N5" s="377"/>
    </row>
    <row r="6" spans="1:20" x14ac:dyDescent="0.15">
      <c r="A6" s="377"/>
      <c r="B6" s="265"/>
      <c r="C6" s="265"/>
      <c r="D6" s="265"/>
      <c r="E6" s="265"/>
      <c r="F6" s="265"/>
      <c r="G6" s="265"/>
      <c r="H6" s="265"/>
      <c r="I6" s="265"/>
      <c r="J6" s="265"/>
      <c r="K6" s="265"/>
      <c r="L6" s="379"/>
      <c r="M6" s="265"/>
      <c r="N6" s="377"/>
    </row>
    <row r="7" spans="1:20" ht="23.25" customHeight="1" x14ac:dyDescent="0.15">
      <c r="A7" s="377"/>
      <c r="B7" s="938" t="s">
        <v>5</v>
      </c>
      <c r="C7" s="939"/>
      <c r="D7" s="940" t="s">
        <v>6</v>
      </c>
      <c r="E7" s="941"/>
      <c r="F7" s="942" t="s">
        <v>7</v>
      </c>
      <c r="G7" s="942"/>
      <c r="H7" s="940" t="s">
        <v>8</v>
      </c>
      <c r="I7" s="942"/>
      <c r="J7" s="942"/>
      <c r="K7" s="942"/>
      <c r="L7" s="942"/>
      <c r="M7" s="943"/>
      <c r="N7" s="377"/>
    </row>
    <row r="8" spans="1:20" ht="23.25" customHeight="1" x14ac:dyDescent="0.15">
      <c r="A8" s="377"/>
      <c r="B8" s="816" t="s">
        <v>32</v>
      </c>
      <c r="C8" s="817"/>
      <c r="D8" s="262">
        <f>SUM('様式5-３（自動入力（記録簿からの自動入力））'!AJ14:AJ43)</f>
        <v>0</v>
      </c>
      <c r="E8" s="382" t="s">
        <v>2</v>
      </c>
      <c r="F8" s="122">
        <f>SUM('様式5-３（自動入力（記録簿からの自動入力））'!AJ44:AJ68)</f>
        <v>0</v>
      </c>
      <c r="G8" s="383" t="s">
        <v>2</v>
      </c>
      <c r="H8" s="944">
        <f t="shared" ref="H8:H16" si="0">D8+F8</f>
        <v>0</v>
      </c>
      <c r="I8" s="945"/>
      <c r="J8" s="384" t="s">
        <v>2</v>
      </c>
      <c r="K8" s="385" t="s">
        <v>9</v>
      </c>
      <c r="L8" s="203" t="e">
        <f>H8/O20*100</f>
        <v>#DIV/0!</v>
      </c>
      <c r="M8" s="386" t="s">
        <v>10</v>
      </c>
      <c r="N8" s="377"/>
    </row>
    <row r="9" spans="1:20" ht="23.25" customHeight="1" x14ac:dyDescent="0.15">
      <c r="A9" s="377"/>
      <c r="B9" s="800" t="s">
        <v>31</v>
      </c>
      <c r="C9" s="345" t="s">
        <v>274</v>
      </c>
      <c r="D9" s="260">
        <f>SUM('様式5-３（自動入力（記録簿からの自動入力））'!AK14:AK43)</f>
        <v>0</v>
      </c>
      <c r="E9" s="387" t="s">
        <v>2</v>
      </c>
      <c r="F9" s="260">
        <f>SUM('様式5-３（自動入力（記録簿からの自動入力））'!AK44:AK68)</f>
        <v>0</v>
      </c>
      <c r="G9" s="388" t="s">
        <v>2</v>
      </c>
      <c r="H9" s="948">
        <f t="shared" si="0"/>
        <v>0</v>
      </c>
      <c r="I9" s="949"/>
      <c r="J9" s="388" t="s">
        <v>2</v>
      </c>
      <c r="K9" s="389"/>
      <c r="L9" s="192"/>
      <c r="M9" s="390"/>
      <c r="N9" s="377"/>
    </row>
    <row r="10" spans="1:20" ht="23.25" customHeight="1" x14ac:dyDescent="0.15">
      <c r="A10" s="377"/>
      <c r="B10" s="801"/>
      <c r="C10" s="391" t="s">
        <v>275</v>
      </c>
      <c r="D10" s="260">
        <f>SUM('様式5-３（自動入力（記録簿からの自動入力））'!AL14:AL43)+SUM('様式5-３（自動入力（記録簿からの自動入力））'!AM14:AM43)</f>
        <v>0</v>
      </c>
      <c r="E10" s="387" t="s">
        <v>2</v>
      </c>
      <c r="F10" s="260">
        <f>SUM('様式5-３（自動入力（記録簿からの自動入力））'!AL44:AL68)+SUM('様式5-３（自動入力（記録簿からの自動入力））'!AM44:AM68)</f>
        <v>0</v>
      </c>
      <c r="G10" s="388" t="s">
        <v>2</v>
      </c>
      <c r="H10" s="948">
        <f t="shared" si="0"/>
        <v>0</v>
      </c>
      <c r="I10" s="949"/>
      <c r="J10" s="388" t="s">
        <v>2</v>
      </c>
      <c r="K10" s="389" t="s">
        <v>9</v>
      </c>
      <c r="L10" s="202" t="e">
        <f>H10/O20*100</f>
        <v>#DIV/0!</v>
      </c>
      <c r="M10" s="390" t="s">
        <v>10</v>
      </c>
      <c r="N10" s="377"/>
    </row>
    <row r="11" spans="1:20" ht="23.25" customHeight="1" x14ac:dyDescent="0.15">
      <c r="A11" s="377"/>
      <c r="B11" s="802" t="s">
        <v>33</v>
      </c>
      <c r="C11" s="803"/>
      <c r="D11" s="122">
        <f>SUM('様式5-３（自動入力（記録簿からの自動入力））'!AN14:AN43)</f>
        <v>0</v>
      </c>
      <c r="E11" s="387" t="s">
        <v>2</v>
      </c>
      <c r="F11" s="260">
        <f>SUM('様式5-３（自動入力（記録簿からの自動入力））'!AN44:AN68)</f>
        <v>0</v>
      </c>
      <c r="G11" s="388" t="s">
        <v>2</v>
      </c>
      <c r="H11" s="948">
        <f t="shared" si="0"/>
        <v>0</v>
      </c>
      <c r="I11" s="949"/>
      <c r="J11" s="388" t="s">
        <v>2</v>
      </c>
      <c r="K11" s="392" t="s">
        <v>9</v>
      </c>
      <c r="L11" s="204" t="e">
        <f>H11/O20*100</f>
        <v>#DIV/0!</v>
      </c>
      <c r="M11" s="393" t="s">
        <v>10</v>
      </c>
      <c r="N11" s="377"/>
    </row>
    <row r="12" spans="1:20" ht="23.25" customHeight="1" x14ac:dyDescent="0.15">
      <c r="A12" s="377"/>
      <c r="B12" s="783" t="s">
        <v>34</v>
      </c>
      <c r="C12" s="804"/>
      <c r="D12" s="260">
        <f>SUM('様式5-３（自動入力（記録簿からの自動入力））'!AO14:AO43)</f>
        <v>0</v>
      </c>
      <c r="E12" s="394" t="s">
        <v>2</v>
      </c>
      <c r="F12" s="122">
        <f>SUM('様式5-３（自動入力（記録簿からの自動入力））'!AO44:AO68)</f>
        <v>0</v>
      </c>
      <c r="G12" s="395" t="s">
        <v>2</v>
      </c>
      <c r="H12" s="948">
        <f t="shared" si="0"/>
        <v>0</v>
      </c>
      <c r="I12" s="949"/>
      <c r="J12" s="395" t="s">
        <v>2</v>
      </c>
      <c r="K12" s="396" t="s">
        <v>9</v>
      </c>
      <c r="L12" s="204" t="e">
        <f>H12/O20*100</f>
        <v>#DIV/0!</v>
      </c>
      <c r="M12" s="397" t="s">
        <v>10</v>
      </c>
      <c r="N12" s="377"/>
    </row>
    <row r="13" spans="1:20" ht="23.25" customHeight="1" x14ac:dyDescent="0.15">
      <c r="A13" s="377"/>
      <c r="B13" s="793" t="s">
        <v>35</v>
      </c>
      <c r="C13" s="794"/>
      <c r="D13" s="122">
        <f>SUM('様式5-３（自動入力（記録簿からの自動入力））'!AP14:AP43)</f>
        <v>0</v>
      </c>
      <c r="E13" s="387" t="s">
        <v>2</v>
      </c>
      <c r="F13" s="260">
        <f>SUM('様式5-３（自動入力（記録簿からの自動入力））'!AP44:AP68)</f>
        <v>0</v>
      </c>
      <c r="G13" s="388" t="s">
        <v>2</v>
      </c>
      <c r="H13" s="177">
        <f t="shared" si="0"/>
        <v>0</v>
      </c>
      <c r="I13" s="954">
        <f>H13+H14</f>
        <v>0</v>
      </c>
      <c r="J13" s="950" t="s">
        <v>2</v>
      </c>
      <c r="K13" s="950" t="s">
        <v>9</v>
      </c>
      <c r="L13" s="952" t="e">
        <f>I13/O20*100</f>
        <v>#DIV/0!</v>
      </c>
      <c r="M13" s="946" t="s">
        <v>10</v>
      </c>
      <c r="N13" s="377"/>
    </row>
    <row r="14" spans="1:20" ht="23.25" customHeight="1" x14ac:dyDescent="0.15">
      <c r="A14" s="377"/>
      <c r="B14" s="802" t="s">
        <v>36</v>
      </c>
      <c r="C14" s="803"/>
      <c r="D14" s="260">
        <f>SUM('様式5-３（自動入力（記録簿からの自動入力））'!AQ14:AQ43)</f>
        <v>0</v>
      </c>
      <c r="E14" s="387" t="s">
        <v>2</v>
      </c>
      <c r="F14" s="122">
        <f>SUM('様式5-３（自動入力（記録簿からの自動入力））'!AQ44:AQ68)</f>
        <v>0</v>
      </c>
      <c r="G14" s="388" t="s">
        <v>2</v>
      </c>
      <c r="H14" s="121">
        <f t="shared" si="0"/>
        <v>0</v>
      </c>
      <c r="I14" s="955"/>
      <c r="J14" s="951"/>
      <c r="K14" s="951"/>
      <c r="L14" s="953" t="e">
        <f>H14/#REF!*100</f>
        <v>#REF!</v>
      </c>
      <c r="M14" s="947"/>
      <c r="N14" s="377"/>
    </row>
    <row r="15" spans="1:20" ht="23.25" customHeight="1" thickBot="1" x14ac:dyDescent="0.2">
      <c r="A15" s="377"/>
      <c r="B15" s="793" t="s">
        <v>38</v>
      </c>
      <c r="C15" s="794"/>
      <c r="D15" s="260">
        <f>SUM('様式5-３（自動入力（記録簿からの自動入力））'!AR14:AR43)</f>
        <v>0</v>
      </c>
      <c r="E15" s="387" t="s">
        <v>2</v>
      </c>
      <c r="F15" s="260">
        <f>SUM('様式5-３（自動入力（記録簿からの自動入力））'!AR44:AR68)</f>
        <v>0</v>
      </c>
      <c r="G15" s="388" t="s">
        <v>2</v>
      </c>
      <c r="H15" s="948">
        <f t="shared" si="0"/>
        <v>0</v>
      </c>
      <c r="I15" s="949"/>
      <c r="J15" s="388" t="s">
        <v>2</v>
      </c>
      <c r="K15" s="392" t="s">
        <v>9</v>
      </c>
      <c r="L15" s="204" t="e">
        <f>H15/O20*100</f>
        <v>#DIV/0!</v>
      </c>
      <c r="M15" s="393" t="s">
        <v>10</v>
      </c>
      <c r="N15" s="377"/>
    </row>
    <row r="16" spans="1:20" ht="23.25" customHeight="1" x14ac:dyDescent="0.15">
      <c r="A16" s="377"/>
      <c r="B16" s="793" t="s">
        <v>37</v>
      </c>
      <c r="C16" s="794"/>
      <c r="D16" s="260">
        <f>SUM('様式5-３（自動入力（記録簿からの自動入力））'!AS14:AS43)</f>
        <v>0</v>
      </c>
      <c r="E16" s="387" t="s">
        <v>2</v>
      </c>
      <c r="F16" s="122">
        <f>SUM('様式5-３（自動入力（記録簿からの自動入力））'!AS44:AS68)</f>
        <v>0</v>
      </c>
      <c r="G16" s="388" t="s">
        <v>2</v>
      </c>
      <c r="H16" s="948">
        <f t="shared" si="0"/>
        <v>0</v>
      </c>
      <c r="I16" s="949"/>
      <c r="J16" s="388" t="s">
        <v>2</v>
      </c>
      <c r="K16" s="392" t="s">
        <v>9</v>
      </c>
      <c r="L16" s="204" t="e">
        <f>H16/O20*100</f>
        <v>#DIV/0!</v>
      </c>
      <c r="M16" s="393" t="s">
        <v>10</v>
      </c>
      <c r="N16" s="377"/>
      <c r="O16" s="930" t="s">
        <v>305</v>
      </c>
      <c r="P16" s="931"/>
      <c r="Q16" s="931"/>
      <c r="R16" s="931"/>
      <c r="S16" s="931"/>
      <c r="T16" s="932"/>
    </row>
    <row r="17" spans="1:20" ht="23.25" customHeight="1" thickBot="1" x14ac:dyDescent="0.2">
      <c r="A17" s="377"/>
      <c r="B17" s="957" t="s">
        <v>11</v>
      </c>
      <c r="C17" s="958"/>
      <c r="D17" s="122">
        <f>SUM(D8:D16)</f>
        <v>0</v>
      </c>
      <c r="E17" s="398" t="s">
        <v>2</v>
      </c>
      <c r="F17" s="259">
        <f>SUM(F8:F16)</f>
        <v>0</v>
      </c>
      <c r="G17" s="399" t="s">
        <v>2</v>
      </c>
      <c r="H17" s="959">
        <f>D17+F17</f>
        <v>0</v>
      </c>
      <c r="I17" s="960"/>
      <c r="J17" s="399" t="s">
        <v>2</v>
      </c>
      <c r="K17" s="400"/>
      <c r="L17" s="124"/>
      <c r="M17" s="401"/>
      <c r="N17" s="377"/>
      <c r="O17" s="927">
        <f>H17-H9</f>
        <v>0</v>
      </c>
      <c r="P17" s="928"/>
      <c r="Q17" s="928"/>
      <c r="R17" s="928"/>
      <c r="S17" s="928"/>
      <c r="T17" s="929"/>
    </row>
    <row r="18" spans="1:20" ht="13.5" customHeight="1" thickBot="1" x14ac:dyDescent="0.2">
      <c r="A18" s="377"/>
      <c r="B18" s="395"/>
      <c r="C18" s="395"/>
      <c r="D18" s="402"/>
      <c r="E18" s="395"/>
      <c r="F18" s="402"/>
      <c r="G18" s="395"/>
      <c r="H18" s="402"/>
      <c r="I18" s="403"/>
      <c r="J18" s="395"/>
      <c r="K18" s="396"/>
      <c r="L18" s="404"/>
      <c r="M18" s="403"/>
      <c r="N18" s="377"/>
      <c r="O18" s="405"/>
      <c r="P18" s="405"/>
      <c r="Q18" s="405"/>
      <c r="R18" s="406"/>
      <c r="S18" s="406"/>
    </row>
    <row r="19" spans="1:20" ht="16.5" customHeight="1" x14ac:dyDescent="0.15">
      <c r="A19" s="377"/>
      <c r="B19" s="963" t="s">
        <v>300</v>
      </c>
      <c r="C19" s="963"/>
      <c r="D19" s="963"/>
      <c r="E19" s="963"/>
      <c r="F19" s="963"/>
      <c r="G19" s="963"/>
      <c r="H19" s="963"/>
      <c r="I19" s="963"/>
      <c r="J19" s="963"/>
      <c r="K19" s="963"/>
      <c r="L19" s="963"/>
      <c r="M19" s="963"/>
      <c r="N19" s="377"/>
      <c r="O19" s="930" t="s">
        <v>259</v>
      </c>
      <c r="P19" s="931"/>
      <c r="Q19" s="931"/>
      <c r="R19" s="931"/>
      <c r="S19" s="931"/>
      <c r="T19" s="932"/>
    </row>
    <row r="20" spans="1:20" ht="14.25" thickBot="1" x14ac:dyDescent="0.2">
      <c r="A20" s="377"/>
      <c r="B20" s="956" t="s">
        <v>331</v>
      </c>
      <c r="C20" s="956"/>
      <c r="D20" s="956"/>
      <c r="E20" s="956"/>
      <c r="F20" s="956"/>
      <c r="G20" s="956"/>
      <c r="H20" s="956"/>
      <c r="I20" s="956"/>
      <c r="J20" s="956"/>
      <c r="K20" s="956"/>
      <c r="L20" s="956"/>
      <c r="M20" s="956"/>
      <c r="N20" s="377"/>
      <c r="O20" s="927">
        <f>O17*2</f>
        <v>0</v>
      </c>
      <c r="P20" s="928"/>
      <c r="Q20" s="928"/>
      <c r="R20" s="928"/>
      <c r="S20" s="928"/>
      <c r="T20" s="929"/>
    </row>
    <row r="21" spans="1:20" x14ac:dyDescent="0.15">
      <c r="A21" s="377"/>
      <c r="B21" s="956" t="s">
        <v>335</v>
      </c>
      <c r="C21" s="956"/>
      <c r="D21" s="956"/>
      <c r="E21" s="956"/>
      <c r="F21" s="956"/>
      <c r="G21" s="956"/>
      <c r="H21" s="956"/>
      <c r="I21" s="956"/>
      <c r="J21" s="956"/>
      <c r="K21" s="956"/>
      <c r="L21" s="956"/>
      <c r="M21" s="528"/>
      <c r="N21" s="377"/>
      <c r="O21" s="529"/>
      <c r="P21" s="529"/>
      <c r="Q21" s="529"/>
      <c r="R21" s="529"/>
      <c r="S21" s="529"/>
      <c r="T21" s="529"/>
    </row>
    <row r="22" spans="1:20" x14ac:dyDescent="0.15">
      <c r="A22" s="377"/>
      <c r="B22" s="926" t="s">
        <v>100</v>
      </c>
      <c r="C22" s="926"/>
      <c r="D22" s="926"/>
      <c r="E22" s="926"/>
      <c r="F22" s="926"/>
      <c r="G22" s="926"/>
      <c r="H22" s="926"/>
      <c r="I22" s="926"/>
      <c r="J22" s="926"/>
      <c r="K22" s="926"/>
      <c r="L22" s="926"/>
      <c r="M22" s="926"/>
      <c r="N22" s="377"/>
    </row>
    <row r="23" spans="1:20" ht="12.75" customHeight="1" x14ac:dyDescent="0.15">
      <c r="A23" s="377"/>
      <c r="B23" s="926" t="s">
        <v>318</v>
      </c>
      <c r="C23" s="926"/>
      <c r="D23" s="926"/>
      <c r="E23" s="926"/>
      <c r="F23" s="926"/>
      <c r="G23" s="926"/>
      <c r="H23" s="926"/>
      <c r="I23" s="926"/>
      <c r="J23" s="926"/>
      <c r="K23" s="926"/>
      <c r="L23" s="926"/>
      <c r="M23" s="926"/>
      <c r="N23" s="377"/>
    </row>
    <row r="24" spans="1:20" ht="14.25" customHeight="1" x14ac:dyDescent="0.15">
      <c r="A24" s="377"/>
      <c r="B24" s="926" t="s">
        <v>333</v>
      </c>
      <c r="C24" s="926"/>
      <c r="D24" s="926"/>
      <c r="E24" s="926"/>
      <c r="F24" s="926"/>
      <c r="G24" s="926"/>
      <c r="H24" s="926"/>
      <c r="I24" s="926"/>
      <c r="J24" s="926"/>
      <c r="K24" s="926"/>
      <c r="L24" s="926"/>
      <c r="M24" s="926"/>
      <c r="N24" s="377"/>
    </row>
    <row r="25" spans="1:20" ht="14.25" customHeight="1" x14ac:dyDescent="0.15">
      <c r="A25" s="377"/>
      <c r="B25" s="926" t="s">
        <v>336</v>
      </c>
      <c r="C25" s="926"/>
      <c r="D25" s="926"/>
      <c r="E25" s="926"/>
      <c r="F25" s="926"/>
      <c r="G25" s="926"/>
      <c r="H25" s="926"/>
      <c r="I25" s="926"/>
      <c r="J25" s="926"/>
      <c r="K25" s="926"/>
      <c r="L25" s="926"/>
      <c r="M25" s="926"/>
      <c r="N25" s="377"/>
    </row>
    <row r="26" spans="1:20" ht="12.75" customHeight="1" x14ac:dyDescent="0.15">
      <c r="A26" s="377"/>
      <c r="B26" s="926" t="s">
        <v>298</v>
      </c>
      <c r="C26" s="926"/>
      <c r="D26" s="926"/>
      <c r="E26" s="926"/>
      <c r="F26" s="926"/>
      <c r="G26" s="926"/>
      <c r="H26" s="926"/>
      <c r="I26" s="926"/>
      <c r="J26" s="926"/>
      <c r="K26" s="926"/>
      <c r="L26" s="926"/>
      <c r="M26" s="926"/>
      <c r="N26" s="377"/>
    </row>
    <row r="27" spans="1:20" ht="12.75" customHeight="1" x14ac:dyDescent="0.15">
      <c r="A27" s="377"/>
      <c r="B27" s="926" t="s">
        <v>299</v>
      </c>
      <c r="C27" s="926"/>
      <c r="D27" s="926"/>
      <c r="E27" s="926"/>
      <c r="F27" s="926"/>
      <c r="G27" s="926"/>
      <c r="H27" s="926"/>
      <c r="I27" s="926"/>
      <c r="J27" s="926"/>
      <c r="K27" s="926"/>
      <c r="L27" s="926"/>
      <c r="M27" s="926"/>
      <c r="N27" s="377"/>
    </row>
    <row r="28" spans="1:20" ht="13.5" customHeight="1" x14ac:dyDescent="0.15">
      <c r="A28" s="377"/>
      <c r="B28" s="407"/>
      <c r="C28" s="407"/>
      <c r="D28" s="407"/>
      <c r="E28" s="407"/>
      <c r="F28" s="407"/>
      <c r="G28" s="407"/>
      <c r="H28" s="407"/>
      <c r="I28" s="407"/>
      <c r="J28" s="407"/>
      <c r="K28" s="407"/>
      <c r="L28" s="407"/>
      <c r="M28" s="407"/>
      <c r="N28" s="377"/>
    </row>
    <row r="29" spans="1:20" ht="17.25" x14ac:dyDescent="0.15">
      <c r="A29" s="377"/>
      <c r="B29" s="964" t="s">
        <v>344</v>
      </c>
      <c r="C29" s="964"/>
      <c r="D29" s="964"/>
      <c r="E29" s="964"/>
      <c r="F29" s="964"/>
      <c r="G29" s="964"/>
      <c r="H29" s="964"/>
      <c r="I29" s="964"/>
      <c r="J29" s="964"/>
      <c r="K29" s="964"/>
      <c r="L29" s="964"/>
      <c r="M29" s="964"/>
      <c r="N29" s="377"/>
    </row>
    <row r="30" spans="1:20" ht="12.75" customHeight="1" x14ac:dyDescent="0.15">
      <c r="A30" s="377"/>
      <c r="B30" s="408"/>
      <c r="C30" s="408"/>
      <c r="D30" s="408"/>
      <c r="E30" s="408"/>
      <c r="F30" s="408"/>
      <c r="G30" s="408"/>
      <c r="H30" s="408"/>
      <c r="I30" s="408"/>
      <c r="J30" s="408"/>
      <c r="K30" s="408"/>
      <c r="L30" s="409"/>
      <c r="M30" s="408"/>
      <c r="N30" s="377"/>
    </row>
    <row r="31" spans="1:20" x14ac:dyDescent="0.15">
      <c r="A31" s="377"/>
      <c r="B31" s="265"/>
      <c r="C31" s="265"/>
      <c r="D31" s="265"/>
      <c r="E31" s="265"/>
      <c r="F31" s="265"/>
      <c r="G31" s="265"/>
      <c r="H31" s="265"/>
      <c r="I31" s="265"/>
      <c r="J31" s="265"/>
      <c r="K31" s="265"/>
      <c r="L31" s="379"/>
      <c r="M31" s="265"/>
      <c r="N31" s="377"/>
    </row>
    <row r="32" spans="1:20" ht="23.25" customHeight="1" x14ac:dyDescent="0.15">
      <c r="A32" s="377"/>
      <c r="B32" s="938" t="s">
        <v>12</v>
      </c>
      <c r="C32" s="939"/>
      <c r="D32" s="940" t="s">
        <v>6</v>
      </c>
      <c r="E32" s="941"/>
      <c r="F32" s="939" t="s">
        <v>7</v>
      </c>
      <c r="G32" s="939"/>
      <c r="H32" s="965" t="s">
        <v>8</v>
      </c>
      <c r="I32" s="939"/>
      <c r="J32" s="939"/>
      <c r="K32" s="939"/>
      <c r="L32" s="939"/>
      <c r="M32" s="966"/>
      <c r="N32" s="377"/>
    </row>
    <row r="33" spans="1:27" ht="23.25" customHeight="1" x14ac:dyDescent="0.15">
      <c r="A33" s="377"/>
      <c r="B33" s="961" t="s">
        <v>13</v>
      </c>
      <c r="C33" s="962"/>
      <c r="D33" s="125">
        <f>SUM('様式5-３（自動入力（記録簿からの自動入力））'!AU14:AU43)</f>
        <v>0</v>
      </c>
      <c r="E33" s="410" t="s">
        <v>2</v>
      </c>
      <c r="F33" s="262">
        <f>SUM('様式5-３（自動入力（記録簿からの自動入力））'!AU44:AU68)</f>
        <v>0</v>
      </c>
      <c r="G33" s="411" t="s">
        <v>2</v>
      </c>
      <c r="H33" s="944">
        <f t="shared" ref="H33:H38" si="1">D33+F33</f>
        <v>0</v>
      </c>
      <c r="I33" s="945"/>
      <c r="J33" s="411" t="s">
        <v>2</v>
      </c>
      <c r="K33" s="412" t="s">
        <v>9</v>
      </c>
      <c r="L33" s="126" t="e">
        <f>H33/H38*100</f>
        <v>#DIV/0!</v>
      </c>
      <c r="M33" s="413" t="s">
        <v>10</v>
      </c>
      <c r="N33" s="377"/>
    </row>
    <row r="34" spans="1:27" ht="23.25" customHeight="1" x14ac:dyDescent="0.15">
      <c r="A34" s="377"/>
      <c r="B34" s="971" t="s">
        <v>14</v>
      </c>
      <c r="C34" s="972"/>
      <c r="D34" s="260">
        <f>SUM('様式5-３（自動入力（記録簿からの自動入力））'!AV14:AV43)</f>
        <v>0</v>
      </c>
      <c r="E34" s="387" t="s">
        <v>2</v>
      </c>
      <c r="F34" s="261">
        <f>SUM('様式5-３（自動入力（記録簿からの自動入力））'!AV44:AV68)</f>
        <v>0</v>
      </c>
      <c r="G34" s="388" t="s">
        <v>2</v>
      </c>
      <c r="H34" s="948">
        <f t="shared" si="1"/>
        <v>0</v>
      </c>
      <c r="I34" s="949"/>
      <c r="J34" s="388" t="s">
        <v>2</v>
      </c>
      <c r="K34" s="392" t="s">
        <v>9</v>
      </c>
      <c r="L34" s="123" t="e">
        <f>H34/H38*100</f>
        <v>#DIV/0!</v>
      </c>
      <c r="M34" s="393" t="s">
        <v>10</v>
      </c>
      <c r="N34" s="377"/>
    </row>
    <row r="35" spans="1:27" ht="23.25" customHeight="1" x14ac:dyDescent="0.15">
      <c r="A35" s="377"/>
      <c r="B35" s="971" t="s">
        <v>253</v>
      </c>
      <c r="C35" s="973"/>
      <c r="D35" s="122">
        <f>SUM('様式5-３（自動入力（記録簿からの自動入力））'!AW14:AW43)</f>
        <v>0</v>
      </c>
      <c r="E35" s="394" t="s">
        <v>2</v>
      </c>
      <c r="F35" s="122">
        <f>SUM('様式5-３（自動入力（記録簿からの自動入力））'!AW44:AW68)</f>
        <v>0</v>
      </c>
      <c r="G35" s="395" t="s">
        <v>2</v>
      </c>
      <c r="H35" s="948">
        <f t="shared" si="1"/>
        <v>0</v>
      </c>
      <c r="I35" s="949"/>
      <c r="J35" s="388" t="s">
        <v>2</v>
      </c>
      <c r="K35" s="389" t="s">
        <v>9</v>
      </c>
      <c r="L35" s="192" t="e">
        <f>H35/H38*100</f>
        <v>#DIV/0!</v>
      </c>
      <c r="M35" s="390" t="s">
        <v>10</v>
      </c>
      <c r="N35" s="377"/>
    </row>
    <row r="36" spans="1:27" ht="23.25" customHeight="1" x14ac:dyDescent="0.15">
      <c r="A36" s="377"/>
      <c r="B36" s="971" t="s">
        <v>17</v>
      </c>
      <c r="C36" s="973"/>
      <c r="D36" s="260">
        <f>SUM('様式5-３（自動入力（記録簿からの自動入力））'!AX14:AX43)</f>
        <v>0</v>
      </c>
      <c r="E36" s="387" t="s">
        <v>2</v>
      </c>
      <c r="F36" s="260">
        <f>SUM('様式5-３（自動入力（記録簿からの自動入力））'!AX44:AX68)</f>
        <v>0</v>
      </c>
      <c r="G36" s="388" t="s">
        <v>2</v>
      </c>
      <c r="H36" s="948">
        <f t="shared" si="1"/>
        <v>0</v>
      </c>
      <c r="I36" s="949"/>
      <c r="J36" s="388" t="s">
        <v>2</v>
      </c>
      <c r="K36" s="389" t="s">
        <v>9</v>
      </c>
      <c r="L36" s="192" t="e">
        <f>H36/H38*100</f>
        <v>#DIV/0!</v>
      </c>
      <c r="M36" s="390" t="s">
        <v>10</v>
      </c>
      <c r="N36" s="377"/>
    </row>
    <row r="37" spans="1:27" ht="23.25" customHeight="1" x14ac:dyDescent="0.15">
      <c r="A37" s="377"/>
      <c r="B37" s="971" t="s">
        <v>15</v>
      </c>
      <c r="C37" s="973"/>
      <c r="D37" s="122">
        <f>SUM('様式5-３（自動入力（記録簿からの自動入力））'!AY14:AY43)</f>
        <v>0</v>
      </c>
      <c r="E37" s="382" t="s">
        <v>2</v>
      </c>
      <c r="F37" s="122">
        <f>SUM('様式5-３（自動入力（記録簿からの自動入力））'!AY44:AY68)</f>
        <v>0</v>
      </c>
      <c r="G37" s="384" t="s">
        <v>2</v>
      </c>
      <c r="H37" s="955">
        <f t="shared" si="1"/>
        <v>0</v>
      </c>
      <c r="I37" s="974"/>
      <c r="J37" s="384" t="s">
        <v>2</v>
      </c>
      <c r="K37" s="414" t="s">
        <v>9</v>
      </c>
      <c r="L37" s="193" t="e">
        <f>H37/H38*100</f>
        <v>#DIV/0!</v>
      </c>
      <c r="M37" s="415" t="s">
        <v>10</v>
      </c>
      <c r="N37" s="377"/>
    </row>
    <row r="38" spans="1:27" ht="23.25" customHeight="1" x14ac:dyDescent="0.15">
      <c r="A38" s="377"/>
      <c r="B38" s="970" t="s">
        <v>18</v>
      </c>
      <c r="C38" s="957"/>
      <c r="D38" s="259">
        <f>SUM(D33:D37)</f>
        <v>0</v>
      </c>
      <c r="E38" s="398" t="s">
        <v>2</v>
      </c>
      <c r="F38" s="259">
        <f>SUM(F33:F37)</f>
        <v>0</v>
      </c>
      <c r="G38" s="399" t="s">
        <v>2</v>
      </c>
      <c r="H38" s="959">
        <f t="shared" si="1"/>
        <v>0</v>
      </c>
      <c r="I38" s="960"/>
      <c r="J38" s="399" t="s">
        <v>2</v>
      </c>
      <c r="K38" s="400"/>
      <c r="L38" s="124"/>
      <c r="M38" s="401"/>
      <c r="N38" s="377"/>
    </row>
    <row r="39" spans="1:27" ht="14.25" customHeight="1" x14ac:dyDescent="0.15">
      <c r="A39" s="377"/>
      <c r="B39" s="265"/>
      <c r="C39" s="265"/>
      <c r="D39" s="403"/>
      <c r="E39" s="265"/>
      <c r="F39" s="403"/>
      <c r="G39" s="265"/>
      <c r="H39" s="265"/>
      <c r="I39" s="265"/>
      <c r="J39" s="265"/>
      <c r="K39" s="265"/>
      <c r="L39" s="402"/>
      <c r="M39" s="265"/>
      <c r="N39" s="377"/>
    </row>
    <row r="40" spans="1:27" ht="14.1" customHeight="1" x14ac:dyDescent="0.15">
      <c r="A40" s="377"/>
      <c r="B40" s="968" t="s">
        <v>16</v>
      </c>
      <c r="C40" s="968"/>
      <c r="D40" s="968"/>
      <c r="E40" s="968"/>
      <c r="F40" s="968"/>
      <c r="G40" s="968"/>
      <c r="H40" s="968"/>
      <c r="I40" s="968"/>
      <c r="J40" s="968"/>
      <c r="K40" s="968"/>
      <c r="L40" s="968"/>
      <c r="M40" s="968"/>
      <c r="N40" s="416"/>
      <c r="O40" s="417"/>
      <c r="P40" s="417"/>
      <c r="Q40" s="417"/>
      <c r="R40" s="417"/>
      <c r="S40" s="417"/>
      <c r="T40" s="417"/>
      <c r="U40" s="417"/>
      <c r="V40" s="417"/>
      <c r="W40" s="417"/>
      <c r="X40" s="417"/>
      <c r="Y40" s="417"/>
      <c r="Z40" s="417"/>
      <c r="AA40" s="406"/>
    </row>
    <row r="41" spans="1:27" ht="14.1" customHeight="1" x14ac:dyDescent="0.15">
      <c r="A41" s="377"/>
      <c r="B41" s="968" t="s">
        <v>301</v>
      </c>
      <c r="C41" s="967"/>
      <c r="D41" s="967"/>
      <c r="E41" s="967"/>
      <c r="F41" s="967"/>
      <c r="G41" s="967"/>
      <c r="H41" s="967"/>
      <c r="I41" s="967"/>
      <c r="J41" s="967"/>
      <c r="K41" s="967"/>
      <c r="L41" s="967"/>
      <c r="M41" s="967"/>
      <c r="N41" s="416"/>
      <c r="O41" s="417"/>
      <c r="P41" s="417"/>
      <c r="Q41" s="417"/>
      <c r="R41" s="417"/>
      <c r="S41" s="417"/>
      <c r="T41" s="417"/>
      <c r="U41" s="417"/>
      <c r="V41" s="417"/>
      <c r="W41" s="417"/>
      <c r="X41" s="417"/>
      <c r="Y41" s="417"/>
      <c r="Z41" s="417"/>
      <c r="AA41" s="406"/>
    </row>
    <row r="42" spans="1:27" ht="14.1" customHeight="1" x14ac:dyDescent="0.15">
      <c r="A42" s="377"/>
      <c r="B42" s="968" t="s">
        <v>317</v>
      </c>
      <c r="C42" s="968"/>
      <c r="D42" s="968"/>
      <c r="E42" s="968"/>
      <c r="F42" s="968"/>
      <c r="G42" s="968"/>
      <c r="H42" s="968"/>
      <c r="I42" s="968"/>
      <c r="J42" s="968"/>
      <c r="K42" s="968"/>
      <c r="L42" s="968"/>
      <c r="M42" s="968"/>
      <c r="N42" s="416"/>
      <c r="O42" s="417"/>
      <c r="P42" s="417"/>
      <c r="Q42" s="417"/>
      <c r="R42" s="417"/>
      <c r="S42" s="417"/>
      <c r="T42" s="417"/>
      <c r="U42" s="417"/>
      <c r="V42" s="417"/>
      <c r="W42" s="417"/>
      <c r="X42" s="417"/>
      <c r="Y42" s="417"/>
      <c r="Z42" s="417"/>
      <c r="AA42" s="406"/>
    </row>
    <row r="43" spans="1:27" ht="14.1" customHeight="1" x14ac:dyDescent="0.15">
      <c r="A43" s="377"/>
      <c r="B43" s="968" t="s">
        <v>319</v>
      </c>
      <c r="C43" s="968"/>
      <c r="D43" s="968"/>
      <c r="E43" s="968"/>
      <c r="F43" s="968"/>
      <c r="G43" s="968"/>
      <c r="H43" s="968"/>
      <c r="I43" s="968"/>
      <c r="J43" s="968"/>
      <c r="K43" s="968"/>
      <c r="L43" s="968"/>
      <c r="M43" s="968"/>
      <c r="N43" s="416"/>
      <c r="O43" s="417"/>
      <c r="P43" s="417"/>
      <c r="Q43" s="417"/>
      <c r="R43" s="417"/>
      <c r="S43" s="417"/>
      <c r="T43" s="417"/>
      <c r="U43" s="417"/>
      <c r="V43" s="417"/>
      <c r="W43" s="417"/>
      <c r="X43" s="417"/>
      <c r="Y43" s="417"/>
      <c r="Z43" s="417"/>
      <c r="AA43" s="406"/>
    </row>
    <row r="44" spans="1:27" ht="14.1" customHeight="1" x14ac:dyDescent="0.15">
      <c r="A44" s="377"/>
      <c r="B44" s="967" t="s">
        <v>298</v>
      </c>
      <c r="C44" s="967"/>
      <c r="D44" s="967"/>
      <c r="E44" s="967"/>
      <c r="F44" s="967"/>
      <c r="G44" s="967"/>
      <c r="H44" s="967"/>
      <c r="I44" s="967"/>
      <c r="J44" s="967"/>
      <c r="K44" s="967"/>
      <c r="L44" s="967"/>
      <c r="M44" s="967"/>
      <c r="N44" s="416"/>
      <c r="O44" s="417"/>
      <c r="P44" s="417"/>
      <c r="Q44" s="417"/>
      <c r="R44" s="417"/>
      <c r="S44" s="417"/>
      <c r="T44" s="417"/>
      <c r="U44" s="417"/>
      <c r="V44" s="417"/>
      <c r="W44" s="417"/>
      <c r="X44" s="417"/>
      <c r="Y44" s="417"/>
      <c r="Z44" s="417"/>
      <c r="AA44" s="406"/>
    </row>
    <row r="45" spans="1:27" ht="14.1" customHeight="1" x14ac:dyDescent="0.15">
      <c r="A45" s="377"/>
      <c r="B45" s="407" t="s">
        <v>299</v>
      </c>
      <c r="C45" s="407"/>
      <c r="D45" s="407"/>
      <c r="E45" s="407"/>
      <c r="F45" s="407"/>
      <c r="G45" s="407"/>
      <c r="H45" s="407"/>
      <c r="I45" s="407"/>
      <c r="J45" s="407"/>
      <c r="K45" s="407"/>
      <c r="L45" s="407"/>
      <c r="M45" s="407"/>
      <c r="N45" s="416"/>
      <c r="O45" s="417"/>
      <c r="P45" s="417"/>
      <c r="Q45" s="417"/>
      <c r="R45" s="417"/>
      <c r="S45" s="417"/>
      <c r="T45" s="417"/>
      <c r="U45" s="417"/>
      <c r="V45" s="417"/>
      <c r="W45" s="417"/>
      <c r="X45" s="417"/>
      <c r="Y45" s="417"/>
      <c r="Z45" s="417"/>
      <c r="AA45" s="406"/>
    </row>
    <row r="46" spans="1:27" ht="14.1" customHeight="1" x14ac:dyDescent="0.15">
      <c r="A46" s="377"/>
      <c r="B46" s="968" t="s">
        <v>67</v>
      </c>
      <c r="C46" s="968"/>
      <c r="D46" s="968"/>
      <c r="E46" s="968"/>
      <c r="F46" s="968"/>
      <c r="G46" s="968"/>
      <c r="H46" s="968"/>
      <c r="I46" s="968"/>
      <c r="J46" s="968"/>
      <c r="K46" s="968"/>
      <c r="L46" s="968"/>
      <c r="M46" s="968"/>
      <c r="N46" s="416"/>
      <c r="O46" s="417"/>
      <c r="P46" s="417"/>
      <c r="Q46" s="417"/>
      <c r="R46" s="417"/>
      <c r="S46" s="417"/>
      <c r="T46" s="417"/>
      <c r="U46" s="417"/>
      <c r="V46" s="417"/>
      <c r="W46" s="417"/>
      <c r="X46" s="417"/>
      <c r="Y46" s="417"/>
      <c r="Z46" s="417"/>
      <c r="AA46" s="406"/>
    </row>
    <row r="47" spans="1:27" ht="17.25" customHeight="1" x14ac:dyDescent="0.15">
      <c r="A47" s="377"/>
      <c r="B47" s="969"/>
      <c r="C47" s="969"/>
      <c r="D47" s="969"/>
      <c r="E47" s="969"/>
      <c r="F47" s="969"/>
      <c r="G47" s="969"/>
      <c r="H47" s="969"/>
      <c r="I47" s="969"/>
      <c r="J47" s="969"/>
      <c r="K47" s="969"/>
      <c r="L47" s="969"/>
      <c r="M47" s="377"/>
      <c r="N47" s="377"/>
    </row>
    <row r="48" spans="1:27" x14ac:dyDescent="0.15">
      <c r="A48" s="377"/>
      <c r="B48" s="377"/>
      <c r="C48" s="377"/>
      <c r="D48" s="377"/>
      <c r="E48" s="377"/>
      <c r="F48" s="377"/>
      <c r="G48" s="377"/>
      <c r="H48" s="377"/>
      <c r="I48" s="377"/>
      <c r="J48" s="377"/>
      <c r="K48" s="377"/>
      <c r="L48" s="418"/>
      <c r="M48" s="377"/>
      <c r="N48" s="377"/>
    </row>
    <row r="49" spans="1:14" x14ac:dyDescent="0.15">
      <c r="A49" s="377"/>
      <c r="B49" s="377"/>
      <c r="C49" s="377"/>
      <c r="D49" s="377"/>
      <c r="E49" s="377"/>
      <c r="F49" s="377"/>
      <c r="G49" s="377"/>
      <c r="H49" s="377"/>
      <c r="I49" s="377"/>
      <c r="J49" s="377"/>
      <c r="K49" s="377"/>
      <c r="L49" s="418"/>
      <c r="M49" s="377"/>
      <c r="N49" s="377"/>
    </row>
    <row r="50" spans="1:14" x14ac:dyDescent="0.15">
      <c r="A50" s="377"/>
      <c r="B50" s="377"/>
      <c r="C50" s="377"/>
      <c r="D50" s="377"/>
      <c r="E50" s="377"/>
      <c r="F50" s="377"/>
      <c r="G50" s="377"/>
      <c r="H50" s="377"/>
      <c r="I50" s="377"/>
      <c r="J50" s="377"/>
      <c r="K50" s="377"/>
      <c r="L50" s="418"/>
      <c r="M50" s="377"/>
      <c r="N50" s="377"/>
    </row>
  </sheetData>
  <mergeCells count="68">
    <mergeCell ref="B27:M27"/>
    <mergeCell ref="B44:M44"/>
    <mergeCell ref="B46:M46"/>
    <mergeCell ref="B47:L47"/>
    <mergeCell ref="B40:M40"/>
    <mergeCell ref="B41:M41"/>
    <mergeCell ref="B42:M42"/>
    <mergeCell ref="B43:M43"/>
    <mergeCell ref="B38:C38"/>
    <mergeCell ref="H38:I38"/>
    <mergeCell ref="B34:C34"/>
    <mergeCell ref="H34:I34"/>
    <mergeCell ref="B35:C35"/>
    <mergeCell ref="B36:C36"/>
    <mergeCell ref="B37:C37"/>
    <mergeCell ref="H37:I37"/>
    <mergeCell ref="H35:I35"/>
    <mergeCell ref="H36:I36"/>
    <mergeCell ref="H16:I16"/>
    <mergeCell ref="B17:C17"/>
    <mergeCell ref="H17:I17"/>
    <mergeCell ref="B33:C33"/>
    <mergeCell ref="H33:I33"/>
    <mergeCell ref="B19:M19"/>
    <mergeCell ref="B23:M23"/>
    <mergeCell ref="B26:M26"/>
    <mergeCell ref="B29:M29"/>
    <mergeCell ref="B32:C32"/>
    <mergeCell ref="D32:E32"/>
    <mergeCell ref="F32:G32"/>
    <mergeCell ref="H32:M32"/>
    <mergeCell ref="B20:M20"/>
    <mergeCell ref="B22:M22"/>
    <mergeCell ref="B24:M24"/>
    <mergeCell ref="H12:I12"/>
    <mergeCell ref="B13:C13"/>
    <mergeCell ref="I13:I14"/>
    <mergeCell ref="B21:L21"/>
    <mergeCell ref="B12:C12"/>
    <mergeCell ref="O16:T16"/>
    <mergeCell ref="B9:B10"/>
    <mergeCell ref="H9:I9"/>
    <mergeCell ref="H10:I10"/>
    <mergeCell ref="B11:C11"/>
    <mergeCell ref="H11:I11"/>
    <mergeCell ref="J13:J14"/>
    <mergeCell ref="K13:K14"/>
    <mergeCell ref="L13:L14"/>
    <mergeCell ref="B15:C15"/>
    <mergeCell ref="H15:I15"/>
    <mergeCell ref="B14:C14"/>
    <mergeCell ref="B16:C16"/>
    <mergeCell ref="B25:M25"/>
    <mergeCell ref="O17:T17"/>
    <mergeCell ref="O19:T19"/>
    <mergeCell ref="O20:T20"/>
    <mergeCell ref="B2:M2"/>
    <mergeCell ref="F4:G4"/>
    <mergeCell ref="H4:L4"/>
    <mergeCell ref="F5:G5"/>
    <mergeCell ref="H5:L5"/>
    <mergeCell ref="B7:C7"/>
    <mergeCell ref="D7:E7"/>
    <mergeCell ref="F7:G7"/>
    <mergeCell ref="H7:M7"/>
    <mergeCell ref="B8:C8"/>
    <mergeCell ref="H8:I8"/>
    <mergeCell ref="M13:M14"/>
  </mergeCells>
  <phoneticPr fontId="7"/>
  <conditionalFormatting sqref="L33:L34">
    <cfRule type="cellIs" dxfId="680" priority="13" operator="equal">
      <formula>0</formula>
    </cfRule>
  </conditionalFormatting>
  <conditionalFormatting sqref="L8 L11:L12 H13:H14 L15:L16">
    <cfRule type="cellIs" dxfId="679" priority="8" operator="equal">
      <formula>0</formula>
    </cfRule>
  </conditionalFormatting>
  <conditionalFormatting sqref="L10">
    <cfRule type="cellIs" dxfId="678" priority="7" operator="lessThan">
      <formula>20</formula>
    </cfRule>
  </conditionalFormatting>
  <conditionalFormatting sqref="L13:L14">
    <cfRule type="cellIs" dxfId="677" priority="6" operator="lessThan">
      <formula>10</formula>
    </cfRule>
  </conditionalFormatting>
  <conditionalFormatting sqref="H17:I17">
    <cfRule type="cellIs" dxfId="676" priority="5" operator="notBetween">
      <formula>45</formula>
      <formula>70</formula>
    </cfRule>
  </conditionalFormatting>
  <conditionalFormatting sqref="H38:I38">
    <cfRule type="cellIs" dxfId="675" priority="4" operator="notBetween">
      <formula>45</formula>
      <formula>70</formula>
    </cfRule>
  </conditionalFormatting>
  <conditionalFormatting sqref="O20:O21">
    <cfRule type="cellIs" dxfId="674" priority="3" operator="notBetween">
      <formula>90</formula>
      <formula>120</formula>
    </cfRule>
  </conditionalFormatting>
  <conditionalFormatting sqref="H9:I9">
    <cfRule type="cellIs" dxfId="673" priority="2" operator="greaterThan">
      <formula>10</formula>
    </cfRule>
  </conditionalFormatting>
  <conditionalFormatting sqref="H33:I34">
    <cfRule type="cellIs" dxfId="672" priority="1" operator="equal">
      <formula>0</formula>
    </cfRule>
  </conditionalFormatting>
  <pageMargins left="1.01" right="0.49" top="0.98399999999999999" bottom="0.98399999999999999" header="0.51200000000000001" footer="0.51200000000000001"/>
  <pageSetup paperSize="9" scale="84"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BF79"/>
  <sheetViews>
    <sheetView showGridLines="0" view="pageBreakPreview" zoomScaleNormal="100" zoomScaleSheetLayoutView="100" workbookViewId="0">
      <selection activeCell="D6" sqref="D6:F6"/>
    </sheetView>
  </sheetViews>
  <sheetFormatPr defaultColWidth="9" defaultRowHeight="13.5" x14ac:dyDescent="0.15"/>
  <cols>
    <col min="1" max="1" width="1" style="266" customWidth="1"/>
    <col min="2" max="2" width="4.625" style="266" customWidth="1"/>
    <col min="3" max="5" width="2.625" style="266" customWidth="1"/>
    <col min="6" max="6" width="3.375" style="266" customWidth="1"/>
    <col min="7" max="8" width="2.625" style="266" customWidth="1"/>
    <col min="9" max="24" width="3" style="266" customWidth="1"/>
    <col min="25" max="28" width="3" style="454" customWidth="1"/>
    <col min="29" max="29" width="3.625" style="454" customWidth="1"/>
    <col min="30" max="30" width="4.5" style="454" customWidth="1"/>
    <col min="31" max="32" width="5.375" style="266" customWidth="1"/>
    <col min="33" max="33" width="5.875" style="266" customWidth="1"/>
    <col min="34" max="34" width="1.375" style="266" customWidth="1"/>
    <col min="35" max="35" width="9" style="266" hidden="1" customWidth="1"/>
    <col min="36" max="45" width="3.875" style="266" hidden="1" customWidth="1"/>
    <col min="46" max="46" width="9" style="266" hidden="1" customWidth="1"/>
    <col min="47" max="51" width="4.5" style="266" hidden="1" customWidth="1"/>
    <col min="52" max="55" width="9" style="266" hidden="1" customWidth="1"/>
    <col min="56" max="56" width="0" style="266" hidden="1" customWidth="1"/>
    <col min="57" max="16384" width="9" style="266"/>
  </cols>
  <sheetData>
    <row r="1" spans="1:51" ht="4.5" customHeight="1" x14ac:dyDescent="0.15">
      <c r="A1" s="420"/>
      <c r="B1" s="264"/>
      <c r="C1" s="270"/>
      <c r="D1" s="265"/>
      <c r="E1" s="265"/>
      <c r="F1" s="265"/>
      <c r="G1" s="265"/>
      <c r="H1" s="265"/>
      <c r="I1" s="265"/>
      <c r="J1" s="265"/>
      <c r="K1" s="265"/>
      <c r="L1" s="265"/>
      <c r="M1" s="265"/>
      <c r="N1" s="265"/>
      <c r="O1" s="265"/>
      <c r="P1" s="265"/>
      <c r="Q1" s="265"/>
      <c r="R1" s="265"/>
      <c r="S1" s="265"/>
      <c r="T1" s="265"/>
      <c r="U1" s="265"/>
      <c r="V1" s="265"/>
      <c r="W1" s="265"/>
      <c r="X1" s="265"/>
      <c r="Y1" s="271"/>
      <c r="Z1" s="271"/>
      <c r="AA1" s="271"/>
      <c r="AB1" s="271"/>
      <c r="AC1" s="271"/>
      <c r="AD1" s="271"/>
      <c r="AE1" s="265"/>
      <c r="AF1" s="265"/>
      <c r="AG1" s="265"/>
      <c r="AH1" s="265"/>
    </row>
    <row r="2" spans="1:51" ht="13.5" customHeight="1" x14ac:dyDescent="0.15">
      <c r="A2" s="421"/>
      <c r="B2" s="422" t="s">
        <v>289</v>
      </c>
      <c r="C2" s="270"/>
      <c r="D2" s="265"/>
      <c r="E2" s="265"/>
      <c r="F2" s="265"/>
      <c r="G2" s="265"/>
      <c r="H2" s="265"/>
      <c r="I2" s="265"/>
      <c r="J2" s="265"/>
      <c r="K2" s="265"/>
      <c r="L2" s="265"/>
      <c r="M2" s="265"/>
      <c r="N2" s="265"/>
      <c r="O2" s="265"/>
      <c r="P2" s="265"/>
      <c r="Q2" s="265"/>
      <c r="R2" s="265"/>
      <c r="S2" s="265"/>
      <c r="T2" s="265"/>
      <c r="U2" s="265"/>
      <c r="V2" s="265"/>
      <c r="W2" s="265"/>
      <c r="X2" s="265"/>
      <c r="Y2" s="271"/>
      <c r="Z2" s="271"/>
      <c r="AA2" s="271"/>
      <c r="AB2" s="271"/>
      <c r="AC2" s="271"/>
      <c r="AD2" s="271"/>
      <c r="AE2" s="265"/>
      <c r="AF2" s="265"/>
      <c r="AG2" s="265"/>
      <c r="AH2" s="265"/>
    </row>
    <row r="3" spans="1:51" ht="5.25" customHeight="1" x14ac:dyDescent="0.15">
      <c r="A3" s="421"/>
      <c r="B3" s="269"/>
      <c r="C3" s="270"/>
      <c r="D3" s="265"/>
      <c r="E3" s="265"/>
      <c r="F3" s="265"/>
      <c r="G3" s="265"/>
      <c r="H3" s="265"/>
      <c r="I3" s="265"/>
      <c r="J3" s="265"/>
      <c r="K3" s="265"/>
      <c r="L3" s="265"/>
      <c r="M3" s="265"/>
      <c r="N3" s="265"/>
      <c r="O3" s="265"/>
      <c r="P3" s="265"/>
      <c r="Q3" s="265"/>
      <c r="R3" s="265"/>
      <c r="S3" s="265"/>
      <c r="T3" s="265"/>
      <c r="U3" s="265"/>
      <c r="V3" s="265"/>
      <c r="W3" s="265"/>
      <c r="X3" s="265"/>
      <c r="Y3" s="271"/>
      <c r="Z3" s="271"/>
      <c r="AA3" s="271"/>
      <c r="AB3" s="271"/>
      <c r="AC3" s="271"/>
      <c r="AD3" s="271"/>
      <c r="AE3" s="265"/>
      <c r="AF3" s="265"/>
      <c r="AG3" s="265"/>
      <c r="AH3" s="265"/>
    </row>
    <row r="4" spans="1:51" ht="21.75" customHeight="1" x14ac:dyDescent="0.15">
      <c r="A4" s="421"/>
      <c r="B4" s="831" t="s">
        <v>345</v>
      </c>
      <c r="C4" s="831"/>
      <c r="D4" s="831"/>
      <c r="E4" s="831"/>
      <c r="F4" s="831"/>
      <c r="G4" s="831"/>
      <c r="H4" s="831"/>
      <c r="I4" s="831"/>
      <c r="J4" s="831"/>
      <c r="K4" s="831"/>
      <c r="L4" s="831"/>
      <c r="M4" s="831"/>
      <c r="N4" s="831"/>
      <c r="O4" s="831"/>
      <c r="P4" s="831"/>
      <c r="Q4" s="831"/>
      <c r="R4" s="831"/>
      <c r="S4" s="831"/>
      <c r="T4" s="831"/>
      <c r="U4" s="831"/>
      <c r="V4" s="831"/>
      <c r="W4" s="831"/>
      <c r="X4" s="831"/>
      <c r="Y4" s="831"/>
      <c r="Z4" s="831"/>
      <c r="AA4" s="831"/>
      <c r="AB4" s="831"/>
      <c r="AC4" s="831"/>
      <c r="AD4" s="831"/>
      <c r="AE4" s="831"/>
      <c r="AF4" s="831"/>
      <c r="AG4" s="831"/>
      <c r="AH4" s="423"/>
    </row>
    <row r="5" spans="1:51" ht="18" customHeight="1" x14ac:dyDescent="0.15">
      <c r="A5" s="421"/>
      <c r="B5" s="739" t="s">
        <v>0</v>
      </c>
      <c r="C5" s="740"/>
      <c r="D5" s="919">
        <f>'様式3-3'!B6</f>
        <v>0</v>
      </c>
      <c r="E5" s="919"/>
      <c r="F5" s="919"/>
      <c r="G5" s="919"/>
      <c r="H5" s="919"/>
      <c r="I5" s="919"/>
      <c r="J5" s="919"/>
      <c r="K5" s="919"/>
      <c r="L5" s="919"/>
      <c r="M5" s="919"/>
      <c r="N5" s="919"/>
      <c r="O5" s="919"/>
      <c r="P5" s="919"/>
      <c r="Q5" s="919"/>
      <c r="R5" s="919"/>
      <c r="S5" s="919"/>
      <c r="T5" s="920"/>
      <c r="U5" s="839" t="s">
        <v>30</v>
      </c>
      <c r="V5" s="840"/>
      <c r="W5" s="840"/>
      <c r="X5" s="840"/>
      <c r="Y5" s="843">
        <f>'様式3-3'!L6</f>
        <v>0</v>
      </c>
      <c r="Z5" s="843"/>
      <c r="AA5" s="843"/>
      <c r="AB5" s="843"/>
      <c r="AC5" s="843"/>
      <c r="AD5" s="843"/>
      <c r="AE5" s="843"/>
      <c r="AF5" s="843"/>
      <c r="AG5" s="844"/>
      <c r="AH5" s="265"/>
      <c r="AI5" s="455"/>
      <c r="AJ5" s="455"/>
      <c r="AK5" s="455"/>
      <c r="AL5" s="455"/>
      <c r="AM5" s="455"/>
      <c r="AN5" s="455"/>
      <c r="AO5" s="455"/>
      <c r="AP5" s="455"/>
      <c r="AQ5" s="455"/>
      <c r="AR5" s="455"/>
      <c r="AS5" s="455"/>
      <c r="AT5" s="455"/>
      <c r="AU5" s="455"/>
    </row>
    <row r="6" spans="1:51" ht="18" customHeight="1" x14ac:dyDescent="0.15">
      <c r="A6" s="421"/>
      <c r="B6" s="851" t="s">
        <v>1</v>
      </c>
      <c r="C6" s="852"/>
      <c r="D6" s="857" t="s">
        <v>64</v>
      </c>
      <c r="E6" s="857"/>
      <c r="F6" s="857"/>
      <c r="G6" s="916">
        <f>'様式3-3'!D7</f>
        <v>0</v>
      </c>
      <c r="H6" s="917"/>
      <c r="I6" s="917"/>
      <c r="J6" s="917"/>
      <c r="K6" s="917"/>
      <c r="L6" s="917"/>
      <c r="M6" s="917"/>
      <c r="N6" s="917"/>
      <c r="O6" s="917"/>
      <c r="P6" s="917"/>
      <c r="Q6" s="917"/>
      <c r="R6" s="917"/>
      <c r="S6" s="917"/>
      <c r="T6" s="918"/>
      <c r="U6" s="841"/>
      <c r="V6" s="842"/>
      <c r="W6" s="842"/>
      <c r="X6" s="842"/>
      <c r="Y6" s="845"/>
      <c r="Z6" s="845"/>
      <c r="AA6" s="845"/>
      <c r="AB6" s="845"/>
      <c r="AC6" s="845"/>
      <c r="AD6" s="845"/>
      <c r="AE6" s="845"/>
      <c r="AF6" s="845"/>
      <c r="AG6" s="846"/>
      <c r="AH6" s="265"/>
      <c r="AI6" s="455"/>
      <c r="AJ6" s="455"/>
      <c r="AK6" s="455"/>
      <c r="AL6" s="455"/>
      <c r="AM6" s="455"/>
      <c r="AN6" s="455"/>
      <c r="AO6" s="455"/>
      <c r="AP6" s="455"/>
      <c r="AQ6" s="455"/>
      <c r="AR6" s="455"/>
      <c r="AS6" s="455"/>
      <c r="AT6" s="455"/>
      <c r="AU6" s="455"/>
    </row>
    <row r="7" spans="1:51" ht="24" customHeight="1" x14ac:dyDescent="0.15">
      <c r="A7" s="421"/>
      <c r="B7" s="853"/>
      <c r="C7" s="854"/>
      <c r="D7" s="857" t="s">
        <v>340</v>
      </c>
      <c r="E7" s="857"/>
      <c r="F7" s="857"/>
      <c r="G7" s="975" t="str">
        <f>'様式3-3'!D8</f>
        <v>　年　組（正・副）（ 年所属）</v>
      </c>
      <c r="H7" s="976"/>
      <c r="I7" s="976"/>
      <c r="J7" s="976"/>
      <c r="K7" s="976"/>
      <c r="L7" s="976"/>
      <c r="M7" s="976"/>
      <c r="N7" s="976"/>
      <c r="O7" s="976"/>
      <c r="P7" s="976"/>
      <c r="Q7" s="976"/>
      <c r="R7" s="976"/>
      <c r="S7" s="976"/>
      <c r="T7" s="977"/>
      <c r="U7" s="745" t="s">
        <v>251</v>
      </c>
      <c r="V7" s="746"/>
      <c r="W7" s="746"/>
      <c r="X7" s="746"/>
      <c r="Y7" s="921">
        <f>'様式3-3'!L8</f>
        <v>0</v>
      </c>
      <c r="Z7" s="921"/>
      <c r="AA7" s="921"/>
      <c r="AB7" s="921">
        <f>'様式3-3'!M8</f>
        <v>0</v>
      </c>
      <c r="AC7" s="921"/>
      <c r="AD7" s="921"/>
      <c r="AE7" s="921"/>
      <c r="AF7" s="921"/>
      <c r="AG7" s="922"/>
      <c r="AH7" s="265"/>
      <c r="AI7" s="455"/>
      <c r="AJ7" s="455"/>
      <c r="AK7" s="455"/>
      <c r="AL7" s="455"/>
      <c r="AM7" s="455"/>
      <c r="AN7" s="455"/>
      <c r="AO7" s="455"/>
      <c r="AP7" s="455"/>
      <c r="AQ7" s="455"/>
      <c r="AR7" s="455"/>
      <c r="AS7" s="455"/>
      <c r="AT7" s="455"/>
      <c r="AU7" s="455"/>
    </row>
    <row r="8" spans="1:51" ht="24" customHeight="1" x14ac:dyDescent="0.15">
      <c r="A8" s="421"/>
      <c r="B8" s="855"/>
      <c r="C8" s="856"/>
      <c r="D8" s="914" t="s">
        <v>341</v>
      </c>
      <c r="E8" s="857"/>
      <c r="F8" s="857"/>
      <c r="G8" s="916">
        <f>'様式3-3'!D9</f>
        <v>0</v>
      </c>
      <c r="H8" s="917"/>
      <c r="I8" s="917"/>
      <c r="J8" s="917"/>
      <c r="K8" s="917"/>
      <c r="L8" s="917"/>
      <c r="M8" s="918"/>
      <c r="N8" s="915" t="s">
        <v>69</v>
      </c>
      <c r="O8" s="915"/>
      <c r="P8" s="915"/>
      <c r="Q8" s="915"/>
      <c r="R8" s="915"/>
      <c r="S8" s="915"/>
      <c r="T8" s="915"/>
      <c r="U8" s="745" t="s">
        <v>27</v>
      </c>
      <c r="V8" s="746"/>
      <c r="W8" s="746"/>
      <c r="X8" s="746"/>
      <c r="Y8" s="921">
        <f>'様式3-3'!L9</f>
        <v>0</v>
      </c>
      <c r="Z8" s="921"/>
      <c r="AA8" s="921"/>
      <c r="AB8" s="921">
        <f>'様式3-3'!M9</f>
        <v>0</v>
      </c>
      <c r="AC8" s="921"/>
      <c r="AD8" s="921"/>
      <c r="AE8" s="921"/>
      <c r="AF8" s="921"/>
      <c r="AG8" s="922"/>
      <c r="AH8" s="265"/>
      <c r="AI8" s="455"/>
      <c r="AJ8" s="455"/>
      <c r="AK8" s="455"/>
      <c r="AL8" s="455"/>
      <c r="AM8" s="455"/>
      <c r="AN8" s="455"/>
      <c r="AO8" s="455"/>
      <c r="AP8" s="455"/>
      <c r="AQ8" s="455"/>
      <c r="AR8" s="455"/>
      <c r="AS8" s="455"/>
      <c r="AT8" s="455"/>
      <c r="AU8" s="455"/>
    </row>
    <row r="9" spans="1:51" ht="11.25" customHeight="1" x14ac:dyDescent="0.15">
      <c r="A9" s="421"/>
      <c r="B9" s="265"/>
      <c r="C9" s="270"/>
      <c r="D9" s="265"/>
      <c r="E9" s="265"/>
      <c r="F9" s="265"/>
      <c r="G9" s="265"/>
      <c r="H9" s="265"/>
      <c r="I9" s="265"/>
      <c r="J9" s="265"/>
      <c r="K9" s="265"/>
      <c r="L9" s="265"/>
      <c r="M9" s="265"/>
      <c r="N9" s="265"/>
      <c r="O9" s="265"/>
      <c r="P9" s="265"/>
      <c r="Q9" s="265"/>
      <c r="R9" s="265"/>
      <c r="S9" s="265"/>
      <c r="T9" s="265"/>
      <c r="U9" s="265"/>
      <c r="V9" s="265"/>
      <c r="W9" s="265"/>
      <c r="X9" s="265"/>
      <c r="Y9" s="271"/>
      <c r="Z9" s="271"/>
      <c r="AA9" s="271"/>
      <c r="AB9" s="271"/>
      <c r="AC9" s="271"/>
      <c r="AD9" s="271"/>
      <c r="AE9" s="265"/>
      <c r="AF9" s="265"/>
      <c r="AG9" s="265"/>
      <c r="AH9" s="265"/>
      <c r="AI9" s="456"/>
      <c r="AJ9" s="456"/>
      <c r="AK9" s="456"/>
      <c r="AL9" s="456"/>
      <c r="AM9" s="456"/>
      <c r="AN9" s="456"/>
      <c r="AO9" s="456"/>
      <c r="AP9" s="456"/>
      <c r="AQ9" s="456"/>
      <c r="AR9" s="456"/>
      <c r="AS9" s="456"/>
      <c r="AT9" s="456"/>
      <c r="AU9" s="456"/>
    </row>
    <row r="10" spans="1:51" ht="6.75" customHeight="1" x14ac:dyDescent="0.15">
      <c r="A10" s="427"/>
      <c r="B10" s="849"/>
      <c r="C10" s="849"/>
      <c r="D10" s="849"/>
      <c r="E10" s="849"/>
      <c r="F10" s="849"/>
      <c r="G10" s="849"/>
      <c r="H10" s="849"/>
      <c r="I10" s="849"/>
      <c r="J10" s="849"/>
      <c r="K10" s="849"/>
      <c r="L10" s="849"/>
      <c r="M10" s="849"/>
      <c r="N10" s="849"/>
      <c r="O10" s="849"/>
      <c r="P10" s="849"/>
      <c r="Q10" s="849"/>
      <c r="R10" s="849"/>
      <c r="S10" s="849"/>
      <c r="T10" s="849"/>
      <c r="U10" s="849"/>
      <c r="V10" s="849"/>
      <c r="W10" s="849"/>
      <c r="X10" s="849"/>
      <c r="Y10" s="849"/>
      <c r="Z10" s="849"/>
      <c r="AA10" s="849"/>
      <c r="AB10" s="849"/>
      <c r="AC10" s="849"/>
      <c r="AD10" s="849"/>
      <c r="AE10" s="849"/>
      <c r="AF10" s="850"/>
      <c r="AG10" s="850"/>
      <c r="AH10" s="428"/>
    </row>
    <row r="11" spans="1:51" ht="27" customHeight="1" x14ac:dyDescent="0.15">
      <c r="A11" s="427"/>
      <c r="B11" s="913" t="s">
        <v>280</v>
      </c>
      <c r="C11" s="913"/>
      <c r="D11" s="913"/>
      <c r="E11" s="913"/>
      <c r="F11" s="913"/>
      <c r="G11" s="913"/>
      <c r="H11" s="913"/>
      <c r="I11" s="913"/>
      <c r="J11" s="913"/>
      <c r="K11" s="913"/>
      <c r="L11" s="913"/>
      <c r="M11" s="913"/>
      <c r="N11" s="913"/>
      <c r="O11" s="913"/>
      <c r="P11" s="913"/>
      <c r="Q11" s="913"/>
      <c r="R11" s="913"/>
      <c r="S11" s="913"/>
      <c r="T11" s="913"/>
      <c r="U11" s="913"/>
      <c r="V11" s="913"/>
      <c r="W11" s="913"/>
      <c r="X11" s="913"/>
      <c r="Y11" s="913"/>
      <c r="Z11" s="913"/>
      <c r="AA11" s="913"/>
      <c r="AB11" s="913"/>
      <c r="AC11" s="913"/>
      <c r="AD11" s="913"/>
      <c r="AE11" s="913"/>
      <c r="AF11" s="913"/>
      <c r="AG11" s="913"/>
      <c r="AH11" s="429"/>
      <c r="AJ11" s="838" t="s">
        <v>193</v>
      </c>
      <c r="AK11" s="838"/>
      <c r="AL11" s="838"/>
      <c r="AM11" s="838"/>
      <c r="AN11" s="838"/>
      <c r="AO11" s="838"/>
      <c r="AP11" s="838"/>
      <c r="AQ11" s="838"/>
      <c r="AR11" s="838"/>
      <c r="AS11" s="838"/>
      <c r="AU11" s="838" t="s">
        <v>194</v>
      </c>
      <c r="AV11" s="838"/>
      <c r="AW11" s="838"/>
      <c r="AX11" s="838"/>
      <c r="AY11" s="838"/>
    </row>
    <row r="12" spans="1:51" ht="40.5" customHeight="1" x14ac:dyDescent="0.15">
      <c r="A12" s="427"/>
      <c r="B12" s="898" t="s">
        <v>83</v>
      </c>
      <c r="C12" s="430"/>
      <c r="D12" s="430"/>
      <c r="E12" s="430"/>
      <c r="F12" s="430"/>
      <c r="G12" s="430"/>
      <c r="H12" s="430"/>
      <c r="I12" s="908" t="s">
        <v>65</v>
      </c>
      <c r="J12" s="909"/>
      <c r="K12" s="909"/>
      <c r="L12" s="909"/>
      <c r="M12" s="909"/>
      <c r="N12" s="909"/>
      <c r="O12" s="909"/>
      <c r="P12" s="909"/>
      <c r="Q12" s="909"/>
      <c r="R12" s="909"/>
      <c r="S12" s="909"/>
      <c r="T12" s="909"/>
      <c r="U12" s="909"/>
      <c r="V12" s="909"/>
      <c r="W12" s="909"/>
      <c r="X12" s="909"/>
      <c r="Y12" s="909"/>
      <c r="Z12" s="909"/>
      <c r="AA12" s="909"/>
      <c r="AB12" s="912"/>
      <c r="AC12" s="900" t="s">
        <v>81</v>
      </c>
      <c r="AD12" s="900" t="s">
        <v>82</v>
      </c>
      <c r="AE12" s="902" t="s">
        <v>23</v>
      </c>
      <c r="AF12" s="903"/>
      <c r="AG12" s="904"/>
      <c r="AH12" s="431"/>
      <c r="AJ12" s="432" t="s">
        <v>72</v>
      </c>
      <c r="AK12" s="432" t="s">
        <v>242</v>
      </c>
      <c r="AL12" s="432" t="s">
        <v>243</v>
      </c>
      <c r="AM12" s="432" t="s">
        <v>304</v>
      </c>
      <c r="AN12" s="432" t="s">
        <v>73</v>
      </c>
      <c r="AO12" s="432" t="s">
        <v>74</v>
      </c>
      <c r="AP12" s="432" t="s">
        <v>75</v>
      </c>
      <c r="AQ12" s="432" t="s">
        <v>76</v>
      </c>
      <c r="AR12" s="432" t="s">
        <v>77</v>
      </c>
      <c r="AS12" s="432" t="s">
        <v>78</v>
      </c>
      <c r="AU12" s="433" t="s">
        <v>28</v>
      </c>
      <c r="AV12" s="433" t="s">
        <v>24</v>
      </c>
      <c r="AW12" s="433" t="s">
        <v>252</v>
      </c>
      <c r="AX12" s="433" t="s">
        <v>25</v>
      </c>
      <c r="AY12" s="433" t="s">
        <v>195</v>
      </c>
    </row>
    <row r="13" spans="1:51" ht="18.75" customHeight="1" thickBot="1" x14ac:dyDescent="0.2">
      <c r="A13" s="427"/>
      <c r="B13" s="899"/>
      <c r="C13" s="428"/>
      <c r="D13" s="428"/>
      <c r="E13" s="428"/>
      <c r="F13" s="428"/>
      <c r="G13" s="428"/>
      <c r="H13" s="428"/>
      <c r="I13" s="908" t="s">
        <v>72</v>
      </c>
      <c r="J13" s="909"/>
      <c r="K13" s="910" t="s">
        <v>242</v>
      </c>
      <c r="L13" s="911"/>
      <c r="M13" s="978" t="s">
        <v>243</v>
      </c>
      <c r="N13" s="979"/>
      <c r="O13" s="978" t="s">
        <v>304</v>
      </c>
      <c r="P13" s="979"/>
      <c r="Q13" s="908" t="s">
        <v>73</v>
      </c>
      <c r="R13" s="909"/>
      <c r="S13" s="908" t="s">
        <v>74</v>
      </c>
      <c r="T13" s="909"/>
      <c r="U13" s="908" t="s">
        <v>75</v>
      </c>
      <c r="V13" s="909"/>
      <c r="W13" s="908" t="s">
        <v>76</v>
      </c>
      <c r="X13" s="909"/>
      <c r="Y13" s="908" t="s">
        <v>77</v>
      </c>
      <c r="Z13" s="909"/>
      <c r="AA13" s="908" t="s">
        <v>78</v>
      </c>
      <c r="AB13" s="909"/>
      <c r="AC13" s="901"/>
      <c r="AD13" s="901"/>
      <c r="AE13" s="905"/>
      <c r="AF13" s="906"/>
      <c r="AG13" s="907"/>
      <c r="AH13" s="268"/>
    </row>
    <row r="14" spans="1:51" s="438" customFormat="1" ht="18.75" customHeight="1" x14ac:dyDescent="0.15">
      <c r="A14" s="434"/>
      <c r="B14" s="858" t="s">
        <v>84</v>
      </c>
      <c r="C14" s="860" t="s">
        <v>28</v>
      </c>
      <c r="D14" s="861"/>
      <c r="E14" s="861"/>
      <c r="F14" s="861"/>
      <c r="G14" s="861"/>
      <c r="H14" s="862"/>
      <c r="I14" s="875">
        <f>'様式3-3'!B17</f>
        <v>0</v>
      </c>
      <c r="J14" s="435">
        <f>記録簿【４月】!M$32</f>
        <v>0</v>
      </c>
      <c r="K14" s="828">
        <f>'様式3-3'!D17</f>
        <v>0</v>
      </c>
      <c r="L14" s="233">
        <f>記録簿【４月】!N$32</f>
        <v>0</v>
      </c>
      <c r="M14" s="822">
        <f>'様式3-3'!E17</f>
        <v>0</v>
      </c>
      <c r="N14" s="436">
        <f>記録簿【４月】!O$32</f>
        <v>0</v>
      </c>
      <c r="O14" s="980">
        <f>'様式3-3'!F17</f>
        <v>0</v>
      </c>
      <c r="P14" s="436">
        <f>記録簿【４月】!P32</f>
        <v>0</v>
      </c>
      <c r="Q14" s="822">
        <f>'様式3-3'!G17</f>
        <v>0</v>
      </c>
      <c r="R14" s="436">
        <f>記録簿【４月】!Q$32</f>
        <v>0</v>
      </c>
      <c r="S14" s="822">
        <f>'様式3-3'!H17</f>
        <v>0</v>
      </c>
      <c r="T14" s="436">
        <f>記録簿【４月】!R$32</f>
        <v>0</v>
      </c>
      <c r="U14" s="822">
        <f>'様式3-3'!I17</f>
        <v>0</v>
      </c>
      <c r="V14" s="436">
        <f>記録簿【４月】!S$32</f>
        <v>0</v>
      </c>
      <c r="W14" s="822">
        <f>'様式3-3'!J17</f>
        <v>0</v>
      </c>
      <c r="X14" s="436">
        <f>記録簿【４月】!T$32</f>
        <v>0</v>
      </c>
      <c r="Y14" s="822">
        <f>'様式3-3'!K17</f>
        <v>0</v>
      </c>
      <c r="Z14" s="436">
        <f>記録簿【４月】!U$32</f>
        <v>0</v>
      </c>
      <c r="AA14" s="822">
        <f>'様式3-3'!L17</f>
        <v>0</v>
      </c>
      <c r="AB14" s="436">
        <f>記録簿【４月】!V$32</f>
        <v>0</v>
      </c>
      <c r="AC14" s="115">
        <f>SUM(J14,L14,N14,R14,T14,V14,X14,Z14,AB14,P14)</f>
        <v>0</v>
      </c>
      <c r="AD14" s="891">
        <f>SUM(AC14:AC18)</f>
        <v>0</v>
      </c>
      <c r="AE14" s="863"/>
      <c r="AF14" s="864"/>
      <c r="AG14" s="865"/>
      <c r="AH14" s="437"/>
      <c r="AJ14" s="821">
        <f>SUM(J14:J18)</f>
        <v>0</v>
      </c>
      <c r="AK14" s="821">
        <f>SUM(L14:L18)</f>
        <v>0</v>
      </c>
      <c r="AL14" s="821">
        <f>SUM(N14:N18)</f>
        <v>0</v>
      </c>
      <c r="AM14" s="983">
        <f>SUM(P14:P18)</f>
        <v>0</v>
      </c>
      <c r="AN14" s="821">
        <f>SUM(R14:R18)</f>
        <v>0</v>
      </c>
      <c r="AO14" s="821">
        <f>SUM(T14:T18)</f>
        <v>0</v>
      </c>
      <c r="AP14" s="821">
        <f>SUM(V14:V18)</f>
        <v>0</v>
      </c>
      <c r="AQ14" s="821">
        <f>SUM(X14:X18)</f>
        <v>0</v>
      </c>
      <c r="AR14" s="821">
        <f>SUM(Z14:Z18)</f>
        <v>0</v>
      </c>
      <c r="AS14" s="821">
        <f>SUM(AB14:AB18)</f>
        <v>0</v>
      </c>
      <c r="AU14" s="897">
        <f>AC14</f>
        <v>0</v>
      </c>
      <c r="AV14" s="897">
        <f>AC15</f>
        <v>0</v>
      </c>
      <c r="AW14" s="897">
        <f>AC16</f>
        <v>0</v>
      </c>
      <c r="AX14" s="897">
        <f>AC17</f>
        <v>0</v>
      </c>
      <c r="AY14" s="897">
        <f>AC18</f>
        <v>0</v>
      </c>
    </row>
    <row r="15" spans="1:51" s="438" customFormat="1" ht="18.75" customHeight="1" x14ac:dyDescent="0.15">
      <c r="A15" s="434"/>
      <c r="B15" s="859"/>
      <c r="C15" s="872" t="s">
        <v>24</v>
      </c>
      <c r="D15" s="873"/>
      <c r="E15" s="873"/>
      <c r="F15" s="873"/>
      <c r="G15" s="873"/>
      <c r="H15" s="874"/>
      <c r="I15" s="876"/>
      <c r="J15" s="439">
        <f>記録簿【４月】!X$32</f>
        <v>0</v>
      </c>
      <c r="K15" s="829"/>
      <c r="L15" s="234">
        <f>記録簿【４月】!Y$32</f>
        <v>0</v>
      </c>
      <c r="M15" s="823"/>
      <c r="N15" s="440">
        <f>記録簿【４月】!Z$32</f>
        <v>0</v>
      </c>
      <c r="O15" s="981"/>
      <c r="P15" s="440">
        <f>記録簿【４月】!AA$32</f>
        <v>0</v>
      </c>
      <c r="Q15" s="823"/>
      <c r="R15" s="440">
        <f>記録簿【４月】!AB$32</f>
        <v>0</v>
      </c>
      <c r="S15" s="823"/>
      <c r="T15" s="440">
        <f>記録簿【４月】!AC$32</f>
        <v>0</v>
      </c>
      <c r="U15" s="823"/>
      <c r="V15" s="440">
        <f>記録簿【４月】!AD$32</f>
        <v>0</v>
      </c>
      <c r="W15" s="823"/>
      <c r="X15" s="440">
        <f>記録簿【４月】!AE$32</f>
        <v>0</v>
      </c>
      <c r="Y15" s="823"/>
      <c r="Z15" s="440">
        <f>記録簿【４月】!AF$32</f>
        <v>0</v>
      </c>
      <c r="AA15" s="823"/>
      <c r="AB15" s="440">
        <f>記録簿【４月】!AG$32</f>
        <v>0</v>
      </c>
      <c r="AC15" s="116">
        <f t="shared" ref="AC15:AC73" si="0">SUM(J15,L15,N15,R15,T15,V15,X15,Z15,AB15,P15)</f>
        <v>0</v>
      </c>
      <c r="AD15" s="892"/>
      <c r="AE15" s="866"/>
      <c r="AF15" s="867"/>
      <c r="AG15" s="868"/>
      <c r="AH15" s="437"/>
      <c r="AJ15" s="821"/>
      <c r="AK15" s="821"/>
      <c r="AL15" s="821"/>
      <c r="AM15" s="984"/>
      <c r="AN15" s="821"/>
      <c r="AO15" s="821"/>
      <c r="AP15" s="821"/>
      <c r="AQ15" s="821"/>
      <c r="AR15" s="821"/>
      <c r="AS15" s="821"/>
      <c r="AU15" s="897"/>
      <c r="AV15" s="897"/>
      <c r="AW15" s="897"/>
      <c r="AX15" s="897"/>
      <c r="AY15" s="897"/>
    </row>
    <row r="16" spans="1:51" s="438" customFormat="1" ht="18.75" customHeight="1" x14ac:dyDescent="0.15">
      <c r="A16" s="434"/>
      <c r="B16" s="859"/>
      <c r="C16" s="832" t="s">
        <v>252</v>
      </c>
      <c r="D16" s="873"/>
      <c r="E16" s="873"/>
      <c r="F16" s="873"/>
      <c r="G16" s="873"/>
      <c r="H16" s="874"/>
      <c r="I16" s="876"/>
      <c r="J16" s="439">
        <f>記録簿【４月】!AI$32</f>
        <v>0</v>
      </c>
      <c r="K16" s="829"/>
      <c r="L16" s="234">
        <f>記録簿【４月】!AJ$32</f>
        <v>0</v>
      </c>
      <c r="M16" s="823"/>
      <c r="N16" s="440">
        <f>記録簿【４月】!AK$32</f>
        <v>0</v>
      </c>
      <c r="O16" s="981"/>
      <c r="P16" s="440">
        <f>記録簿【４月】!AL$32</f>
        <v>0</v>
      </c>
      <c r="Q16" s="823"/>
      <c r="R16" s="440">
        <f>記録簿【４月】!AM$32</f>
        <v>0</v>
      </c>
      <c r="S16" s="823"/>
      <c r="T16" s="440">
        <f>記録簿【４月】!AN$32</f>
        <v>0</v>
      </c>
      <c r="U16" s="823"/>
      <c r="V16" s="440">
        <f>記録簿【４月】!AO$32</f>
        <v>0</v>
      </c>
      <c r="W16" s="823"/>
      <c r="X16" s="440">
        <f>記録簿【４月】!AP$32</f>
        <v>0</v>
      </c>
      <c r="Y16" s="823"/>
      <c r="Z16" s="440">
        <f>記録簿【４月】!AQ$32</f>
        <v>0</v>
      </c>
      <c r="AA16" s="823"/>
      <c r="AB16" s="440">
        <f>記録簿【４月】!AR$32</f>
        <v>0</v>
      </c>
      <c r="AC16" s="116">
        <f t="shared" si="0"/>
        <v>0</v>
      </c>
      <c r="AD16" s="892"/>
      <c r="AE16" s="866"/>
      <c r="AF16" s="867"/>
      <c r="AG16" s="868"/>
      <c r="AH16" s="437"/>
      <c r="AJ16" s="821"/>
      <c r="AK16" s="821"/>
      <c r="AL16" s="821"/>
      <c r="AM16" s="984"/>
      <c r="AN16" s="821"/>
      <c r="AO16" s="821"/>
      <c r="AP16" s="821"/>
      <c r="AQ16" s="821"/>
      <c r="AR16" s="821"/>
      <c r="AS16" s="821"/>
      <c r="AU16" s="897"/>
      <c r="AV16" s="897"/>
      <c r="AW16" s="897"/>
      <c r="AX16" s="897"/>
      <c r="AY16" s="897"/>
    </row>
    <row r="17" spans="1:51" s="438" customFormat="1" ht="18.75" customHeight="1" x14ac:dyDescent="0.15">
      <c r="A17" s="434"/>
      <c r="B17" s="441" t="s">
        <v>80</v>
      </c>
      <c r="C17" s="832" t="s">
        <v>25</v>
      </c>
      <c r="D17" s="833"/>
      <c r="E17" s="833"/>
      <c r="F17" s="833"/>
      <c r="G17" s="833"/>
      <c r="H17" s="834"/>
      <c r="I17" s="876"/>
      <c r="J17" s="439">
        <f>記録簿【４月】!AT$32</f>
        <v>0</v>
      </c>
      <c r="K17" s="829"/>
      <c r="L17" s="234">
        <f>記録簿【４月】!AU$32</f>
        <v>0</v>
      </c>
      <c r="M17" s="823"/>
      <c r="N17" s="440">
        <f>記録簿【４月】!AV$32</f>
        <v>0</v>
      </c>
      <c r="O17" s="981"/>
      <c r="P17" s="440">
        <f>記録簿【４月】!AW$32</f>
        <v>0</v>
      </c>
      <c r="Q17" s="823"/>
      <c r="R17" s="440">
        <f>記録簿【４月】!AX$32</f>
        <v>0</v>
      </c>
      <c r="S17" s="823"/>
      <c r="T17" s="440">
        <f>記録簿【４月】!AY$32</f>
        <v>0</v>
      </c>
      <c r="U17" s="823"/>
      <c r="V17" s="440">
        <f>記録簿【４月】!AZ$32</f>
        <v>0</v>
      </c>
      <c r="W17" s="823"/>
      <c r="X17" s="440">
        <f>記録簿【４月】!BA$32</f>
        <v>0</v>
      </c>
      <c r="Y17" s="823"/>
      <c r="Z17" s="440">
        <f>記録簿【４月】!BB32</f>
        <v>0</v>
      </c>
      <c r="AA17" s="823"/>
      <c r="AB17" s="440">
        <f>記録簿【４月】!BC$32</f>
        <v>0</v>
      </c>
      <c r="AC17" s="116">
        <f t="shared" si="0"/>
        <v>0</v>
      </c>
      <c r="AD17" s="892"/>
      <c r="AE17" s="866"/>
      <c r="AF17" s="867"/>
      <c r="AG17" s="868"/>
      <c r="AH17" s="437"/>
      <c r="AJ17" s="821"/>
      <c r="AK17" s="821"/>
      <c r="AL17" s="821"/>
      <c r="AM17" s="984"/>
      <c r="AN17" s="821"/>
      <c r="AO17" s="821"/>
      <c r="AP17" s="821"/>
      <c r="AQ17" s="821"/>
      <c r="AR17" s="821"/>
      <c r="AS17" s="821"/>
      <c r="AU17" s="897"/>
      <c r="AV17" s="897"/>
      <c r="AW17" s="897"/>
      <c r="AX17" s="897"/>
      <c r="AY17" s="897"/>
    </row>
    <row r="18" spans="1:51" s="438" customFormat="1" ht="18.75" customHeight="1" thickBot="1" x14ac:dyDescent="0.2">
      <c r="A18" s="434"/>
      <c r="B18" s="458">
        <f>記録簿【４月】!I34</f>
        <v>0</v>
      </c>
      <c r="C18" s="835" t="s">
        <v>79</v>
      </c>
      <c r="D18" s="836"/>
      <c r="E18" s="836"/>
      <c r="F18" s="836"/>
      <c r="G18" s="836"/>
      <c r="H18" s="837"/>
      <c r="I18" s="877"/>
      <c r="J18" s="442">
        <f>記録簿【４月】!BE$32</f>
        <v>0</v>
      </c>
      <c r="K18" s="830"/>
      <c r="L18" s="235">
        <f>記録簿【４月】!BF$32</f>
        <v>0</v>
      </c>
      <c r="M18" s="824"/>
      <c r="N18" s="443">
        <f>記録簿【４月】!BG$32</f>
        <v>0</v>
      </c>
      <c r="O18" s="982"/>
      <c r="P18" s="443">
        <f>記録簿【４月】!BH$32</f>
        <v>0</v>
      </c>
      <c r="Q18" s="824"/>
      <c r="R18" s="443">
        <f>記録簿【４月】!BI$32</f>
        <v>0</v>
      </c>
      <c r="S18" s="824"/>
      <c r="T18" s="443">
        <f>記録簿【４月】!BJ$32</f>
        <v>0</v>
      </c>
      <c r="U18" s="824"/>
      <c r="V18" s="443">
        <f>記録簿【４月】!BK$32</f>
        <v>0</v>
      </c>
      <c r="W18" s="824"/>
      <c r="X18" s="443">
        <f>記録簿【４月】!BL$32</f>
        <v>0</v>
      </c>
      <c r="Y18" s="824"/>
      <c r="Z18" s="443">
        <f>記録簿【４月】!BM$32</f>
        <v>0</v>
      </c>
      <c r="AA18" s="824"/>
      <c r="AB18" s="443">
        <f>記録簿【４月】!BN$32</f>
        <v>0</v>
      </c>
      <c r="AC18" s="117">
        <f t="shared" si="0"/>
        <v>0</v>
      </c>
      <c r="AD18" s="893"/>
      <c r="AE18" s="869"/>
      <c r="AF18" s="870"/>
      <c r="AG18" s="871"/>
      <c r="AH18" s="437"/>
      <c r="AJ18" s="821"/>
      <c r="AK18" s="821"/>
      <c r="AL18" s="821"/>
      <c r="AM18" s="985"/>
      <c r="AN18" s="821"/>
      <c r="AO18" s="821"/>
      <c r="AP18" s="821"/>
      <c r="AQ18" s="821"/>
      <c r="AR18" s="821"/>
      <c r="AS18" s="821"/>
      <c r="AU18" s="897"/>
      <c r="AV18" s="897"/>
      <c r="AW18" s="897"/>
      <c r="AX18" s="897"/>
      <c r="AY18" s="897"/>
    </row>
    <row r="19" spans="1:51" s="438" customFormat="1" ht="18.75" customHeight="1" x14ac:dyDescent="0.15">
      <c r="A19" s="434"/>
      <c r="B19" s="858" t="s">
        <v>85</v>
      </c>
      <c r="C19" s="860" t="s">
        <v>28</v>
      </c>
      <c r="D19" s="861"/>
      <c r="E19" s="861"/>
      <c r="F19" s="861"/>
      <c r="G19" s="861"/>
      <c r="H19" s="862"/>
      <c r="I19" s="875">
        <f>'様式3-3'!B18</f>
        <v>0</v>
      </c>
      <c r="J19" s="435">
        <f>記録簿【５月】!M$32</f>
        <v>0</v>
      </c>
      <c r="K19" s="828">
        <f>'様式3-3'!D18</f>
        <v>0</v>
      </c>
      <c r="L19" s="233">
        <f>記録簿【５月】!N$32</f>
        <v>0</v>
      </c>
      <c r="M19" s="822">
        <f>'様式3-3'!E18</f>
        <v>0</v>
      </c>
      <c r="N19" s="436">
        <f>記録簿【５月】!O$32</f>
        <v>0</v>
      </c>
      <c r="O19" s="980">
        <f>'様式3-3'!F18</f>
        <v>0</v>
      </c>
      <c r="P19" s="436">
        <f>記録簿【５月】!P37</f>
        <v>0</v>
      </c>
      <c r="Q19" s="822">
        <f>'様式3-3'!G18</f>
        <v>0</v>
      </c>
      <c r="R19" s="436">
        <f>記録簿【５月】!Q$32</f>
        <v>0</v>
      </c>
      <c r="S19" s="822">
        <f>'様式3-3'!H18</f>
        <v>0</v>
      </c>
      <c r="T19" s="436">
        <f>記録簿【５月】!R$32</f>
        <v>0</v>
      </c>
      <c r="U19" s="822">
        <f>'様式3-3'!I18</f>
        <v>0</v>
      </c>
      <c r="V19" s="436">
        <f>記録簿【５月】!S$32</f>
        <v>0</v>
      </c>
      <c r="W19" s="822">
        <f>'様式3-3'!J18</f>
        <v>0</v>
      </c>
      <c r="X19" s="436">
        <f>記録簿【５月】!T$32</f>
        <v>0</v>
      </c>
      <c r="Y19" s="822">
        <f>'様式3-3'!K18</f>
        <v>0</v>
      </c>
      <c r="Z19" s="436">
        <f>記録簿【５月】!U$32</f>
        <v>0</v>
      </c>
      <c r="AA19" s="822">
        <f>'様式3-3'!L18</f>
        <v>0</v>
      </c>
      <c r="AB19" s="436">
        <f>記録簿【５月】!V$32</f>
        <v>0</v>
      </c>
      <c r="AC19" s="115">
        <f t="shared" si="0"/>
        <v>0</v>
      </c>
      <c r="AD19" s="891">
        <f>SUM(AC19:AC23)</f>
        <v>0</v>
      </c>
      <c r="AE19" s="863"/>
      <c r="AF19" s="864"/>
      <c r="AG19" s="865"/>
      <c r="AH19" s="437"/>
      <c r="AJ19" s="821">
        <f>SUM(J19:J23)</f>
        <v>0</v>
      </c>
      <c r="AK19" s="821">
        <f>SUM(L19:L23)</f>
        <v>0</v>
      </c>
      <c r="AL19" s="821">
        <f>SUM(N19:N23)</f>
        <v>0</v>
      </c>
      <c r="AM19" s="983">
        <f t="shared" ref="AM19" si="1">SUM(P19:P23)</f>
        <v>0</v>
      </c>
      <c r="AN19" s="821">
        <f>SUM(R19:R23)</f>
        <v>0</v>
      </c>
      <c r="AO19" s="821">
        <f>SUM(T19:T23)</f>
        <v>0</v>
      </c>
      <c r="AP19" s="821">
        <f>SUM(V19:V23)</f>
        <v>0</v>
      </c>
      <c r="AQ19" s="821">
        <f>SUM(X19:X23)</f>
        <v>0</v>
      </c>
      <c r="AR19" s="821">
        <f>SUM(Z19:Z23)</f>
        <v>0</v>
      </c>
      <c r="AS19" s="821">
        <f>SUM(AB19:AB23)</f>
        <v>0</v>
      </c>
      <c r="AU19" s="897">
        <f>AC19</f>
        <v>0</v>
      </c>
      <c r="AV19" s="897">
        <f>AC20</f>
        <v>0</v>
      </c>
      <c r="AW19" s="897">
        <f>AC21</f>
        <v>0</v>
      </c>
      <c r="AX19" s="897">
        <f>AC22</f>
        <v>0</v>
      </c>
      <c r="AY19" s="897">
        <f>AC23</f>
        <v>0</v>
      </c>
    </row>
    <row r="20" spans="1:51" s="438" customFormat="1" ht="18.75" customHeight="1" x14ac:dyDescent="0.15">
      <c r="A20" s="434"/>
      <c r="B20" s="859"/>
      <c r="C20" s="872" t="s">
        <v>24</v>
      </c>
      <c r="D20" s="873"/>
      <c r="E20" s="873"/>
      <c r="F20" s="873"/>
      <c r="G20" s="873"/>
      <c r="H20" s="874"/>
      <c r="I20" s="876"/>
      <c r="J20" s="439">
        <f>記録簿【５月】!X$32</f>
        <v>0</v>
      </c>
      <c r="K20" s="829"/>
      <c r="L20" s="234">
        <f>記録簿【５月】!Y$32</f>
        <v>0</v>
      </c>
      <c r="M20" s="823"/>
      <c r="N20" s="440">
        <f>記録簿【５月】!Z$32</f>
        <v>0</v>
      </c>
      <c r="O20" s="981"/>
      <c r="P20" s="440">
        <f>記録簿【５月】!AA$32</f>
        <v>0</v>
      </c>
      <c r="Q20" s="823"/>
      <c r="R20" s="440">
        <f>記録簿【５月】!AB$32</f>
        <v>0</v>
      </c>
      <c r="S20" s="823"/>
      <c r="T20" s="440">
        <f>記録簿【５月】!AC$32</f>
        <v>0</v>
      </c>
      <c r="U20" s="823"/>
      <c r="V20" s="440">
        <f>記録簿【５月】!AD$32</f>
        <v>0</v>
      </c>
      <c r="W20" s="823"/>
      <c r="X20" s="440">
        <f>記録簿【５月】!AE$32</f>
        <v>0</v>
      </c>
      <c r="Y20" s="823"/>
      <c r="Z20" s="440">
        <f>記録簿【５月】!AF$32</f>
        <v>0</v>
      </c>
      <c r="AA20" s="823"/>
      <c r="AB20" s="440">
        <f>記録簿【５月】!AG$32</f>
        <v>0</v>
      </c>
      <c r="AC20" s="116">
        <f t="shared" si="0"/>
        <v>0</v>
      </c>
      <c r="AD20" s="892"/>
      <c r="AE20" s="866"/>
      <c r="AF20" s="867"/>
      <c r="AG20" s="868"/>
      <c r="AH20" s="437"/>
      <c r="AJ20" s="821"/>
      <c r="AK20" s="821"/>
      <c r="AL20" s="821"/>
      <c r="AM20" s="984"/>
      <c r="AN20" s="821"/>
      <c r="AO20" s="821"/>
      <c r="AP20" s="821"/>
      <c r="AQ20" s="821"/>
      <c r="AR20" s="821"/>
      <c r="AS20" s="821"/>
      <c r="AU20" s="897"/>
      <c r="AV20" s="897"/>
      <c r="AW20" s="897"/>
      <c r="AX20" s="897"/>
      <c r="AY20" s="897"/>
    </row>
    <row r="21" spans="1:51" s="438" customFormat="1" ht="18.75" customHeight="1" x14ac:dyDescent="0.15">
      <c r="A21" s="434"/>
      <c r="B21" s="859"/>
      <c r="C21" s="832" t="s">
        <v>252</v>
      </c>
      <c r="D21" s="873"/>
      <c r="E21" s="873"/>
      <c r="F21" s="873"/>
      <c r="G21" s="873"/>
      <c r="H21" s="874"/>
      <c r="I21" s="876"/>
      <c r="J21" s="439">
        <f>記録簿【５月】!AI$32</f>
        <v>0</v>
      </c>
      <c r="K21" s="829"/>
      <c r="L21" s="234">
        <f>記録簿【５月】!AJ$32</f>
        <v>0</v>
      </c>
      <c r="M21" s="823"/>
      <c r="N21" s="440">
        <f>記録簿【５月】!AK$32</f>
        <v>0</v>
      </c>
      <c r="O21" s="981"/>
      <c r="P21" s="440">
        <f>記録簿【５月】!AL$32</f>
        <v>0</v>
      </c>
      <c r="Q21" s="823"/>
      <c r="R21" s="440">
        <f>記録簿【５月】!AM$32</f>
        <v>0</v>
      </c>
      <c r="S21" s="823"/>
      <c r="T21" s="440">
        <f>記録簿【５月】!AN$32</f>
        <v>0</v>
      </c>
      <c r="U21" s="823"/>
      <c r="V21" s="440">
        <f>記録簿【５月】!AO$32</f>
        <v>0</v>
      </c>
      <c r="W21" s="823"/>
      <c r="X21" s="440">
        <f>記録簿【５月】!AP$32</f>
        <v>0</v>
      </c>
      <c r="Y21" s="823"/>
      <c r="Z21" s="440">
        <f>記録簿【５月】!AQ$32</f>
        <v>0</v>
      </c>
      <c r="AA21" s="823"/>
      <c r="AB21" s="440">
        <f>記録簿【５月】!AR$32</f>
        <v>0</v>
      </c>
      <c r="AC21" s="116">
        <f t="shared" si="0"/>
        <v>0</v>
      </c>
      <c r="AD21" s="892"/>
      <c r="AE21" s="866"/>
      <c r="AF21" s="867"/>
      <c r="AG21" s="868"/>
      <c r="AH21" s="437"/>
      <c r="AJ21" s="821"/>
      <c r="AK21" s="821"/>
      <c r="AL21" s="821"/>
      <c r="AM21" s="984"/>
      <c r="AN21" s="821"/>
      <c r="AO21" s="821"/>
      <c r="AP21" s="821"/>
      <c r="AQ21" s="821"/>
      <c r="AR21" s="821"/>
      <c r="AS21" s="821"/>
      <c r="AU21" s="897"/>
      <c r="AV21" s="897"/>
      <c r="AW21" s="897"/>
      <c r="AX21" s="897"/>
      <c r="AY21" s="897"/>
    </row>
    <row r="22" spans="1:51" s="438" customFormat="1" ht="18.75" customHeight="1" x14ac:dyDescent="0.15">
      <c r="A22" s="434"/>
      <c r="B22" s="441" t="s">
        <v>80</v>
      </c>
      <c r="C22" s="832" t="s">
        <v>25</v>
      </c>
      <c r="D22" s="833"/>
      <c r="E22" s="833"/>
      <c r="F22" s="833"/>
      <c r="G22" s="833"/>
      <c r="H22" s="834"/>
      <c r="I22" s="876"/>
      <c r="J22" s="439">
        <f>記録簿【５月】!AT$32</f>
        <v>0</v>
      </c>
      <c r="K22" s="829"/>
      <c r="L22" s="234">
        <f>記録簿【５月】!AU$32</f>
        <v>0</v>
      </c>
      <c r="M22" s="823"/>
      <c r="N22" s="440">
        <f>記録簿【５月】!AV$32</f>
        <v>0</v>
      </c>
      <c r="O22" s="981"/>
      <c r="P22" s="440">
        <f>記録簿【５月】!AW$32</f>
        <v>0</v>
      </c>
      <c r="Q22" s="823"/>
      <c r="R22" s="440">
        <f>記録簿【５月】!AX$32</f>
        <v>0</v>
      </c>
      <c r="S22" s="823"/>
      <c r="T22" s="440">
        <f>記録簿【５月】!AY$32</f>
        <v>0</v>
      </c>
      <c r="U22" s="823"/>
      <c r="V22" s="440">
        <f>記録簿【５月】!AZ$32</f>
        <v>0</v>
      </c>
      <c r="W22" s="823"/>
      <c r="X22" s="440">
        <f>記録簿【５月】!BA$32</f>
        <v>0</v>
      </c>
      <c r="Y22" s="823"/>
      <c r="Z22" s="440">
        <f>記録簿【５月】!BB37</f>
        <v>0</v>
      </c>
      <c r="AA22" s="823"/>
      <c r="AB22" s="440">
        <f>記録簿【５月】!BC$32</f>
        <v>0</v>
      </c>
      <c r="AC22" s="116">
        <f t="shared" si="0"/>
        <v>0</v>
      </c>
      <c r="AD22" s="892"/>
      <c r="AE22" s="866"/>
      <c r="AF22" s="867"/>
      <c r="AG22" s="868"/>
      <c r="AH22" s="437"/>
      <c r="AJ22" s="821"/>
      <c r="AK22" s="821"/>
      <c r="AL22" s="821"/>
      <c r="AM22" s="984"/>
      <c r="AN22" s="821"/>
      <c r="AO22" s="821"/>
      <c r="AP22" s="821"/>
      <c r="AQ22" s="821"/>
      <c r="AR22" s="821"/>
      <c r="AS22" s="821"/>
      <c r="AU22" s="897"/>
      <c r="AV22" s="897"/>
      <c r="AW22" s="897"/>
      <c r="AX22" s="897"/>
      <c r="AY22" s="897"/>
    </row>
    <row r="23" spans="1:51" s="438" customFormat="1" ht="18.75" customHeight="1" thickBot="1" x14ac:dyDescent="0.2">
      <c r="A23" s="434"/>
      <c r="B23" s="458">
        <f>記録簿【５月】!I34</f>
        <v>0</v>
      </c>
      <c r="C23" s="835" t="s">
        <v>79</v>
      </c>
      <c r="D23" s="836"/>
      <c r="E23" s="836"/>
      <c r="F23" s="836"/>
      <c r="G23" s="836"/>
      <c r="H23" s="837"/>
      <c r="I23" s="877"/>
      <c r="J23" s="442">
        <f>記録簿【５月】!BE$32</f>
        <v>0</v>
      </c>
      <c r="K23" s="830"/>
      <c r="L23" s="235">
        <f>記録簿【５月】!BF$32</f>
        <v>0</v>
      </c>
      <c r="M23" s="824"/>
      <c r="N23" s="443">
        <f>記録簿【５月】!BG$32</f>
        <v>0</v>
      </c>
      <c r="O23" s="982"/>
      <c r="P23" s="443">
        <f>記録簿【５月】!BH$32</f>
        <v>0</v>
      </c>
      <c r="Q23" s="824"/>
      <c r="R23" s="443">
        <f>記録簿【５月】!BI$32</f>
        <v>0</v>
      </c>
      <c r="S23" s="824"/>
      <c r="T23" s="443">
        <f>記録簿【５月】!BJ$32</f>
        <v>0</v>
      </c>
      <c r="U23" s="824"/>
      <c r="V23" s="443">
        <f>記録簿【５月】!BK$32</f>
        <v>0</v>
      </c>
      <c r="W23" s="824"/>
      <c r="X23" s="443">
        <f>記録簿【５月】!BL$32</f>
        <v>0</v>
      </c>
      <c r="Y23" s="824"/>
      <c r="Z23" s="443">
        <f>記録簿【５月】!BM$32</f>
        <v>0</v>
      </c>
      <c r="AA23" s="824"/>
      <c r="AB23" s="443">
        <f>記録簿【５月】!BN$32</f>
        <v>0</v>
      </c>
      <c r="AC23" s="117">
        <f t="shared" si="0"/>
        <v>0</v>
      </c>
      <c r="AD23" s="893"/>
      <c r="AE23" s="869"/>
      <c r="AF23" s="870"/>
      <c r="AG23" s="871"/>
      <c r="AH23" s="437"/>
      <c r="AJ23" s="821"/>
      <c r="AK23" s="821"/>
      <c r="AL23" s="821"/>
      <c r="AM23" s="985"/>
      <c r="AN23" s="821"/>
      <c r="AO23" s="821"/>
      <c r="AP23" s="821"/>
      <c r="AQ23" s="821"/>
      <c r="AR23" s="821"/>
      <c r="AS23" s="821"/>
      <c r="AU23" s="897"/>
      <c r="AV23" s="897"/>
      <c r="AW23" s="897"/>
      <c r="AX23" s="897"/>
      <c r="AY23" s="897"/>
    </row>
    <row r="24" spans="1:51" s="438" customFormat="1" ht="18.75" customHeight="1" x14ac:dyDescent="0.15">
      <c r="A24" s="434"/>
      <c r="B24" s="858" t="s">
        <v>86</v>
      </c>
      <c r="C24" s="860" t="s">
        <v>28</v>
      </c>
      <c r="D24" s="861"/>
      <c r="E24" s="861"/>
      <c r="F24" s="861"/>
      <c r="G24" s="861"/>
      <c r="H24" s="862"/>
      <c r="I24" s="875">
        <f>'様式3-3'!B19</f>
        <v>0</v>
      </c>
      <c r="J24" s="435">
        <f>記録簿【６月】!M$32</f>
        <v>0</v>
      </c>
      <c r="K24" s="828">
        <f>'様式3-3'!D19</f>
        <v>0</v>
      </c>
      <c r="L24" s="233">
        <f>記録簿【６月】!N$32</f>
        <v>0</v>
      </c>
      <c r="M24" s="822">
        <f>'様式3-3'!E19</f>
        <v>0</v>
      </c>
      <c r="N24" s="436">
        <f>記録簿【６月】!O$32</f>
        <v>0</v>
      </c>
      <c r="O24" s="980">
        <f>'様式3-3'!F19</f>
        <v>0</v>
      </c>
      <c r="P24" s="436">
        <f>記録簿【６月】!P42</f>
        <v>0</v>
      </c>
      <c r="Q24" s="822">
        <f>'様式3-3'!G19</f>
        <v>0</v>
      </c>
      <c r="R24" s="436">
        <f>記録簿【６月】!Q$32</f>
        <v>0</v>
      </c>
      <c r="S24" s="822">
        <f>'様式3-3'!H19</f>
        <v>0</v>
      </c>
      <c r="T24" s="436">
        <f>記録簿【６月】!R$32</f>
        <v>0</v>
      </c>
      <c r="U24" s="822">
        <f>'様式3-3'!I19</f>
        <v>0</v>
      </c>
      <c r="V24" s="436">
        <f>記録簿【６月】!S$32</f>
        <v>0</v>
      </c>
      <c r="W24" s="822">
        <f>'様式3-3'!J19</f>
        <v>0</v>
      </c>
      <c r="X24" s="436">
        <f>記録簿【６月】!T$32</f>
        <v>0</v>
      </c>
      <c r="Y24" s="822">
        <f>'様式3-3'!K19</f>
        <v>0</v>
      </c>
      <c r="Z24" s="436">
        <f>記録簿【６月】!U$32</f>
        <v>0</v>
      </c>
      <c r="AA24" s="822">
        <f>'様式3-3'!L19</f>
        <v>0</v>
      </c>
      <c r="AB24" s="436">
        <f>記録簿【６月】!V$32</f>
        <v>0</v>
      </c>
      <c r="AC24" s="115">
        <f t="shared" si="0"/>
        <v>0</v>
      </c>
      <c r="AD24" s="891">
        <f>SUM(AC24:AC28)</f>
        <v>0</v>
      </c>
      <c r="AE24" s="863"/>
      <c r="AF24" s="864"/>
      <c r="AG24" s="865"/>
      <c r="AH24" s="437"/>
      <c r="AJ24" s="821">
        <f t="shared" ref="AJ24" si="2">SUM(J24:J28)</f>
        <v>0</v>
      </c>
      <c r="AK24" s="821">
        <f t="shared" ref="AK24" si="3">SUM(L24:L28)</f>
        <v>0</v>
      </c>
      <c r="AL24" s="821">
        <f t="shared" ref="AL24" si="4">SUM(N24:N28)</f>
        <v>0</v>
      </c>
      <c r="AM24" s="983">
        <f t="shared" ref="AM24" si="5">SUM(P24:P28)</f>
        <v>0</v>
      </c>
      <c r="AN24" s="821">
        <f t="shared" ref="AN24" si="6">SUM(R24:R28)</f>
        <v>0</v>
      </c>
      <c r="AO24" s="821">
        <f t="shared" ref="AO24" si="7">SUM(T24:T28)</f>
        <v>0</v>
      </c>
      <c r="AP24" s="821">
        <f t="shared" ref="AP24" si="8">SUM(V24:V28)</f>
        <v>0</v>
      </c>
      <c r="AQ24" s="821">
        <f t="shared" ref="AQ24" si="9">SUM(X24:X28)</f>
        <v>0</v>
      </c>
      <c r="AR24" s="821">
        <f t="shared" ref="AR24" si="10">SUM(Z24:Z28)</f>
        <v>0</v>
      </c>
      <c r="AS24" s="821">
        <f t="shared" ref="AS24" si="11">SUM(AB24:AB28)</f>
        <v>0</v>
      </c>
      <c r="AU24" s="897">
        <f t="shared" ref="AU24" si="12">AC24</f>
        <v>0</v>
      </c>
      <c r="AV24" s="897">
        <f t="shared" ref="AV24" si="13">AC25</f>
        <v>0</v>
      </c>
      <c r="AW24" s="897">
        <f t="shared" ref="AW24" si="14">AC26</f>
        <v>0</v>
      </c>
      <c r="AX24" s="897">
        <f t="shared" ref="AX24" si="15">AC27</f>
        <v>0</v>
      </c>
      <c r="AY24" s="897">
        <f t="shared" ref="AY24" si="16">AC28</f>
        <v>0</v>
      </c>
    </row>
    <row r="25" spans="1:51" s="438" customFormat="1" ht="18.75" customHeight="1" x14ac:dyDescent="0.15">
      <c r="A25" s="434"/>
      <c r="B25" s="859"/>
      <c r="C25" s="872" t="s">
        <v>24</v>
      </c>
      <c r="D25" s="873"/>
      <c r="E25" s="873"/>
      <c r="F25" s="873"/>
      <c r="G25" s="873"/>
      <c r="H25" s="874"/>
      <c r="I25" s="876"/>
      <c r="J25" s="439">
        <f>記録簿【６月】!X$32</f>
        <v>0</v>
      </c>
      <c r="K25" s="829"/>
      <c r="L25" s="234">
        <f>記録簿【６月】!Y$32</f>
        <v>0</v>
      </c>
      <c r="M25" s="823"/>
      <c r="N25" s="440">
        <f>記録簿【６月】!Z$32</f>
        <v>0</v>
      </c>
      <c r="O25" s="981"/>
      <c r="P25" s="440">
        <f>記録簿【６月】!AA$32</f>
        <v>0</v>
      </c>
      <c r="Q25" s="823"/>
      <c r="R25" s="440">
        <f>記録簿【６月】!AB$32</f>
        <v>0</v>
      </c>
      <c r="S25" s="823"/>
      <c r="T25" s="440">
        <f>記録簿【６月】!AC$32</f>
        <v>0</v>
      </c>
      <c r="U25" s="823"/>
      <c r="V25" s="440">
        <f>記録簿【６月】!AD$32</f>
        <v>0</v>
      </c>
      <c r="W25" s="823"/>
      <c r="X25" s="440">
        <f>記録簿【６月】!AE$32</f>
        <v>0</v>
      </c>
      <c r="Y25" s="823"/>
      <c r="Z25" s="440">
        <f>記録簿【６月】!AF$32</f>
        <v>0</v>
      </c>
      <c r="AA25" s="823"/>
      <c r="AB25" s="440">
        <f>記録簿【６月】!AG$32</f>
        <v>0</v>
      </c>
      <c r="AC25" s="116">
        <f t="shared" si="0"/>
        <v>0</v>
      </c>
      <c r="AD25" s="892"/>
      <c r="AE25" s="866"/>
      <c r="AF25" s="867"/>
      <c r="AG25" s="868"/>
      <c r="AH25" s="437"/>
      <c r="AJ25" s="821"/>
      <c r="AK25" s="821"/>
      <c r="AL25" s="821"/>
      <c r="AM25" s="984"/>
      <c r="AN25" s="821"/>
      <c r="AO25" s="821"/>
      <c r="AP25" s="821"/>
      <c r="AQ25" s="821"/>
      <c r="AR25" s="821"/>
      <c r="AS25" s="821"/>
      <c r="AU25" s="897"/>
      <c r="AV25" s="897"/>
      <c r="AW25" s="897"/>
      <c r="AX25" s="897"/>
      <c r="AY25" s="897"/>
    </row>
    <row r="26" spans="1:51" s="438" customFormat="1" ht="18.75" customHeight="1" x14ac:dyDescent="0.15">
      <c r="A26" s="434"/>
      <c r="B26" s="859"/>
      <c r="C26" s="832" t="s">
        <v>252</v>
      </c>
      <c r="D26" s="873"/>
      <c r="E26" s="873"/>
      <c r="F26" s="873"/>
      <c r="G26" s="873"/>
      <c r="H26" s="874"/>
      <c r="I26" s="876"/>
      <c r="J26" s="439">
        <f>記録簿【６月】!AI$32</f>
        <v>0</v>
      </c>
      <c r="K26" s="829"/>
      <c r="L26" s="234">
        <f>記録簿【６月】!AJ$32</f>
        <v>0</v>
      </c>
      <c r="M26" s="823"/>
      <c r="N26" s="440">
        <f>記録簿【６月】!AK$32</f>
        <v>0</v>
      </c>
      <c r="O26" s="981"/>
      <c r="P26" s="440">
        <f>記録簿【６月】!AL$32</f>
        <v>0</v>
      </c>
      <c r="Q26" s="823"/>
      <c r="R26" s="440">
        <f>記録簿【６月】!AM$32</f>
        <v>0</v>
      </c>
      <c r="S26" s="823"/>
      <c r="T26" s="440">
        <f>記録簿【６月】!AN$32</f>
        <v>0</v>
      </c>
      <c r="U26" s="823"/>
      <c r="V26" s="440">
        <f>記録簿【６月】!AO$32</f>
        <v>0</v>
      </c>
      <c r="W26" s="823"/>
      <c r="X26" s="440">
        <f>記録簿【６月】!AP$32</f>
        <v>0</v>
      </c>
      <c r="Y26" s="823"/>
      <c r="Z26" s="440">
        <f>記録簿【６月】!AQ$32</f>
        <v>0</v>
      </c>
      <c r="AA26" s="823"/>
      <c r="AB26" s="440">
        <f>記録簿【６月】!AR$32</f>
        <v>0</v>
      </c>
      <c r="AC26" s="116">
        <f t="shared" si="0"/>
        <v>0</v>
      </c>
      <c r="AD26" s="892"/>
      <c r="AE26" s="866"/>
      <c r="AF26" s="867"/>
      <c r="AG26" s="868"/>
      <c r="AH26" s="437"/>
      <c r="AJ26" s="821"/>
      <c r="AK26" s="821"/>
      <c r="AL26" s="821"/>
      <c r="AM26" s="984"/>
      <c r="AN26" s="821"/>
      <c r="AO26" s="821"/>
      <c r="AP26" s="821"/>
      <c r="AQ26" s="821"/>
      <c r="AR26" s="821"/>
      <c r="AS26" s="821"/>
      <c r="AU26" s="897"/>
      <c r="AV26" s="897"/>
      <c r="AW26" s="897"/>
      <c r="AX26" s="897"/>
      <c r="AY26" s="897"/>
    </row>
    <row r="27" spans="1:51" s="438" customFormat="1" ht="18.75" customHeight="1" x14ac:dyDescent="0.15">
      <c r="A27" s="434"/>
      <c r="B27" s="441" t="s">
        <v>80</v>
      </c>
      <c r="C27" s="832" t="s">
        <v>25</v>
      </c>
      <c r="D27" s="833"/>
      <c r="E27" s="833"/>
      <c r="F27" s="833"/>
      <c r="G27" s="833"/>
      <c r="H27" s="834"/>
      <c r="I27" s="876"/>
      <c r="J27" s="439">
        <f>記録簿【６月】!AT$32</f>
        <v>0</v>
      </c>
      <c r="K27" s="829"/>
      <c r="L27" s="234">
        <f>記録簿【６月】!AU$32</f>
        <v>0</v>
      </c>
      <c r="M27" s="823"/>
      <c r="N27" s="440">
        <f>記録簿【６月】!AV$32</f>
        <v>0</v>
      </c>
      <c r="O27" s="981"/>
      <c r="P27" s="440">
        <f>記録簿【６月】!AW$32</f>
        <v>0</v>
      </c>
      <c r="Q27" s="823"/>
      <c r="R27" s="440">
        <f>記録簿【６月】!AX$32</f>
        <v>0</v>
      </c>
      <c r="S27" s="823"/>
      <c r="T27" s="440">
        <f>記録簿【６月】!AY$32</f>
        <v>0</v>
      </c>
      <c r="U27" s="823"/>
      <c r="V27" s="440">
        <f>記録簿【６月】!AZ$32</f>
        <v>0</v>
      </c>
      <c r="W27" s="823"/>
      <c r="X27" s="440">
        <f>記録簿【６月】!BA$32</f>
        <v>0</v>
      </c>
      <c r="Y27" s="823"/>
      <c r="Z27" s="440">
        <f>記録簿【６月】!BB42</f>
        <v>0</v>
      </c>
      <c r="AA27" s="823"/>
      <c r="AB27" s="440">
        <f>記録簿【６月】!BC$32</f>
        <v>0</v>
      </c>
      <c r="AC27" s="116">
        <f t="shared" si="0"/>
        <v>0</v>
      </c>
      <c r="AD27" s="892"/>
      <c r="AE27" s="866"/>
      <c r="AF27" s="867"/>
      <c r="AG27" s="868"/>
      <c r="AH27" s="437"/>
      <c r="AJ27" s="821"/>
      <c r="AK27" s="821"/>
      <c r="AL27" s="821"/>
      <c r="AM27" s="984"/>
      <c r="AN27" s="821"/>
      <c r="AO27" s="821"/>
      <c r="AP27" s="821"/>
      <c r="AQ27" s="821"/>
      <c r="AR27" s="821"/>
      <c r="AS27" s="821"/>
      <c r="AU27" s="897"/>
      <c r="AV27" s="897"/>
      <c r="AW27" s="897"/>
      <c r="AX27" s="897"/>
      <c r="AY27" s="897"/>
    </row>
    <row r="28" spans="1:51" s="438" customFormat="1" ht="18.75" customHeight="1" thickBot="1" x14ac:dyDescent="0.2">
      <c r="A28" s="434"/>
      <c r="B28" s="458">
        <f>記録簿【６月】!I34</f>
        <v>0</v>
      </c>
      <c r="C28" s="835" t="s">
        <v>79</v>
      </c>
      <c r="D28" s="836"/>
      <c r="E28" s="836"/>
      <c r="F28" s="836"/>
      <c r="G28" s="836"/>
      <c r="H28" s="837"/>
      <c r="I28" s="877"/>
      <c r="J28" s="442">
        <f>記録簿【６月】!BE$32</f>
        <v>0</v>
      </c>
      <c r="K28" s="830"/>
      <c r="L28" s="235">
        <f>記録簿【６月】!BF$32</f>
        <v>0</v>
      </c>
      <c r="M28" s="824"/>
      <c r="N28" s="443">
        <f>記録簿【６月】!BG$32</f>
        <v>0</v>
      </c>
      <c r="O28" s="982"/>
      <c r="P28" s="443">
        <f>記録簿【６月】!BH$32</f>
        <v>0</v>
      </c>
      <c r="Q28" s="824"/>
      <c r="R28" s="443">
        <f>記録簿【６月】!BI$32</f>
        <v>0</v>
      </c>
      <c r="S28" s="824"/>
      <c r="T28" s="443">
        <f>記録簿【６月】!BJ$32</f>
        <v>0</v>
      </c>
      <c r="U28" s="824"/>
      <c r="V28" s="443">
        <f>記録簿【６月】!BK$32</f>
        <v>0</v>
      </c>
      <c r="W28" s="824"/>
      <c r="X28" s="443">
        <f>記録簿【６月】!BL$32</f>
        <v>0</v>
      </c>
      <c r="Y28" s="824"/>
      <c r="Z28" s="443">
        <f>記録簿【６月】!BM$32</f>
        <v>0</v>
      </c>
      <c r="AA28" s="824"/>
      <c r="AB28" s="443">
        <f>記録簿【６月】!BN$32</f>
        <v>0</v>
      </c>
      <c r="AC28" s="117">
        <f t="shared" si="0"/>
        <v>0</v>
      </c>
      <c r="AD28" s="893"/>
      <c r="AE28" s="869"/>
      <c r="AF28" s="870"/>
      <c r="AG28" s="871"/>
      <c r="AH28" s="437"/>
      <c r="AJ28" s="821"/>
      <c r="AK28" s="821"/>
      <c r="AL28" s="821"/>
      <c r="AM28" s="985"/>
      <c r="AN28" s="821"/>
      <c r="AO28" s="821"/>
      <c r="AP28" s="821"/>
      <c r="AQ28" s="821"/>
      <c r="AR28" s="821"/>
      <c r="AS28" s="821"/>
      <c r="AU28" s="897"/>
      <c r="AV28" s="897"/>
      <c r="AW28" s="897"/>
      <c r="AX28" s="897"/>
      <c r="AY28" s="897"/>
    </row>
    <row r="29" spans="1:51" s="438" customFormat="1" ht="18.75" customHeight="1" x14ac:dyDescent="0.15">
      <c r="A29" s="434"/>
      <c r="B29" s="858" t="s">
        <v>87</v>
      </c>
      <c r="C29" s="860" t="s">
        <v>28</v>
      </c>
      <c r="D29" s="861"/>
      <c r="E29" s="861"/>
      <c r="F29" s="861"/>
      <c r="G29" s="861"/>
      <c r="H29" s="862"/>
      <c r="I29" s="875">
        <f>'様式3-3'!B20</f>
        <v>0</v>
      </c>
      <c r="J29" s="435">
        <f>記録簿【７月】!M$32</f>
        <v>0</v>
      </c>
      <c r="K29" s="828">
        <f>'様式3-3'!D20</f>
        <v>0</v>
      </c>
      <c r="L29" s="233">
        <f>記録簿【７月】!N$32</f>
        <v>0</v>
      </c>
      <c r="M29" s="822">
        <f>'様式3-3'!E21</f>
        <v>0</v>
      </c>
      <c r="N29" s="436">
        <f>記録簿【７月】!O$32</f>
        <v>0</v>
      </c>
      <c r="O29" s="980">
        <f>'様式3-3'!F20</f>
        <v>0</v>
      </c>
      <c r="P29" s="436">
        <f>記録簿【７月】!P47</f>
        <v>0</v>
      </c>
      <c r="Q29" s="822">
        <f>'様式3-3'!G20</f>
        <v>0</v>
      </c>
      <c r="R29" s="436">
        <f>記録簿【７月】!Q$32</f>
        <v>0</v>
      </c>
      <c r="S29" s="822">
        <f>'様式3-3'!H20</f>
        <v>0</v>
      </c>
      <c r="T29" s="436">
        <f>記録簿【７月】!R$32</f>
        <v>0</v>
      </c>
      <c r="U29" s="822">
        <f>'様式3-3'!I20</f>
        <v>0</v>
      </c>
      <c r="V29" s="436">
        <f>記録簿【７月】!S$32</f>
        <v>0</v>
      </c>
      <c r="W29" s="822">
        <f>'様式3-3'!J20</f>
        <v>0</v>
      </c>
      <c r="X29" s="436">
        <f>記録簿【７月】!T$32</f>
        <v>0</v>
      </c>
      <c r="Y29" s="822">
        <f>'様式3-3'!K20</f>
        <v>0</v>
      </c>
      <c r="Z29" s="436">
        <f>記録簿【７月】!U$32</f>
        <v>0</v>
      </c>
      <c r="AA29" s="822">
        <f>'様式3-3'!L20</f>
        <v>0</v>
      </c>
      <c r="AB29" s="436">
        <f>記録簿【７月】!V$32</f>
        <v>0</v>
      </c>
      <c r="AC29" s="115">
        <f t="shared" si="0"/>
        <v>0</v>
      </c>
      <c r="AD29" s="891">
        <f t="shared" ref="AD29" si="17">SUM(AC29:AC33)</f>
        <v>0</v>
      </c>
      <c r="AE29" s="863"/>
      <c r="AF29" s="864"/>
      <c r="AG29" s="865"/>
      <c r="AH29" s="437"/>
      <c r="AJ29" s="821">
        <f t="shared" ref="AJ29" si="18">SUM(J29:J33)</f>
        <v>0</v>
      </c>
      <c r="AK29" s="821">
        <f t="shared" ref="AK29" si="19">SUM(L29:L33)</f>
        <v>0</v>
      </c>
      <c r="AL29" s="821">
        <f t="shared" ref="AL29" si="20">SUM(N29:N33)</f>
        <v>0</v>
      </c>
      <c r="AM29" s="983">
        <f t="shared" ref="AM29" si="21">SUM(P29:P33)</f>
        <v>0</v>
      </c>
      <c r="AN29" s="821">
        <f t="shared" ref="AN29" si="22">SUM(R29:R33)</f>
        <v>0</v>
      </c>
      <c r="AO29" s="821">
        <f t="shared" ref="AO29" si="23">SUM(T29:T33)</f>
        <v>0</v>
      </c>
      <c r="AP29" s="821">
        <f t="shared" ref="AP29" si="24">SUM(V29:V33)</f>
        <v>0</v>
      </c>
      <c r="AQ29" s="821">
        <f t="shared" ref="AQ29" si="25">SUM(X29:X33)</f>
        <v>0</v>
      </c>
      <c r="AR29" s="821">
        <f t="shared" ref="AR29" si="26">SUM(Z29:Z33)</f>
        <v>0</v>
      </c>
      <c r="AS29" s="821">
        <f t="shared" ref="AS29" si="27">SUM(AB29:AB33)</f>
        <v>0</v>
      </c>
      <c r="AU29" s="897">
        <f t="shared" ref="AU29" si="28">AC29</f>
        <v>0</v>
      </c>
      <c r="AV29" s="897">
        <f t="shared" ref="AV29" si="29">AC30</f>
        <v>0</v>
      </c>
      <c r="AW29" s="897">
        <f t="shared" ref="AW29" si="30">AC31</f>
        <v>0</v>
      </c>
      <c r="AX29" s="897">
        <f t="shared" ref="AX29" si="31">AC32</f>
        <v>0</v>
      </c>
      <c r="AY29" s="897">
        <f t="shared" ref="AY29" si="32">AC33</f>
        <v>0</v>
      </c>
    </row>
    <row r="30" spans="1:51" s="438" customFormat="1" ht="18.75" customHeight="1" x14ac:dyDescent="0.15">
      <c r="A30" s="434"/>
      <c r="B30" s="859"/>
      <c r="C30" s="872" t="s">
        <v>24</v>
      </c>
      <c r="D30" s="873"/>
      <c r="E30" s="873"/>
      <c r="F30" s="873"/>
      <c r="G30" s="873"/>
      <c r="H30" s="874"/>
      <c r="I30" s="876"/>
      <c r="J30" s="439">
        <f>記録簿【７月】!X$32</f>
        <v>0</v>
      </c>
      <c r="K30" s="829"/>
      <c r="L30" s="234">
        <f>記録簿【７月】!Y$32</f>
        <v>0</v>
      </c>
      <c r="M30" s="823"/>
      <c r="N30" s="440">
        <f>記録簿【７月】!Z$32</f>
        <v>0</v>
      </c>
      <c r="O30" s="981"/>
      <c r="P30" s="440">
        <f>記録簿【７月】!AA$32</f>
        <v>0</v>
      </c>
      <c r="Q30" s="823"/>
      <c r="R30" s="440">
        <f>記録簿【７月】!AB$32</f>
        <v>0</v>
      </c>
      <c r="S30" s="823"/>
      <c r="T30" s="440">
        <f>記録簿【７月】!AC$32</f>
        <v>0</v>
      </c>
      <c r="U30" s="823"/>
      <c r="V30" s="440">
        <f>記録簿【７月】!AD$32</f>
        <v>0</v>
      </c>
      <c r="W30" s="823"/>
      <c r="X30" s="440">
        <f>記録簿【７月】!AE$32</f>
        <v>0</v>
      </c>
      <c r="Y30" s="823"/>
      <c r="Z30" s="440">
        <f>記録簿【７月】!AF$32</f>
        <v>0</v>
      </c>
      <c r="AA30" s="823"/>
      <c r="AB30" s="440">
        <f>記録簿【７月】!AG$32</f>
        <v>0</v>
      </c>
      <c r="AC30" s="116">
        <f t="shared" si="0"/>
        <v>0</v>
      </c>
      <c r="AD30" s="892"/>
      <c r="AE30" s="866"/>
      <c r="AF30" s="867"/>
      <c r="AG30" s="868"/>
      <c r="AH30" s="437"/>
      <c r="AJ30" s="821"/>
      <c r="AK30" s="821"/>
      <c r="AL30" s="821"/>
      <c r="AM30" s="984"/>
      <c r="AN30" s="821"/>
      <c r="AO30" s="821"/>
      <c r="AP30" s="821"/>
      <c r="AQ30" s="821"/>
      <c r="AR30" s="821"/>
      <c r="AS30" s="821"/>
      <c r="AU30" s="897"/>
      <c r="AV30" s="897"/>
      <c r="AW30" s="897"/>
      <c r="AX30" s="897"/>
      <c r="AY30" s="897"/>
    </row>
    <row r="31" spans="1:51" s="438" customFormat="1" ht="18.75" customHeight="1" x14ac:dyDescent="0.15">
      <c r="A31" s="434"/>
      <c r="B31" s="859"/>
      <c r="C31" s="832" t="s">
        <v>252</v>
      </c>
      <c r="D31" s="873"/>
      <c r="E31" s="873"/>
      <c r="F31" s="873"/>
      <c r="G31" s="873"/>
      <c r="H31" s="874"/>
      <c r="I31" s="876"/>
      <c r="J31" s="439">
        <f>記録簿【７月】!AI$32</f>
        <v>0</v>
      </c>
      <c r="K31" s="829"/>
      <c r="L31" s="234">
        <f>記録簿【７月】!AJ$32</f>
        <v>0</v>
      </c>
      <c r="M31" s="823"/>
      <c r="N31" s="440">
        <f>記録簿【７月】!AK$32</f>
        <v>0</v>
      </c>
      <c r="O31" s="981"/>
      <c r="P31" s="440">
        <f>記録簿【７月】!AL$32</f>
        <v>0</v>
      </c>
      <c r="Q31" s="823"/>
      <c r="R31" s="440">
        <f>記録簿【７月】!AM$32</f>
        <v>0</v>
      </c>
      <c r="S31" s="823"/>
      <c r="T31" s="440">
        <f>記録簿【７月】!AN$32</f>
        <v>0</v>
      </c>
      <c r="U31" s="823"/>
      <c r="V31" s="440">
        <f>記録簿【７月】!AO$32</f>
        <v>0</v>
      </c>
      <c r="W31" s="823"/>
      <c r="X31" s="440">
        <f>記録簿【７月】!AP$32</f>
        <v>0</v>
      </c>
      <c r="Y31" s="823"/>
      <c r="Z31" s="440">
        <f>記録簿【７月】!AQ$32</f>
        <v>0</v>
      </c>
      <c r="AA31" s="823"/>
      <c r="AB31" s="440">
        <f>記録簿【７月】!AR$32</f>
        <v>0</v>
      </c>
      <c r="AC31" s="116">
        <f t="shared" si="0"/>
        <v>0</v>
      </c>
      <c r="AD31" s="892"/>
      <c r="AE31" s="866"/>
      <c r="AF31" s="867"/>
      <c r="AG31" s="868"/>
      <c r="AH31" s="437"/>
      <c r="AJ31" s="821"/>
      <c r="AK31" s="821"/>
      <c r="AL31" s="821"/>
      <c r="AM31" s="984"/>
      <c r="AN31" s="821"/>
      <c r="AO31" s="821"/>
      <c r="AP31" s="821"/>
      <c r="AQ31" s="821"/>
      <c r="AR31" s="821"/>
      <c r="AS31" s="821"/>
      <c r="AU31" s="897"/>
      <c r="AV31" s="897"/>
      <c r="AW31" s="897"/>
      <c r="AX31" s="897"/>
      <c r="AY31" s="897"/>
    </row>
    <row r="32" spans="1:51" s="438" customFormat="1" ht="18.75" customHeight="1" x14ac:dyDescent="0.15">
      <c r="A32" s="434"/>
      <c r="B32" s="441" t="s">
        <v>80</v>
      </c>
      <c r="C32" s="832" t="s">
        <v>25</v>
      </c>
      <c r="D32" s="833"/>
      <c r="E32" s="833"/>
      <c r="F32" s="833"/>
      <c r="G32" s="833"/>
      <c r="H32" s="834"/>
      <c r="I32" s="876"/>
      <c r="J32" s="439">
        <f>記録簿【７月】!AT$32</f>
        <v>0</v>
      </c>
      <c r="K32" s="829"/>
      <c r="L32" s="234">
        <f>記録簿【７月】!AU$32</f>
        <v>0</v>
      </c>
      <c r="M32" s="823"/>
      <c r="N32" s="440">
        <f>記録簿【７月】!AV$32</f>
        <v>0</v>
      </c>
      <c r="O32" s="981"/>
      <c r="P32" s="440">
        <f>記録簿【７月】!AW$32</f>
        <v>0</v>
      </c>
      <c r="Q32" s="823"/>
      <c r="R32" s="440">
        <f>記録簿【７月】!AX$32</f>
        <v>0</v>
      </c>
      <c r="S32" s="823"/>
      <c r="T32" s="440">
        <f>記録簿【７月】!AY$32</f>
        <v>0</v>
      </c>
      <c r="U32" s="823"/>
      <c r="V32" s="440">
        <f>記録簿【７月】!AZ$32</f>
        <v>0</v>
      </c>
      <c r="W32" s="823"/>
      <c r="X32" s="440">
        <f>記録簿【７月】!BA$32</f>
        <v>0</v>
      </c>
      <c r="Y32" s="823"/>
      <c r="Z32" s="440">
        <f>記録簿【７月】!BB47</f>
        <v>0</v>
      </c>
      <c r="AA32" s="823"/>
      <c r="AB32" s="440">
        <f>記録簿【７月】!BC$32</f>
        <v>0</v>
      </c>
      <c r="AC32" s="116">
        <f t="shared" si="0"/>
        <v>0</v>
      </c>
      <c r="AD32" s="892"/>
      <c r="AE32" s="866"/>
      <c r="AF32" s="867"/>
      <c r="AG32" s="868"/>
      <c r="AH32" s="437"/>
      <c r="AJ32" s="821"/>
      <c r="AK32" s="821"/>
      <c r="AL32" s="821"/>
      <c r="AM32" s="984"/>
      <c r="AN32" s="821"/>
      <c r="AO32" s="821"/>
      <c r="AP32" s="821"/>
      <c r="AQ32" s="821"/>
      <c r="AR32" s="821"/>
      <c r="AS32" s="821"/>
      <c r="AU32" s="897"/>
      <c r="AV32" s="897"/>
      <c r="AW32" s="897"/>
      <c r="AX32" s="897"/>
      <c r="AY32" s="897"/>
    </row>
    <row r="33" spans="1:51" s="438" customFormat="1" ht="18.75" customHeight="1" thickBot="1" x14ac:dyDescent="0.2">
      <c r="A33" s="434"/>
      <c r="B33" s="458">
        <f>記録簿【７月】!I34</f>
        <v>0</v>
      </c>
      <c r="C33" s="835" t="s">
        <v>79</v>
      </c>
      <c r="D33" s="836"/>
      <c r="E33" s="836"/>
      <c r="F33" s="836"/>
      <c r="G33" s="836"/>
      <c r="H33" s="837"/>
      <c r="I33" s="877"/>
      <c r="J33" s="442">
        <f>記録簿【７月】!BE$32</f>
        <v>0</v>
      </c>
      <c r="K33" s="830"/>
      <c r="L33" s="235">
        <f>記録簿【７月】!BF$32</f>
        <v>0</v>
      </c>
      <c r="M33" s="824"/>
      <c r="N33" s="443">
        <f>記録簿【７月】!BG$32</f>
        <v>0</v>
      </c>
      <c r="O33" s="982"/>
      <c r="P33" s="443">
        <f>記録簿【７月】!BH$32</f>
        <v>0</v>
      </c>
      <c r="Q33" s="824"/>
      <c r="R33" s="443">
        <f>記録簿【７月】!BI$32</f>
        <v>0</v>
      </c>
      <c r="S33" s="824"/>
      <c r="T33" s="443">
        <f>記録簿【７月】!BJ$32</f>
        <v>0</v>
      </c>
      <c r="U33" s="824"/>
      <c r="V33" s="443">
        <f>記録簿【７月】!BK$32</f>
        <v>0</v>
      </c>
      <c r="W33" s="824"/>
      <c r="X33" s="443">
        <f>記録簿【７月】!BL$32</f>
        <v>0</v>
      </c>
      <c r="Y33" s="824"/>
      <c r="Z33" s="443">
        <f>記録簿【７月】!BM$32</f>
        <v>0</v>
      </c>
      <c r="AA33" s="824"/>
      <c r="AB33" s="443">
        <f>記録簿【７月】!BN$32</f>
        <v>0</v>
      </c>
      <c r="AC33" s="117">
        <f t="shared" si="0"/>
        <v>0</v>
      </c>
      <c r="AD33" s="893"/>
      <c r="AE33" s="869"/>
      <c r="AF33" s="870"/>
      <c r="AG33" s="871"/>
      <c r="AH33" s="437"/>
      <c r="AJ33" s="821"/>
      <c r="AK33" s="821"/>
      <c r="AL33" s="821"/>
      <c r="AM33" s="985"/>
      <c r="AN33" s="821"/>
      <c r="AO33" s="821"/>
      <c r="AP33" s="821"/>
      <c r="AQ33" s="821"/>
      <c r="AR33" s="821"/>
      <c r="AS33" s="821"/>
      <c r="AU33" s="897"/>
      <c r="AV33" s="897"/>
      <c r="AW33" s="897"/>
      <c r="AX33" s="897"/>
      <c r="AY33" s="897"/>
    </row>
    <row r="34" spans="1:51" s="438" customFormat="1" ht="18.75" customHeight="1" x14ac:dyDescent="0.15">
      <c r="A34" s="434"/>
      <c r="B34" s="858" t="s">
        <v>88</v>
      </c>
      <c r="C34" s="860" t="s">
        <v>28</v>
      </c>
      <c r="D34" s="861"/>
      <c r="E34" s="861"/>
      <c r="F34" s="861"/>
      <c r="G34" s="861"/>
      <c r="H34" s="862"/>
      <c r="I34" s="875">
        <f>'様式3-3'!B21</f>
        <v>0</v>
      </c>
      <c r="J34" s="435">
        <f>記録簿【８月】!M$32</f>
        <v>0</v>
      </c>
      <c r="K34" s="828">
        <f>'様式3-3'!D21</f>
        <v>0</v>
      </c>
      <c r="L34" s="233">
        <f>記録簿【８月】!N$32</f>
        <v>0</v>
      </c>
      <c r="M34" s="822">
        <f>'様式3-3'!E21</f>
        <v>0</v>
      </c>
      <c r="N34" s="436">
        <f>記録簿【８月】!O$32</f>
        <v>0</v>
      </c>
      <c r="O34" s="980">
        <f>'様式3-3'!F21</f>
        <v>0</v>
      </c>
      <c r="P34" s="436">
        <f>記録簿【８月】!P52</f>
        <v>0</v>
      </c>
      <c r="Q34" s="822">
        <f>'様式3-3'!G21</f>
        <v>0</v>
      </c>
      <c r="R34" s="436">
        <f>記録簿【８月】!Q$32</f>
        <v>0</v>
      </c>
      <c r="S34" s="822">
        <f>'様式3-3'!H21</f>
        <v>0</v>
      </c>
      <c r="T34" s="436">
        <f>記録簿【８月】!R$32</f>
        <v>0</v>
      </c>
      <c r="U34" s="822">
        <f>'様式3-3'!I21</f>
        <v>0</v>
      </c>
      <c r="V34" s="436">
        <f>記録簿【８月】!S$32</f>
        <v>0</v>
      </c>
      <c r="W34" s="822">
        <f>'様式3-3'!J21</f>
        <v>0</v>
      </c>
      <c r="X34" s="436">
        <f>記録簿【８月】!T$32</f>
        <v>0</v>
      </c>
      <c r="Y34" s="822">
        <f>'様式3-3'!K21</f>
        <v>0</v>
      </c>
      <c r="Z34" s="436">
        <f>記録簿【８月】!U$32</f>
        <v>0</v>
      </c>
      <c r="AA34" s="822">
        <f>'様式3-3'!L21</f>
        <v>0</v>
      </c>
      <c r="AB34" s="436">
        <f>記録簿【８月】!V$32</f>
        <v>0</v>
      </c>
      <c r="AC34" s="115">
        <f t="shared" si="0"/>
        <v>0</v>
      </c>
      <c r="AD34" s="891">
        <f t="shared" ref="AD34" si="33">SUM(AC34:AC38)</f>
        <v>0</v>
      </c>
      <c r="AE34" s="863"/>
      <c r="AF34" s="864"/>
      <c r="AG34" s="865"/>
      <c r="AH34" s="437"/>
      <c r="AJ34" s="821">
        <f t="shared" ref="AJ34" si="34">SUM(J34:J38)</f>
        <v>0</v>
      </c>
      <c r="AK34" s="821">
        <f t="shared" ref="AK34" si="35">SUM(L34:L38)</f>
        <v>0</v>
      </c>
      <c r="AL34" s="821">
        <f t="shared" ref="AL34" si="36">SUM(N34:N38)</f>
        <v>0</v>
      </c>
      <c r="AM34" s="983">
        <f t="shared" ref="AM34" si="37">SUM(P34:P38)</f>
        <v>0</v>
      </c>
      <c r="AN34" s="821">
        <f t="shared" ref="AN34" si="38">SUM(R34:R38)</f>
        <v>0</v>
      </c>
      <c r="AO34" s="821">
        <f t="shared" ref="AO34" si="39">SUM(T34:T38)</f>
        <v>0</v>
      </c>
      <c r="AP34" s="821">
        <f t="shared" ref="AP34" si="40">SUM(V34:V38)</f>
        <v>0</v>
      </c>
      <c r="AQ34" s="821">
        <f t="shared" ref="AQ34" si="41">SUM(X34:X38)</f>
        <v>0</v>
      </c>
      <c r="AR34" s="821">
        <f t="shared" ref="AR34" si="42">SUM(Z34:Z38)</f>
        <v>0</v>
      </c>
      <c r="AS34" s="821">
        <f t="shared" ref="AS34" si="43">SUM(AB34:AB38)</f>
        <v>0</v>
      </c>
      <c r="AU34" s="897">
        <f t="shared" ref="AU34" si="44">AC34</f>
        <v>0</v>
      </c>
      <c r="AV34" s="897">
        <f t="shared" ref="AV34" si="45">AC35</f>
        <v>0</v>
      </c>
      <c r="AW34" s="897">
        <f t="shared" ref="AW34" si="46">AC36</f>
        <v>0</v>
      </c>
      <c r="AX34" s="897">
        <f t="shared" ref="AX34" si="47">AC37</f>
        <v>0</v>
      </c>
      <c r="AY34" s="897">
        <f t="shared" ref="AY34" si="48">AC38</f>
        <v>0</v>
      </c>
    </row>
    <row r="35" spans="1:51" s="438" customFormat="1" ht="18.75" customHeight="1" x14ac:dyDescent="0.15">
      <c r="A35" s="434"/>
      <c r="B35" s="859"/>
      <c r="C35" s="872" t="s">
        <v>24</v>
      </c>
      <c r="D35" s="873"/>
      <c r="E35" s="873"/>
      <c r="F35" s="873"/>
      <c r="G35" s="873"/>
      <c r="H35" s="874"/>
      <c r="I35" s="876"/>
      <c r="J35" s="439">
        <f>記録簿【８月】!X$32</f>
        <v>0</v>
      </c>
      <c r="K35" s="829"/>
      <c r="L35" s="234">
        <f>記録簿【８月】!Y$32</f>
        <v>0</v>
      </c>
      <c r="M35" s="823"/>
      <c r="N35" s="440">
        <f>記録簿【８月】!Z$32</f>
        <v>0</v>
      </c>
      <c r="O35" s="981"/>
      <c r="P35" s="440">
        <f>記録簿【８月】!AA$32</f>
        <v>0</v>
      </c>
      <c r="Q35" s="823"/>
      <c r="R35" s="440">
        <f>記録簿【８月】!AB$32</f>
        <v>0</v>
      </c>
      <c r="S35" s="823"/>
      <c r="T35" s="440">
        <f>記録簿【８月】!AC$32</f>
        <v>0</v>
      </c>
      <c r="U35" s="823"/>
      <c r="V35" s="440">
        <f>記録簿【８月】!AD$32</f>
        <v>0</v>
      </c>
      <c r="W35" s="823"/>
      <c r="X35" s="440">
        <f>記録簿【８月】!AE$32</f>
        <v>0</v>
      </c>
      <c r="Y35" s="823"/>
      <c r="Z35" s="440">
        <f>記録簿【８月】!AF$32</f>
        <v>0</v>
      </c>
      <c r="AA35" s="823"/>
      <c r="AB35" s="440">
        <f>記録簿【８月】!AG$32</f>
        <v>0</v>
      </c>
      <c r="AC35" s="116">
        <f t="shared" si="0"/>
        <v>0</v>
      </c>
      <c r="AD35" s="892"/>
      <c r="AE35" s="866"/>
      <c r="AF35" s="867"/>
      <c r="AG35" s="868"/>
      <c r="AH35" s="437"/>
      <c r="AJ35" s="821"/>
      <c r="AK35" s="821"/>
      <c r="AL35" s="821"/>
      <c r="AM35" s="984"/>
      <c r="AN35" s="821"/>
      <c r="AO35" s="821"/>
      <c r="AP35" s="821"/>
      <c r="AQ35" s="821"/>
      <c r="AR35" s="821"/>
      <c r="AS35" s="821"/>
      <c r="AU35" s="897"/>
      <c r="AV35" s="897"/>
      <c r="AW35" s="897"/>
      <c r="AX35" s="897"/>
      <c r="AY35" s="897"/>
    </row>
    <row r="36" spans="1:51" s="438" customFormat="1" ht="18.75" customHeight="1" x14ac:dyDescent="0.15">
      <c r="A36" s="434"/>
      <c r="B36" s="859"/>
      <c r="C36" s="832" t="s">
        <v>252</v>
      </c>
      <c r="D36" s="873"/>
      <c r="E36" s="873"/>
      <c r="F36" s="873"/>
      <c r="G36" s="873"/>
      <c r="H36" s="874"/>
      <c r="I36" s="876"/>
      <c r="J36" s="439">
        <f>記録簿【８月】!AI$32</f>
        <v>0</v>
      </c>
      <c r="K36" s="829"/>
      <c r="L36" s="234">
        <f>記録簿【８月】!AJ$32</f>
        <v>0</v>
      </c>
      <c r="M36" s="823"/>
      <c r="N36" s="440">
        <f>記録簿【８月】!AK$32</f>
        <v>0</v>
      </c>
      <c r="O36" s="981"/>
      <c r="P36" s="440">
        <f>記録簿【８月】!AL$32</f>
        <v>0</v>
      </c>
      <c r="Q36" s="823"/>
      <c r="R36" s="440">
        <f>記録簿【８月】!AM$32</f>
        <v>0</v>
      </c>
      <c r="S36" s="823"/>
      <c r="T36" s="440">
        <f>記録簿【８月】!AN$32</f>
        <v>0</v>
      </c>
      <c r="U36" s="823"/>
      <c r="V36" s="440">
        <f>記録簿【８月】!AO$32</f>
        <v>0</v>
      </c>
      <c r="W36" s="823"/>
      <c r="X36" s="440">
        <f>記録簿【８月】!AP$32</f>
        <v>0</v>
      </c>
      <c r="Y36" s="823"/>
      <c r="Z36" s="440">
        <f>記録簿【８月】!AQ$32</f>
        <v>0</v>
      </c>
      <c r="AA36" s="823"/>
      <c r="AB36" s="440">
        <f>記録簿【８月】!AR$32</f>
        <v>0</v>
      </c>
      <c r="AC36" s="116">
        <f t="shared" si="0"/>
        <v>0</v>
      </c>
      <c r="AD36" s="892"/>
      <c r="AE36" s="866"/>
      <c r="AF36" s="867"/>
      <c r="AG36" s="868"/>
      <c r="AH36" s="437"/>
      <c r="AJ36" s="821"/>
      <c r="AK36" s="821"/>
      <c r="AL36" s="821"/>
      <c r="AM36" s="984"/>
      <c r="AN36" s="821"/>
      <c r="AO36" s="821"/>
      <c r="AP36" s="821"/>
      <c r="AQ36" s="821"/>
      <c r="AR36" s="821"/>
      <c r="AS36" s="821"/>
      <c r="AU36" s="897"/>
      <c r="AV36" s="897"/>
      <c r="AW36" s="897"/>
      <c r="AX36" s="897"/>
      <c r="AY36" s="897"/>
    </row>
    <row r="37" spans="1:51" s="438" customFormat="1" ht="18.75" customHeight="1" x14ac:dyDescent="0.15">
      <c r="A37" s="434"/>
      <c r="B37" s="441" t="s">
        <v>80</v>
      </c>
      <c r="C37" s="832" t="s">
        <v>25</v>
      </c>
      <c r="D37" s="833"/>
      <c r="E37" s="833"/>
      <c r="F37" s="833"/>
      <c r="G37" s="833"/>
      <c r="H37" s="834"/>
      <c r="I37" s="876"/>
      <c r="J37" s="439">
        <f>記録簿【８月】!AT$32</f>
        <v>0</v>
      </c>
      <c r="K37" s="829"/>
      <c r="L37" s="234">
        <f>記録簿【８月】!AU$32</f>
        <v>0</v>
      </c>
      <c r="M37" s="823"/>
      <c r="N37" s="440">
        <f>記録簿【８月】!AV$32</f>
        <v>0</v>
      </c>
      <c r="O37" s="981"/>
      <c r="P37" s="440">
        <f>記録簿【８月】!AW$32</f>
        <v>0</v>
      </c>
      <c r="Q37" s="823"/>
      <c r="R37" s="440">
        <f>記録簿【８月】!AX$32</f>
        <v>0</v>
      </c>
      <c r="S37" s="823"/>
      <c r="T37" s="440">
        <f>記録簿【８月】!AY$32</f>
        <v>0</v>
      </c>
      <c r="U37" s="823"/>
      <c r="V37" s="440">
        <f>記録簿【８月】!AZ$32</f>
        <v>0</v>
      </c>
      <c r="W37" s="823"/>
      <c r="X37" s="440">
        <f>記録簿【８月】!BA$32</f>
        <v>0</v>
      </c>
      <c r="Y37" s="823"/>
      <c r="Z37" s="440">
        <f>記録簿【８月】!BB52</f>
        <v>0</v>
      </c>
      <c r="AA37" s="823"/>
      <c r="AB37" s="440">
        <f>記録簿【８月】!BC$32</f>
        <v>0</v>
      </c>
      <c r="AC37" s="116">
        <f t="shared" si="0"/>
        <v>0</v>
      </c>
      <c r="AD37" s="892"/>
      <c r="AE37" s="866"/>
      <c r="AF37" s="867"/>
      <c r="AG37" s="868"/>
      <c r="AH37" s="437"/>
      <c r="AJ37" s="821"/>
      <c r="AK37" s="821"/>
      <c r="AL37" s="821"/>
      <c r="AM37" s="984"/>
      <c r="AN37" s="821"/>
      <c r="AO37" s="821"/>
      <c r="AP37" s="821"/>
      <c r="AQ37" s="821"/>
      <c r="AR37" s="821"/>
      <c r="AS37" s="821"/>
      <c r="AU37" s="897"/>
      <c r="AV37" s="897"/>
      <c r="AW37" s="897"/>
      <c r="AX37" s="897"/>
      <c r="AY37" s="897"/>
    </row>
    <row r="38" spans="1:51" s="438" customFormat="1" ht="18.75" customHeight="1" thickBot="1" x14ac:dyDescent="0.2">
      <c r="A38" s="434"/>
      <c r="B38" s="458">
        <f>記録簿【８月】!I34</f>
        <v>0</v>
      </c>
      <c r="C38" s="835" t="s">
        <v>79</v>
      </c>
      <c r="D38" s="836"/>
      <c r="E38" s="836"/>
      <c r="F38" s="836"/>
      <c r="G38" s="836"/>
      <c r="H38" s="837"/>
      <c r="I38" s="877"/>
      <c r="J38" s="442">
        <f>記録簿【８月】!BE$32</f>
        <v>0</v>
      </c>
      <c r="K38" s="830"/>
      <c r="L38" s="235">
        <f>記録簿【８月】!BF$32</f>
        <v>0</v>
      </c>
      <c r="M38" s="824"/>
      <c r="N38" s="443">
        <f>記録簿【８月】!BG$32</f>
        <v>0</v>
      </c>
      <c r="O38" s="982"/>
      <c r="P38" s="443">
        <f>記録簿【８月】!BH$32</f>
        <v>0</v>
      </c>
      <c r="Q38" s="824"/>
      <c r="R38" s="443">
        <f>記録簿【８月】!BI$32</f>
        <v>0</v>
      </c>
      <c r="S38" s="824"/>
      <c r="T38" s="443">
        <f>記録簿【８月】!BJ$32</f>
        <v>0</v>
      </c>
      <c r="U38" s="824"/>
      <c r="V38" s="443">
        <f>記録簿【８月】!BK$32</f>
        <v>0</v>
      </c>
      <c r="W38" s="824"/>
      <c r="X38" s="443">
        <f>記録簿【８月】!BL$32</f>
        <v>0</v>
      </c>
      <c r="Y38" s="824"/>
      <c r="Z38" s="443">
        <f>記録簿【８月】!BM$32</f>
        <v>0</v>
      </c>
      <c r="AA38" s="824"/>
      <c r="AB38" s="443">
        <f>記録簿【８月】!BN$32</f>
        <v>0</v>
      </c>
      <c r="AC38" s="117">
        <f t="shared" si="0"/>
        <v>0</v>
      </c>
      <c r="AD38" s="893"/>
      <c r="AE38" s="869"/>
      <c r="AF38" s="870"/>
      <c r="AG38" s="871"/>
      <c r="AH38" s="437"/>
      <c r="AJ38" s="821"/>
      <c r="AK38" s="821"/>
      <c r="AL38" s="821"/>
      <c r="AM38" s="985"/>
      <c r="AN38" s="821"/>
      <c r="AO38" s="821"/>
      <c r="AP38" s="821"/>
      <c r="AQ38" s="821"/>
      <c r="AR38" s="821"/>
      <c r="AS38" s="821"/>
      <c r="AU38" s="897"/>
      <c r="AV38" s="897"/>
      <c r="AW38" s="897"/>
      <c r="AX38" s="897"/>
      <c r="AY38" s="897"/>
    </row>
    <row r="39" spans="1:51" s="438" customFormat="1" ht="18.75" customHeight="1" x14ac:dyDescent="0.15">
      <c r="A39" s="434"/>
      <c r="B39" s="858" t="s">
        <v>89</v>
      </c>
      <c r="C39" s="860" t="s">
        <v>28</v>
      </c>
      <c r="D39" s="861"/>
      <c r="E39" s="861"/>
      <c r="F39" s="861"/>
      <c r="G39" s="861"/>
      <c r="H39" s="862"/>
      <c r="I39" s="875">
        <f>'様式3-3'!B22</f>
        <v>0</v>
      </c>
      <c r="J39" s="435">
        <f>記録簿【９月】!M$32</f>
        <v>0</v>
      </c>
      <c r="K39" s="828">
        <f>'様式3-3'!D22</f>
        <v>0</v>
      </c>
      <c r="L39" s="233">
        <f>記録簿【９月】!N$32</f>
        <v>0</v>
      </c>
      <c r="M39" s="822">
        <f>'様式3-3'!E22</f>
        <v>0</v>
      </c>
      <c r="N39" s="436">
        <f>記録簿【９月】!O$32</f>
        <v>0</v>
      </c>
      <c r="O39" s="980">
        <f>'様式3-3'!F22</f>
        <v>0</v>
      </c>
      <c r="P39" s="436">
        <f>記録簿【９月】!P57</f>
        <v>0</v>
      </c>
      <c r="Q39" s="822">
        <f>'様式3-3'!G22</f>
        <v>0</v>
      </c>
      <c r="R39" s="436">
        <f>記録簿【９月】!Q$32</f>
        <v>0</v>
      </c>
      <c r="S39" s="822">
        <f>'様式3-3'!H22</f>
        <v>0</v>
      </c>
      <c r="T39" s="436">
        <f>記録簿【９月】!R$32</f>
        <v>0</v>
      </c>
      <c r="U39" s="822">
        <f>'様式3-3'!I22</f>
        <v>0</v>
      </c>
      <c r="V39" s="436">
        <f>記録簿【９月】!S$32</f>
        <v>0</v>
      </c>
      <c r="W39" s="822">
        <f>'様式3-3'!J22</f>
        <v>0</v>
      </c>
      <c r="X39" s="436">
        <f>記録簿【９月】!T$32</f>
        <v>0</v>
      </c>
      <c r="Y39" s="822">
        <f>'様式3-3'!K22</f>
        <v>0</v>
      </c>
      <c r="Z39" s="436">
        <f>記録簿【９月】!U$32</f>
        <v>0</v>
      </c>
      <c r="AA39" s="822">
        <f>'様式3-3'!L22</f>
        <v>0</v>
      </c>
      <c r="AB39" s="436">
        <f>記録簿【９月】!V$32</f>
        <v>0</v>
      </c>
      <c r="AC39" s="115">
        <f t="shared" si="0"/>
        <v>0</v>
      </c>
      <c r="AD39" s="891">
        <f t="shared" ref="AD39" si="49">SUM(AC39:AC43)</f>
        <v>0</v>
      </c>
      <c r="AE39" s="863"/>
      <c r="AF39" s="864"/>
      <c r="AG39" s="865"/>
      <c r="AH39" s="437"/>
      <c r="AJ39" s="821">
        <f t="shared" ref="AJ39" si="50">SUM(J39:J43)</f>
        <v>0</v>
      </c>
      <c r="AK39" s="821">
        <f t="shared" ref="AK39" si="51">SUM(L39:L43)</f>
        <v>0</v>
      </c>
      <c r="AL39" s="821">
        <f t="shared" ref="AL39" si="52">SUM(N39:N43)</f>
        <v>0</v>
      </c>
      <c r="AM39" s="983">
        <f t="shared" ref="AM39" si="53">SUM(P39:P43)</f>
        <v>0</v>
      </c>
      <c r="AN39" s="821">
        <f t="shared" ref="AN39" si="54">SUM(R39:R43)</f>
        <v>0</v>
      </c>
      <c r="AO39" s="821">
        <f t="shared" ref="AO39" si="55">SUM(T39:T43)</f>
        <v>0</v>
      </c>
      <c r="AP39" s="821">
        <f t="shared" ref="AP39" si="56">SUM(V39:V43)</f>
        <v>0</v>
      </c>
      <c r="AQ39" s="821">
        <f t="shared" ref="AQ39" si="57">SUM(X39:X43)</f>
        <v>0</v>
      </c>
      <c r="AR39" s="821">
        <f t="shared" ref="AR39" si="58">SUM(Z39:Z43)</f>
        <v>0</v>
      </c>
      <c r="AS39" s="821">
        <f t="shared" ref="AS39" si="59">SUM(AB39:AB43)</f>
        <v>0</v>
      </c>
      <c r="AU39" s="897">
        <f t="shared" ref="AU39" si="60">AC39</f>
        <v>0</v>
      </c>
      <c r="AV39" s="897">
        <f t="shared" ref="AV39" si="61">AC40</f>
        <v>0</v>
      </c>
      <c r="AW39" s="897">
        <f t="shared" ref="AW39" si="62">AC41</f>
        <v>0</v>
      </c>
      <c r="AX39" s="897">
        <f t="shared" ref="AX39" si="63">AC42</f>
        <v>0</v>
      </c>
      <c r="AY39" s="897">
        <f t="shared" ref="AY39" si="64">AC43</f>
        <v>0</v>
      </c>
    </row>
    <row r="40" spans="1:51" s="438" customFormat="1" ht="18.75" customHeight="1" x14ac:dyDescent="0.15">
      <c r="A40" s="434"/>
      <c r="B40" s="859"/>
      <c r="C40" s="872" t="s">
        <v>24</v>
      </c>
      <c r="D40" s="873"/>
      <c r="E40" s="873"/>
      <c r="F40" s="873"/>
      <c r="G40" s="873"/>
      <c r="H40" s="874"/>
      <c r="I40" s="876"/>
      <c r="J40" s="439">
        <f>記録簿【９月】!X$32</f>
        <v>0</v>
      </c>
      <c r="K40" s="829"/>
      <c r="L40" s="234">
        <f>記録簿【９月】!Y$32</f>
        <v>0</v>
      </c>
      <c r="M40" s="823"/>
      <c r="N40" s="440">
        <f>記録簿【９月】!Z$32</f>
        <v>0</v>
      </c>
      <c r="O40" s="981"/>
      <c r="P40" s="440">
        <f>記録簿【９月】!AA$32</f>
        <v>0</v>
      </c>
      <c r="Q40" s="823"/>
      <c r="R40" s="440">
        <f>記録簿【９月】!AB$32</f>
        <v>0</v>
      </c>
      <c r="S40" s="823"/>
      <c r="T40" s="440">
        <f>記録簿【９月】!AC$32</f>
        <v>0</v>
      </c>
      <c r="U40" s="823"/>
      <c r="V40" s="440">
        <f>記録簿【９月】!AD$32</f>
        <v>0</v>
      </c>
      <c r="W40" s="823"/>
      <c r="X40" s="440">
        <f>記録簿【９月】!AE$32</f>
        <v>0</v>
      </c>
      <c r="Y40" s="823"/>
      <c r="Z40" s="440">
        <f>記録簿【９月】!AF$32</f>
        <v>0</v>
      </c>
      <c r="AA40" s="823"/>
      <c r="AB40" s="440">
        <f>記録簿【９月】!AG$32</f>
        <v>0</v>
      </c>
      <c r="AC40" s="116">
        <f t="shared" si="0"/>
        <v>0</v>
      </c>
      <c r="AD40" s="892"/>
      <c r="AE40" s="866"/>
      <c r="AF40" s="867"/>
      <c r="AG40" s="868"/>
      <c r="AH40" s="437"/>
      <c r="AJ40" s="821"/>
      <c r="AK40" s="821"/>
      <c r="AL40" s="821"/>
      <c r="AM40" s="984"/>
      <c r="AN40" s="821"/>
      <c r="AO40" s="821"/>
      <c r="AP40" s="821"/>
      <c r="AQ40" s="821"/>
      <c r="AR40" s="821"/>
      <c r="AS40" s="821"/>
      <c r="AU40" s="897"/>
      <c r="AV40" s="897"/>
      <c r="AW40" s="897"/>
      <c r="AX40" s="897"/>
      <c r="AY40" s="897"/>
    </row>
    <row r="41" spans="1:51" s="438" customFormat="1" ht="18.75" customHeight="1" x14ac:dyDescent="0.15">
      <c r="A41" s="434"/>
      <c r="B41" s="859"/>
      <c r="C41" s="832" t="s">
        <v>252</v>
      </c>
      <c r="D41" s="873"/>
      <c r="E41" s="873"/>
      <c r="F41" s="873"/>
      <c r="G41" s="873"/>
      <c r="H41" s="874"/>
      <c r="I41" s="876"/>
      <c r="J41" s="439">
        <f>記録簿【９月】!AI$32</f>
        <v>0</v>
      </c>
      <c r="K41" s="829"/>
      <c r="L41" s="234">
        <f>記録簿【９月】!AJ$32</f>
        <v>0</v>
      </c>
      <c r="M41" s="823"/>
      <c r="N41" s="440">
        <f>記録簿【９月】!AK$32</f>
        <v>0</v>
      </c>
      <c r="O41" s="981"/>
      <c r="P41" s="440">
        <f>記録簿【９月】!AL$32</f>
        <v>0</v>
      </c>
      <c r="Q41" s="823"/>
      <c r="R41" s="440">
        <f>記録簿【９月】!AM$32</f>
        <v>0</v>
      </c>
      <c r="S41" s="823"/>
      <c r="T41" s="440">
        <f>記録簿【９月】!AN$32</f>
        <v>0</v>
      </c>
      <c r="U41" s="823"/>
      <c r="V41" s="440">
        <f>記録簿【９月】!AO$32</f>
        <v>0</v>
      </c>
      <c r="W41" s="823"/>
      <c r="X41" s="440">
        <f>記録簿【９月】!AP$32</f>
        <v>0</v>
      </c>
      <c r="Y41" s="823"/>
      <c r="Z41" s="440">
        <f>記録簿【９月】!AQ$32</f>
        <v>0</v>
      </c>
      <c r="AA41" s="823"/>
      <c r="AB41" s="440">
        <f>記録簿【９月】!AR$32</f>
        <v>0</v>
      </c>
      <c r="AC41" s="116">
        <f t="shared" si="0"/>
        <v>0</v>
      </c>
      <c r="AD41" s="892"/>
      <c r="AE41" s="866"/>
      <c r="AF41" s="867"/>
      <c r="AG41" s="868"/>
      <c r="AH41" s="437"/>
      <c r="AJ41" s="821"/>
      <c r="AK41" s="821"/>
      <c r="AL41" s="821"/>
      <c r="AM41" s="984"/>
      <c r="AN41" s="821"/>
      <c r="AO41" s="821"/>
      <c r="AP41" s="821"/>
      <c r="AQ41" s="821"/>
      <c r="AR41" s="821"/>
      <c r="AS41" s="821"/>
      <c r="AU41" s="897"/>
      <c r="AV41" s="897"/>
      <c r="AW41" s="897"/>
      <c r="AX41" s="897"/>
      <c r="AY41" s="897"/>
    </row>
    <row r="42" spans="1:51" s="438" customFormat="1" ht="18.75" customHeight="1" x14ac:dyDescent="0.15">
      <c r="A42" s="434"/>
      <c r="B42" s="441" t="s">
        <v>80</v>
      </c>
      <c r="C42" s="832" t="s">
        <v>25</v>
      </c>
      <c r="D42" s="833"/>
      <c r="E42" s="833"/>
      <c r="F42" s="833"/>
      <c r="G42" s="833"/>
      <c r="H42" s="834"/>
      <c r="I42" s="876"/>
      <c r="J42" s="439">
        <f>記録簿【９月】!AT$32</f>
        <v>0</v>
      </c>
      <c r="K42" s="829"/>
      <c r="L42" s="234">
        <f>記録簿【９月】!AU$32</f>
        <v>0</v>
      </c>
      <c r="M42" s="823"/>
      <c r="N42" s="440">
        <f>記録簿【９月】!AV$32</f>
        <v>0</v>
      </c>
      <c r="O42" s="981"/>
      <c r="P42" s="440">
        <f>記録簿【９月】!AW$32</f>
        <v>0</v>
      </c>
      <c r="Q42" s="823"/>
      <c r="R42" s="440">
        <f>記録簿【９月】!AX$32</f>
        <v>0</v>
      </c>
      <c r="S42" s="823"/>
      <c r="T42" s="440">
        <f>記録簿【９月】!AY$32</f>
        <v>0</v>
      </c>
      <c r="U42" s="823"/>
      <c r="V42" s="440">
        <f>記録簿【９月】!AZ$32</f>
        <v>0</v>
      </c>
      <c r="W42" s="823"/>
      <c r="X42" s="440">
        <f>記録簿【９月】!BA$32</f>
        <v>0</v>
      </c>
      <c r="Y42" s="823"/>
      <c r="Z42" s="440">
        <f>記録簿【９月】!BB57</f>
        <v>0</v>
      </c>
      <c r="AA42" s="823"/>
      <c r="AB42" s="440">
        <f>記録簿【９月】!BC$32</f>
        <v>0</v>
      </c>
      <c r="AC42" s="116">
        <f t="shared" si="0"/>
        <v>0</v>
      </c>
      <c r="AD42" s="892"/>
      <c r="AE42" s="866"/>
      <c r="AF42" s="867"/>
      <c r="AG42" s="868"/>
      <c r="AH42" s="437"/>
      <c r="AJ42" s="821"/>
      <c r="AK42" s="821"/>
      <c r="AL42" s="821"/>
      <c r="AM42" s="984"/>
      <c r="AN42" s="821"/>
      <c r="AO42" s="821"/>
      <c r="AP42" s="821"/>
      <c r="AQ42" s="821"/>
      <c r="AR42" s="821"/>
      <c r="AS42" s="821"/>
      <c r="AU42" s="897"/>
      <c r="AV42" s="897"/>
      <c r="AW42" s="897"/>
      <c r="AX42" s="897"/>
      <c r="AY42" s="897"/>
    </row>
    <row r="43" spans="1:51" s="438" customFormat="1" ht="18.75" customHeight="1" thickBot="1" x14ac:dyDescent="0.2">
      <c r="A43" s="434"/>
      <c r="B43" s="458">
        <f>記録簿【９月】!I34</f>
        <v>0</v>
      </c>
      <c r="C43" s="835" t="s">
        <v>79</v>
      </c>
      <c r="D43" s="836"/>
      <c r="E43" s="836"/>
      <c r="F43" s="836"/>
      <c r="G43" s="836"/>
      <c r="H43" s="837"/>
      <c r="I43" s="877"/>
      <c r="J43" s="442">
        <f>記録簿【９月】!BE$32</f>
        <v>0</v>
      </c>
      <c r="K43" s="830"/>
      <c r="L43" s="235">
        <f>記録簿【９月】!BF$32</f>
        <v>0</v>
      </c>
      <c r="M43" s="824"/>
      <c r="N43" s="443">
        <f>記録簿【９月】!BG$32</f>
        <v>0</v>
      </c>
      <c r="O43" s="982"/>
      <c r="P43" s="443">
        <f>記録簿【９月】!BH$32</f>
        <v>0</v>
      </c>
      <c r="Q43" s="824"/>
      <c r="R43" s="443">
        <f>記録簿【９月】!BI$32</f>
        <v>0</v>
      </c>
      <c r="S43" s="824"/>
      <c r="T43" s="443">
        <f>記録簿【９月】!BJ$32</f>
        <v>0</v>
      </c>
      <c r="U43" s="824"/>
      <c r="V43" s="443">
        <f>記録簿【９月】!BK$32</f>
        <v>0</v>
      </c>
      <c r="W43" s="824"/>
      <c r="X43" s="443">
        <f>記録簿【９月】!BL$32</f>
        <v>0</v>
      </c>
      <c r="Y43" s="824"/>
      <c r="Z43" s="443">
        <f>記録簿【９月】!BM$32</f>
        <v>0</v>
      </c>
      <c r="AA43" s="824"/>
      <c r="AB43" s="443">
        <f>記録簿【９月】!BN$32</f>
        <v>0</v>
      </c>
      <c r="AC43" s="117">
        <f t="shared" si="0"/>
        <v>0</v>
      </c>
      <c r="AD43" s="893"/>
      <c r="AE43" s="869"/>
      <c r="AF43" s="870"/>
      <c r="AG43" s="871"/>
      <c r="AH43" s="437"/>
      <c r="AJ43" s="821"/>
      <c r="AK43" s="821"/>
      <c r="AL43" s="821"/>
      <c r="AM43" s="985"/>
      <c r="AN43" s="821"/>
      <c r="AO43" s="821"/>
      <c r="AP43" s="821"/>
      <c r="AQ43" s="821"/>
      <c r="AR43" s="821"/>
      <c r="AS43" s="821"/>
      <c r="AU43" s="897"/>
      <c r="AV43" s="897"/>
      <c r="AW43" s="897"/>
      <c r="AX43" s="897"/>
      <c r="AY43" s="897"/>
    </row>
    <row r="44" spans="1:51" s="438" customFormat="1" ht="18.75" customHeight="1" x14ac:dyDescent="0.15">
      <c r="A44" s="434"/>
      <c r="B44" s="858" t="s">
        <v>90</v>
      </c>
      <c r="C44" s="860" t="s">
        <v>28</v>
      </c>
      <c r="D44" s="861"/>
      <c r="E44" s="861"/>
      <c r="F44" s="861"/>
      <c r="G44" s="861"/>
      <c r="H44" s="862"/>
      <c r="I44" s="875">
        <f>'様式3-3'!B23</f>
        <v>0</v>
      </c>
      <c r="J44" s="435">
        <f>記録簿【１０月】!M$32</f>
        <v>0</v>
      </c>
      <c r="K44" s="828">
        <f>'様式3-3'!D23</f>
        <v>0</v>
      </c>
      <c r="L44" s="233">
        <f>記録簿【１０月】!N$32</f>
        <v>0</v>
      </c>
      <c r="M44" s="822">
        <f>'様式3-3'!E23</f>
        <v>0</v>
      </c>
      <c r="N44" s="436">
        <f>記録簿【１０月】!O$32</f>
        <v>0</v>
      </c>
      <c r="O44" s="980">
        <f>'様式3-3'!F23</f>
        <v>0</v>
      </c>
      <c r="P44" s="436">
        <f>記録簿【１０月】!P62</f>
        <v>0</v>
      </c>
      <c r="Q44" s="822">
        <f>'様式3-3'!G23</f>
        <v>0</v>
      </c>
      <c r="R44" s="436">
        <f>記録簿【１０月】!Q$32</f>
        <v>0</v>
      </c>
      <c r="S44" s="822">
        <f>'様式3-3'!H23</f>
        <v>0</v>
      </c>
      <c r="T44" s="436">
        <f>記録簿【１０月】!R$32</f>
        <v>0</v>
      </c>
      <c r="U44" s="822">
        <f>'様式3-3'!I23</f>
        <v>0</v>
      </c>
      <c r="V44" s="436">
        <f>記録簿【１０月】!S$32</f>
        <v>0</v>
      </c>
      <c r="W44" s="822">
        <f>'様式3-3'!J23</f>
        <v>0</v>
      </c>
      <c r="X44" s="436">
        <f>記録簿【１０月】!T$32</f>
        <v>0</v>
      </c>
      <c r="Y44" s="822">
        <f>'様式3-3'!K23</f>
        <v>0</v>
      </c>
      <c r="Z44" s="436">
        <f>記録簿【１０月】!U$32</f>
        <v>0</v>
      </c>
      <c r="AA44" s="822">
        <f>'様式3-3'!L23</f>
        <v>0</v>
      </c>
      <c r="AB44" s="436">
        <f>記録簿【１０月】!V$32</f>
        <v>0</v>
      </c>
      <c r="AC44" s="115">
        <f t="shared" si="0"/>
        <v>0</v>
      </c>
      <c r="AD44" s="891">
        <f t="shared" ref="AD44" si="65">SUM(AC44:AC48)</f>
        <v>0</v>
      </c>
      <c r="AE44" s="863"/>
      <c r="AF44" s="864"/>
      <c r="AG44" s="865"/>
      <c r="AH44" s="437"/>
      <c r="AJ44" s="821">
        <f t="shared" ref="AJ44" si="66">SUM(J44:J48)</f>
        <v>0</v>
      </c>
      <c r="AK44" s="821">
        <f t="shared" ref="AK44" si="67">SUM(L44:L48)</f>
        <v>0</v>
      </c>
      <c r="AL44" s="821">
        <f t="shared" ref="AL44" si="68">SUM(N44:N48)</f>
        <v>0</v>
      </c>
      <c r="AM44" s="983">
        <f t="shared" ref="AM44" si="69">SUM(P44:P48)</f>
        <v>0</v>
      </c>
      <c r="AN44" s="821">
        <f t="shared" ref="AN44" si="70">SUM(R44:R48)</f>
        <v>0</v>
      </c>
      <c r="AO44" s="821">
        <f t="shared" ref="AO44" si="71">SUM(T44:T48)</f>
        <v>0</v>
      </c>
      <c r="AP44" s="821">
        <f t="shared" ref="AP44" si="72">SUM(V44:V48)</f>
        <v>0</v>
      </c>
      <c r="AQ44" s="821">
        <f t="shared" ref="AQ44" si="73">SUM(X44:X48)</f>
        <v>0</v>
      </c>
      <c r="AR44" s="821">
        <f t="shared" ref="AR44" si="74">SUM(Z44:Z48)</f>
        <v>0</v>
      </c>
      <c r="AS44" s="821">
        <f t="shared" ref="AS44" si="75">SUM(AB44:AB48)</f>
        <v>0</v>
      </c>
      <c r="AU44" s="897">
        <f t="shared" ref="AU44" si="76">AC44</f>
        <v>0</v>
      </c>
      <c r="AV44" s="897">
        <f t="shared" ref="AV44" si="77">AC45</f>
        <v>0</v>
      </c>
      <c r="AW44" s="897">
        <f t="shared" ref="AW44" si="78">AC46</f>
        <v>0</v>
      </c>
      <c r="AX44" s="897">
        <f t="shared" ref="AX44" si="79">AC47</f>
        <v>0</v>
      </c>
      <c r="AY44" s="897">
        <f t="shared" ref="AY44" si="80">AC48</f>
        <v>0</v>
      </c>
    </row>
    <row r="45" spans="1:51" s="438" customFormat="1" ht="18.75" customHeight="1" x14ac:dyDescent="0.15">
      <c r="A45" s="434"/>
      <c r="B45" s="859"/>
      <c r="C45" s="872" t="s">
        <v>24</v>
      </c>
      <c r="D45" s="873"/>
      <c r="E45" s="873"/>
      <c r="F45" s="873"/>
      <c r="G45" s="873"/>
      <c r="H45" s="874"/>
      <c r="I45" s="876"/>
      <c r="J45" s="439">
        <f>記録簿【１０月】!X$32</f>
        <v>0</v>
      </c>
      <c r="K45" s="829"/>
      <c r="L45" s="234">
        <f>記録簿【１０月】!Y$32</f>
        <v>0</v>
      </c>
      <c r="M45" s="823"/>
      <c r="N45" s="440">
        <f>記録簿【４月】!Z$32</f>
        <v>0</v>
      </c>
      <c r="O45" s="981"/>
      <c r="P45" s="440">
        <f>記録簿【１０月】!AA$32</f>
        <v>0</v>
      </c>
      <c r="Q45" s="823"/>
      <c r="R45" s="440">
        <f>記録簿【１０月】!AB$32</f>
        <v>0</v>
      </c>
      <c r="S45" s="823"/>
      <c r="T45" s="440">
        <f>記録簿【１０月】!AC$32</f>
        <v>0</v>
      </c>
      <c r="U45" s="823"/>
      <c r="V45" s="440">
        <f>記録簿【１０月】!AD$32</f>
        <v>0</v>
      </c>
      <c r="W45" s="823"/>
      <c r="X45" s="440">
        <f>記録簿【１０月】!AE$32</f>
        <v>0</v>
      </c>
      <c r="Y45" s="823"/>
      <c r="Z45" s="440">
        <f>記録簿【１０月】!AF$32</f>
        <v>0</v>
      </c>
      <c r="AA45" s="823"/>
      <c r="AB45" s="440">
        <f>記録簿【１０月】!AG$32</f>
        <v>0</v>
      </c>
      <c r="AC45" s="116">
        <f t="shared" si="0"/>
        <v>0</v>
      </c>
      <c r="AD45" s="892"/>
      <c r="AE45" s="866"/>
      <c r="AF45" s="867"/>
      <c r="AG45" s="868"/>
      <c r="AH45" s="437"/>
      <c r="AJ45" s="821"/>
      <c r="AK45" s="821"/>
      <c r="AL45" s="821"/>
      <c r="AM45" s="984"/>
      <c r="AN45" s="821"/>
      <c r="AO45" s="821"/>
      <c r="AP45" s="821"/>
      <c r="AQ45" s="821"/>
      <c r="AR45" s="821"/>
      <c r="AS45" s="821"/>
      <c r="AU45" s="897"/>
      <c r="AV45" s="897"/>
      <c r="AW45" s="897"/>
      <c r="AX45" s="897"/>
      <c r="AY45" s="897"/>
    </row>
    <row r="46" spans="1:51" s="438" customFormat="1" ht="18.75" customHeight="1" x14ac:dyDescent="0.15">
      <c r="A46" s="434"/>
      <c r="B46" s="859"/>
      <c r="C46" s="832" t="s">
        <v>252</v>
      </c>
      <c r="D46" s="873"/>
      <c r="E46" s="873"/>
      <c r="F46" s="873"/>
      <c r="G46" s="873"/>
      <c r="H46" s="874"/>
      <c r="I46" s="876"/>
      <c r="J46" s="439">
        <f>記録簿【１０月】!AI$32</f>
        <v>0</v>
      </c>
      <c r="K46" s="829"/>
      <c r="L46" s="234">
        <f>記録簿【１０月】!AJ$32</f>
        <v>0</v>
      </c>
      <c r="M46" s="823"/>
      <c r="N46" s="440">
        <f>記録簿【１０月】!AK$32</f>
        <v>0</v>
      </c>
      <c r="O46" s="981"/>
      <c r="P46" s="440">
        <f>記録簿【１０月】!AL$32</f>
        <v>0</v>
      </c>
      <c r="Q46" s="823"/>
      <c r="R46" s="440">
        <f>記録簿【１０月】!AM$32</f>
        <v>0</v>
      </c>
      <c r="S46" s="823"/>
      <c r="T46" s="440">
        <f>記録簿【１０月】!AN$32</f>
        <v>0</v>
      </c>
      <c r="U46" s="823"/>
      <c r="V46" s="440">
        <f>記録簿【１０月】!AO$32</f>
        <v>0</v>
      </c>
      <c r="W46" s="823"/>
      <c r="X46" s="440">
        <f>記録簿【１０月】!AP$32</f>
        <v>0</v>
      </c>
      <c r="Y46" s="823"/>
      <c r="Z46" s="440">
        <f>記録簿【１０月】!AQ$32</f>
        <v>0</v>
      </c>
      <c r="AA46" s="823"/>
      <c r="AB46" s="440">
        <f>記録簿【１０月】!AR$32</f>
        <v>0</v>
      </c>
      <c r="AC46" s="116">
        <f t="shared" si="0"/>
        <v>0</v>
      </c>
      <c r="AD46" s="892"/>
      <c r="AE46" s="866"/>
      <c r="AF46" s="867"/>
      <c r="AG46" s="868"/>
      <c r="AH46" s="437"/>
      <c r="AJ46" s="821"/>
      <c r="AK46" s="821"/>
      <c r="AL46" s="821"/>
      <c r="AM46" s="984"/>
      <c r="AN46" s="821"/>
      <c r="AO46" s="821"/>
      <c r="AP46" s="821"/>
      <c r="AQ46" s="821"/>
      <c r="AR46" s="821"/>
      <c r="AS46" s="821"/>
      <c r="AU46" s="897"/>
      <c r="AV46" s="897"/>
      <c r="AW46" s="897"/>
      <c r="AX46" s="897"/>
      <c r="AY46" s="897"/>
    </row>
    <row r="47" spans="1:51" s="438" customFormat="1" ht="18.75" customHeight="1" x14ac:dyDescent="0.15">
      <c r="A47" s="434"/>
      <c r="B47" s="441" t="s">
        <v>80</v>
      </c>
      <c r="C47" s="832" t="s">
        <v>25</v>
      </c>
      <c r="D47" s="833"/>
      <c r="E47" s="833"/>
      <c r="F47" s="833"/>
      <c r="G47" s="833"/>
      <c r="H47" s="834"/>
      <c r="I47" s="876"/>
      <c r="J47" s="439">
        <f>記録簿【１０月】!AT$32</f>
        <v>0</v>
      </c>
      <c r="K47" s="829"/>
      <c r="L47" s="234">
        <f>記録簿【１０月】!AU$32</f>
        <v>0</v>
      </c>
      <c r="M47" s="823"/>
      <c r="N47" s="440">
        <f>記録簿【１０月】!AV$32</f>
        <v>0</v>
      </c>
      <c r="O47" s="981"/>
      <c r="P47" s="440">
        <f>記録簿【１０月】!AW$32</f>
        <v>0</v>
      </c>
      <c r="Q47" s="823"/>
      <c r="R47" s="440">
        <f>記録簿【１０月】!AX$32</f>
        <v>0</v>
      </c>
      <c r="S47" s="823"/>
      <c r="T47" s="440">
        <f>記録簿【１０月】!AY$32</f>
        <v>0</v>
      </c>
      <c r="U47" s="823"/>
      <c r="V47" s="440">
        <f>記録簿【１０月】!AZ$32</f>
        <v>0</v>
      </c>
      <c r="W47" s="823"/>
      <c r="X47" s="440">
        <f>記録簿【１０月】!BA$32</f>
        <v>0</v>
      </c>
      <c r="Y47" s="823"/>
      <c r="Z47" s="440">
        <f>記録簿【１０月】!BB62</f>
        <v>0</v>
      </c>
      <c r="AA47" s="823"/>
      <c r="AB47" s="440">
        <f>記録簿【１０月】!BC$32</f>
        <v>0</v>
      </c>
      <c r="AC47" s="116">
        <f t="shared" si="0"/>
        <v>0</v>
      </c>
      <c r="AD47" s="892"/>
      <c r="AE47" s="866"/>
      <c r="AF47" s="867"/>
      <c r="AG47" s="868"/>
      <c r="AH47" s="437"/>
      <c r="AJ47" s="821"/>
      <c r="AK47" s="821"/>
      <c r="AL47" s="821"/>
      <c r="AM47" s="984"/>
      <c r="AN47" s="821"/>
      <c r="AO47" s="821"/>
      <c r="AP47" s="821"/>
      <c r="AQ47" s="821"/>
      <c r="AR47" s="821"/>
      <c r="AS47" s="821"/>
      <c r="AU47" s="897"/>
      <c r="AV47" s="897"/>
      <c r="AW47" s="897"/>
      <c r="AX47" s="897"/>
      <c r="AY47" s="897"/>
    </row>
    <row r="48" spans="1:51" s="438" customFormat="1" ht="18.75" customHeight="1" thickBot="1" x14ac:dyDescent="0.2">
      <c r="A48" s="434"/>
      <c r="B48" s="458">
        <f>記録簿【１０月】!I34</f>
        <v>0</v>
      </c>
      <c r="C48" s="835" t="s">
        <v>79</v>
      </c>
      <c r="D48" s="836"/>
      <c r="E48" s="836"/>
      <c r="F48" s="836"/>
      <c r="G48" s="836"/>
      <c r="H48" s="837"/>
      <c r="I48" s="877"/>
      <c r="J48" s="442">
        <f>記録簿【１０月】!BE$32</f>
        <v>0</v>
      </c>
      <c r="K48" s="830"/>
      <c r="L48" s="235">
        <f>記録簿【１０月】!BF$32</f>
        <v>0</v>
      </c>
      <c r="M48" s="824"/>
      <c r="N48" s="443">
        <f>記録簿【１０月】!BG$32</f>
        <v>0</v>
      </c>
      <c r="O48" s="982"/>
      <c r="P48" s="443">
        <f>記録簿【１０月】!BH$32</f>
        <v>0</v>
      </c>
      <c r="Q48" s="824"/>
      <c r="R48" s="443">
        <f>記録簿【１０月】!BI$32</f>
        <v>0</v>
      </c>
      <c r="S48" s="824"/>
      <c r="T48" s="443">
        <f>記録簿【１０月】!BJ$32</f>
        <v>0</v>
      </c>
      <c r="U48" s="824"/>
      <c r="V48" s="443">
        <f>記録簿【１０月】!BK$32</f>
        <v>0</v>
      </c>
      <c r="W48" s="824"/>
      <c r="X48" s="443">
        <f>記録簿【１０月】!BL$32</f>
        <v>0</v>
      </c>
      <c r="Y48" s="824"/>
      <c r="Z48" s="443">
        <f>記録簿【１０月】!BM$32</f>
        <v>0</v>
      </c>
      <c r="AA48" s="824"/>
      <c r="AB48" s="443">
        <f>記録簿【１０月】!BN$32</f>
        <v>0</v>
      </c>
      <c r="AC48" s="117">
        <f t="shared" si="0"/>
        <v>0</v>
      </c>
      <c r="AD48" s="893"/>
      <c r="AE48" s="869"/>
      <c r="AF48" s="870"/>
      <c r="AG48" s="871"/>
      <c r="AH48" s="437"/>
      <c r="AJ48" s="821"/>
      <c r="AK48" s="821"/>
      <c r="AL48" s="821"/>
      <c r="AM48" s="985"/>
      <c r="AN48" s="821"/>
      <c r="AO48" s="821"/>
      <c r="AP48" s="821"/>
      <c r="AQ48" s="821"/>
      <c r="AR48" s="821"/>
      <c r="AS48" s="821"/>
      <c r="AU48" s="897"/>
      <c r="AV48" s="897"/>
      <c r="AW48" s="897"/>
      <c r="AX48" s="897"/>
      <c r="AY48" s="897"/>
    </row>
    <row r="49" spans="1:51" s="438" customFormat="1" ht="18.75" customHeight="1" x14ac:dyDescent="0.15">
      <c r="A49" s="434"/>
      <c r="B49" s="858" t="s">
        <v>91</v>
      </c>
      <c r="C49" s="860" t="s">
        <v>28</v>
      </c>
      <c r="D49" s="861"/>
      <c r="E49" s="861"/>
      <c r="F49" s="861"/>
      <c r="G49" s="861"/>
      <c r="H49" s="862"/>
      <c r="I49" s="875">
        <f>'様式3-3'!B24</f>
        <v>0</v>
      </c>
      <c r="J49" s="435">
        <f>記録簿【１１月】!M$32</f>
        <v>0</v>
      </c>
      <c r="K49" s="828">
        <f>'様式3-3'!D24</f>
        <v>0</v>
      </c>
      <c r="L49" s="233">
        <f>記録簿【１１月】!N$32</f>
        <v>0</v>
      </c>
      <c r="M49" s="822">
        <f>'様式3-3'!E24</f>
        <v>0</v>
      </c>
      <c r="N49" s="436">
        <f>記録簿【１１月】!O$32</f>
        <v>0</v>
      </c>
      <c r="O49" s="980">
        <f>'様式3-3'!F24</f>
        <v>0</v>
      </c>
      <c r="P49" s="436">
        <f>記録簿【１１月】!P67</f>
        <v>0</v>
      </c>
      <c r="Q49" s="822">
        <f>'様式3-3'!G24</f>
        <v>0</v>
      </c>
      <c r="R49" s="436">
        <f>記録簿【１１月】!Q$32</f>
        <v>0</v>
      </c>
      <c r="S49" s="822">
        <f>'様式3-3'!H24</f>
        <v>0</v>
      </c>
      <c r="T49" s="436">
        <f>記録簿【１１月】!R$32</f>
        <v>0</v>
      </c>
      <c r="U49" s="822">
        <f>'様式3-3'!I24</f>
        <v>0</v>
      </c>
      <c r="V49" s="436">
        <f>記録簿【１１月】!S$32</f>
        <v>0</v>
      </c>
      <c r="W49" s="822">
        <f>'様式3-3'!J24</f>
        <v>0</v>
      </c>
      <c r="X49" s="436">
        <f>記録簿【１１月】!T$32</f>
        <v>0</v>
      </c>
      <c r="Y49" s="822">
        <f>'様式3-3'!K24</f>
        <v>0</v>
      </c>
      <c r="Z49" s="436">
        <f>記録簿【１１月】!U$32</f>
        <v>0</v>
      </c>
      <c r="AA49" s="822">
        <f>'様式3-3'!L24</f>
        <v>0</v>
      </c>
      <c r="AB49" s="436">
        <f>記録簿【１１月】!V$32</f>
        <v>0</v>
      </c>
      <c r="AC49" s="115">
        <f t="shared" si="0"/>
        <v>0</v>
      </c>
      <c r="AD49" s="891">
        <f t="shared" ref="AD49" si="81">SUM(AC49:AC53)</f>
        <v>0</v>
      </c>
      <c r="AE49" s="863"/>
      <c r="AF49" s="864"/>
      <c r="AG49" s="865"/>
      <c r="AH49" s="437"/>
      <c r="AJ49" s="821">
        <f t="shared" ref="AJ49" si="82">SUM(J49:J53)</f>
        <v>0</v>
      </c>
      <c r="AK49" s="821">
        <f t="shared" ref="AK49" si="83">SUM(L49:L53)</f>
        <v>0</v>
      </c>
      <c r="AL49" s="821">
        <f t="shared" ref="AL49" si="84">SUM(N49:N53)</f>
        <v>0</v>
      </c>
      <c r="AM49" s="983">
        <f t="shared" ref="AM49" si="85">SUM(P49:P53)</f>
        <v>0</v>
      </c>
      <c r="AN49" s="821">
        <f t="shared" ref="AN49" si="86">SUM(R49:R53)</f>
        <v>0</v>
      </c>
      <c r="AO49" s="821">
        <f t="shared" ref="AO49" si="87">SUM(T49:T53)</f>
        <v>0</v>
      </c>
      <c r="AP49" s="821">
        <f t="shared" ref="AP49" si="88">SUM(V49:V53)</f>
        <v>0</v>
      </c>
      <c r="AQ49" s="821">
        <f t="shared" ref="AQ49" si="89">SUM(X49:X53)</f>
        <v>0</v>
      </c>
      <c r="AR49" s="821">
        <f t="shared" ref="AR49" si="90">SUM(Z49:Z53)</f>
        <v>0</v>
      </c>
      <c r="AS49" s="821">
        <f t="shared" ref="AS49" si="91">SUM(AB49:AB53)</f>
        <v>0</v>
      </c>
      <c r="AU49" s="897">
        <f t="shared" ref="AU49" si="92">AC49</f>
        <v>0</v>
      </c>
      <c r="AV49" s="897">
        <f t="shared" ref="AV49" si="93">AC50</f>
        <v>0</v>
      </c>
      <c r="AW49" s="897">
        <f t="shared" ref="AW49" si="94">AC51</f>
        <v>0</v>
      </c>
      <c r="AX49" s="897">
        <f t="shared" ref="AX49" si="95">AC52</f>
        <v>0</v>
      </c>
      <c r="AY49" s="897">
        <f t="shared" ref="AY49" si="96">AC53</f>
        <v>0</v>
      </c>
    </row>
    <row r="50" spans="1:51" s="438" customFormat="1" ht="18.75" customHeight="1" x14ac:dyDescent="0.15">
      <c r="A50" s="434"/>
      <c r="B50" s="859"/>
      <c r="C50" s="872" t="s">
        <v>24</v>
      </c>
      <c r="D50" s="873"/>
      <c r="E50" s="873"/>
      <c r="F50" s="873"/>
      <c r="G50" s="873"/>
      <c r="H50" s="874"/>
      <c r="I50" s="876"/>
      <c r="J50" s="439">
        <f>記録簿【１１月】!X$32</f>
        <v>0</v>
      </c>
      <c r="K50" s="829"/>
      <c r="L50" s="234">
        <f>記録簿【１１月】!Y$32</f>
        <v>0</v>
      </c>
      <c r="M50" s="823"/>
      <c r="N50" s="440">
        <f>記録簿【１１月】!Z$32</f>
        <v>0</v>
      </c>
      <c r="O50" s="981"/>
      <c r="P50" s="440">
        <f>記録簿【１１月】!AA$32</f>
        <v>0</v>
      </c>
      <c r="Q50" s="823"/>
      <c r="R50" s="440">
        <f>記録簿【１１月】!AB$32</f>
        <v>0</v>
      </c>
      <c r="S50" s="823"/>
      <c r="T50" s="440">
        <f>記録簿【１１月】!AC$32</f>
        <v>0</v>
      </c>
      <c r="U50" s="823"/>
      <c r="V50" s="440">
        <f>記録簿【１１月】!AD$32</f>
        <v>0</v>
      </c>
      <c r="W50" s="823"/>
      <c r="X50" s="440">
        <f>記録簿【１１月】!AE$32</f>
        <v>0</v>
      </c>
      <c r="Y50" s="823"/>
      <c r="Z50" s="440">
        <f>記録簿【１１月】!AF$32</f>
        <v>0</v>
      </c>
      <c r="AA50" s="823"/>
      <c r="AB50" s="440">
        <f>記録簿【１１月】!AG$32</f>
        <v>0</v>
      </c>
      <c r="AC50" s="116">
        <f t="shared" si="0"/>
        <v>0</v>
      </c>
      <c r="AD50" s="892"/>
      <c r="AE50" s="866"/>
      <c r="AF50" s="867"/>
      <c r="AG50" s="868"/>
      <c r="AH50" s="437"/>
      <c r="AJ50" s="821"/>
      <c r="AK50" s="821"/>
      <c r="AL50" s="821"/>
      <c r="AM50" s="984"/>
      <c r="AN50" s="821"/>
      <c r="AO50" s="821"/>
      <c r="AP50" s="821"/>
      <c r="AQ50" s="821"/>
      <c r="AR50" s="821"/>
      <c r="AS50" s="821"/>
      <c r="AU50" s="897"/>
      <c r="AV50" s="897"/>
      <c r="AW50" s="897"/>
      <c r="AX50" s="897"/>
      <c r="AY50" s="897"/>
    </row>
    <row r="51" spans="1:51" s="438" customFormat="1" ht="18.75" customHeight="1" x14ac:dyDescent="0.15">
      <c r="A51" s="434"/>
      <c r="B51" s="859"/>
      <c r="C51" s="832" t="s">
        <v>252</v>
      </c>
      <c r="D51" s="873"/>
      <c r="E51" s="873"/>
      <c r="F51" s="873"/>
      <c r="G51" s="873"/>
      <c r="H51" s="874"/>
      <c r="I51" s="876"/>
      <c r="J51" s="439">
        <f>記録簿【１１月】!AI$32</f>
        <v>0</v>
      </c>
      <c r="K51" s="829"/>
      <c r="L51" s="234">
        <f>記録簿【１１月】!AJ$32</f>
        <v>0</v>
      </c>
      <c r="M51" s="823"/>
      <c r="N51" s="440">
        <f>記録簿【１１月】!AK$32</f>
        <v>0</v>
      </c>
      <c r="O51" s="981"/>
      <c r="P51" s="440">
        <f>記録簿【１１月】!AL$32</f>
        <v>0</v>
      </c>
      <c r="Q51" s="823"/>
      <c r="R51" s="440">
        <f>記録簿【１１月】!AM$32</f>
        <v>0</v>
      </c>
      <c r="S51" s="823"/>
      <c r="T51" s="440">
        <f>記録簿【１１月】!AN$32</f>
        <v>0</v>
      </c>
      <c r="U51" s="823"/>
      <c r="V51" s="440">
        <f>記録簿【１１月】!AO$32</f>
        <v>0</v>
      </c>
      <c r="W51" s="823"/>
      <c r="X51" s="440">
        <f>記録簿【１１月】!AP$32</f>
        <v>0</v>
      </c>
      <c r="Y51" s="823"/>
      <c r="Z51" s="440">
        <f>記録簿【１１月】!AQ$32</f>
        <v>0</v>
      </c>
      <c r="AA51" s="823"/>
      <c r="AB51" s="440">
        <f>記録簿【１１月】!AR$32</f>
        <v>0</v>
      </c>
      <c r="AC51" s="116">
        <f t="shared" si="0"/>
        <v>0</v>
      </c>
      <c r="AD51" s="892"/>
      <c r="AE51" s="866"/>
      <c r="AF51" s="867"/>
      <c r="AG51" s="868"/>
      <c r="AH51" s="437"/>
      <c r="AJ51" s="821"/>
      <c r="AK51" s="821"/>
      <c r="AL51" s="821"/>
      <c r="AM51" s="984"/>
      <c r="AN51" s="821"/>
      <c r="AO51" s="821"/>
      <c r="AP51" s="821"/>
      <c r="AQ51" s="821"/>
      <c r="AR51" s="821"/>
      <c r="AS51" s="821"/>
      <c r="AU51" s="897"/>
      <c r="AV51" s="897"/>
      <c r="AW51" s="897"/>
      <c r="AX51" s="897"/>
      <c r="AY51" s="897"/>
    </row>
    <row r="52" spans="1:51" s="438" customFormat="1" ht="18.75" customHeight="1" x14ac:dyDescent="0.15">
      <c r="A52" s="434"/>
      <c r="B52" s="441" t="s">
        <v>80</v>
      </c>
      <c r="C52" s="832" t="s">
        <v>25</v>
      </c>
      <c r="D52" s="833"/>
      <c r="E52" s="833"/>
      <c r="F52" s="833"/>
      <c r="G52" s="833"/>
      <c r="H52" s="834"/>
      <c r="I52" s="876"/>
      <c r="J52" s="439">
        <f>記録簿【１１月】!AT$32</f>
        <v>0</v>
      </c>
      <c r="K52" s="829"/>
      <c r="L52" s="234">
        <f>記録簿【１１月】!AU$32</f>
        <v>0</v>
      </c>
      <c r="M52" s="823"/>
      <c r="N52" s="440">
        <f>記録簿【１１月】!AV$32</f>
        <v>0</v>
      </c>
      <c r="O52" s="981"/>
      <c r="P52" s="440">
        <f>記録簿【１１月】!AW$32</f>
        <v>0</v>
      </c>
      <c r="Q52" s="823"/>
      <c r="R52" s="440">
        <f>記録簿【１１月】!AX$32</f>
        <v>0</v>
      </c>
      <c r="S52" s="823"/>
      <c r="T52" s="440">
        <f>記録簿【１１月】!AY$32</f>
        <v>0</v>
      </c>
      <c r="U52" s="823"/>
      <c r="V52" s="440">
        <f>記録簿【１１月】!AZ$32</f>
        <v>0</v>
      </c>
      <c r="W52" s="823"/>
      <c r="X52" s="440">
        <f>記録簿【１１月】!BA$32</f>
        <v>0</v>
      </c>
      <c r="Y52" s="823"/>
      <c r="Z52" s="440">
        <f>記録簿【１１月】!BB67</f>
        <v>0</v>
      </c>
      <c r="AA52" s="823"/>
      <c r="AB52" s="440">
        <f>記録簿【１１月】!BC$32</f>
        <v>0</v>
      </c>
      <c r="AC52" s="116">
        <f t="shared" si="0"/>
        <v>0</v>
      </c>
      <c r="AD52" s="892"/>
      <c r="AE52" s="866"/>
      <c r="AF52" s="867"/>
      <c r="AG52" s="868"/>
      <c r="AH52" s="437"/>
      <c r="AJ52" s="821"/>
      <c r="AK52" s="821"/>
      <c r="AL52" s="821"/>
      <c r="AM52" s="984"/>
      <c r="AN52" s="821"/>
      <c r="AO52" s="821"/>
      <c r="AP52" s="821"/>
      <c r="AQ52" s="821"/>
      <c r="AR52" s="821"/>
      <c r="AS52" s="821"/>
      <c r="AU52" s="897"/>
      <c r="AV52" s="897"/>
      <c r="AW52" s="897"/>
      <c r="AX52" s="897"/>
      <c r="AY52" s="897"/>
    </row>
    <row r="53" spans="1:51" s="438" customFormat="1" ht="18.75" customHeight="1" thickBot="1" x14ac:dyDescent="0.2">
      <c r="A53" s="434"/>
      <c r="B53" s="458">
        <f>記録簿【１１月】!I34</f>
        <v>0</v>
      </c>
      <c r="C53" s="835" t="s">
        <v>79</v>
      </c>
      <c r="D53" s="836"/>
      <c r="E53" s="836"/>
      <c r="F53" s="836"/>
      <c r="G53" s="836"/>
      <c r="H53" s="837"/>
      <c r="I53" s="877"/>
      <c r="J53" s="442">
        <f>記録簿【１１月】!BE$32</f>
        <v>0</v>
      </c>
      <c r="K53" s="830"/>
      <c r="L53" s="235">
        <f>記録簿【１１月】!BF$32</f>
        <v>0</v>
      </c>
      <c r="M53" s="824"/>
      <c r="N53" s="443">
        <f>記録簿【１１月】!BG$32</f>
        <v>0</v>
      </c>
      <c r="O53" s="982"/>
      <c r="P53" s="443">
        <f>記録簿【１１月】!BH$32</f>
        <v>0</v>
      </c>
      <c r="Q53" s="824"/>
      <c r="R53" s="443">
        <f>記録簿【１１月】!BI$32</f>
        <v>0</v>
      </c>
      <c r="S53" s="824"/>
      <c r="T53" s="443">
        <f>記録簿【１１月】!BJ$32</f>
        <v>0</v>
      </c>
      <c r="U53" s="824"/>
      <c r="V53" s="443">
        <f>記録簿【１１月】!BK$32</f>
        <v>0</v>
      </c>
      <c r="W53" s="824"/>
      <c r="X53" s="443">
        <f>記録簿【１１月】!BL$32</f>
        <v>0</v>
      </c>
      <c r="Y53" s="824"/>
      <c r="Z53" s="443">
        <f>記録簿【１１月】!BM$32</f>
        <v>0</v>
      </c>
      <c r="AA53" s="824"/>
      <c r="AB53" s="443">
        <f>記録簿【１１月】!BN$32</f>
        <v>0</v>
      </c>
      <c r="AC53" s="117">
        <f t="shared" si="0"/>
        <v>0</v>
      </c>
      <c r="AD53" s="893"/>
      <c r="AE53" s="869"/>
      <c r="AF53" s="870"/>
      <c r="AG53" s="871"/>
      <c r="AH53" s="437"/>
      <c r="AJ53" s="821"/>
      <c r="AK53" s="821"/>
      <c r="AL53" s="821"/>
      <c r="AM53" s="985"/>
      <c r="AN53" s="821"/>
      <c r="AO53" s="821"/>
      <c r="AP53" s="821"/>
      <c r="AQ53" s="821"/>
      <c r="AR53" s="821"/>
      <c r="AS53" s="821"/>
      <c r="AU53" s="897"/>
      <c r="AV53" s="897"/>
      <c r="AW53" s="897"/>
      <c r="AX53" s="897"/>
      <c r="AY53" s="897"/>
    </row>
    <row r="54" spans="1:51" s="438" customFormat="1" ht="18.75" customHeight="1" x14ac:dyDescent="0.15">
      <c r="A54" s="434"/>
      <c r="B54" s="858" t="s">
        <v>92</v>
      </c>
      <c r="C54" s="860" t="s">
        <v>28</v>
      </c>
      <c r="D54" s="861"/>
      <c r="E54" s="861"/>
      <c r="F54" s="861"/>
      <c r="G54" s="861"/>
      <c r="H54" s="862"/>
      <c r="I54" s="875">
        <f>'様式3-3'!B25</f>
        <v>0</v>
      </c>
      <c r="J54" s="435">
        <f>記録簿【１２月】!M$32</f>
        <v>0</v>
      </c>
      <c r="K54" s="828">
        <f>'様式3-3'!D25</f>
        <v>0</v>
      </c>
      <c r="L54" s="233">
        <f>記録簿【１２月】!N$32</f>
        <v>0</v>
      </c>
      <c r="M54" s="822">
        <f>'様式3-3'!E25</f>
        <v>0</v>
      </c>
      <c r="N54" s="436">
        <f>記録簿【１２月】!O$32</f>
        <v>0</v>
      </c>
      <c r="O54" s="980">
        <f>'様式3-3'!F25</f>
        <v>0</v>
      </c>
      <c r="P54" s="436">
        <f>記録簿【１２月】!P72</f>
        <v>0</v>
      </c>
      <c r="Q54" s="822">
        <f>'様式3-3'!G25</f>
        <v>0</v>
      </c>
      <c r="R54" s="436">
        <f>記録簿【１２月】!Q$32</f>
        <v>0</v>
      </c>
      <c r="S54" s="822">
        <f>'様式3-3'!H25</f>
        <v>0</v>
      </c>
      <c r="T54" s="436">
        <f>記録簿【１２月】!R$32</f>
        <v>0</v>
      </c>
      <c r="U54" s="822">
        <f>'様式3-3'!I25</f>
        <v>0</v>
      </c>
      <c r="V54" s="436">
        <f>記録簿【１２月】!S$32</f>
        <v>0</v>
      </c>
      <c r="W54" s="822">
        <f>'様式3-3'!J25</f>
        <v>0</v>
      </c>
      <c r="X54" s="436">
        <f>記録簿【１２月】!T$32</f>
        <v>0</v>
      </c>
      <c r="Y54" s="822">
        <f>'様式3-3'!K25</f>
        <v>0</v>
      </c>
      <c r="Z54" s="436">
        <f>記録簿【１２月】!U$32</f>
        <v>0</v>
      </c>
      <c r="AA54" s="822">
        <f>'様式3-3'!L25</f>
        <v>0</v>
      </c>
      <c r="AB54" s="436">
        <f>記録簿【１２月】!V$32</f>
        <v>0</v>
      </c>
      <c r="AC54" s="115">
        <f t="shared" si="0"/>
        <v>0</v>
      </c>
      <c r="AD54" s="891">
        <f t="shared" ref="AD54" si="97">SUM(AC54:AC58)</f>
        <v>0</v>
      </c>
      <c r="AE54" s="863"/>
      <c r="AF54" s="864"/>
      <c r="AG54" s="865"/>
      <c r="AH54" s="437"/>
      <c r="AJ54" s="821">
        <f t="shared" ref="AJ54" si="98">SUM(J54:J58)</f>
        <v>0</v>
      </c>
      <c r="AK54" s="821">
        <f t="shared" ref="AK54" si="99">SUM(L54:L58)</f>
        <v>0</v>
      </c>
      <c r="AL54" s="821">
        <f t="shared" ref="AL54" si="100">SUM(N54:N58)</f>
        <v>0</v>
      </c>
      <c r="AM54" s="983">
        <f t="shared" ref="AM54" si="101">SUM(P54:P58)</f>
        <v>0</v>
      </c>
      <c r="AN54" s="821">
        <f t="shared" ref="AN54" si="102">SUM(R54:R58)</f>
        <v>0</v>
      </c>
      <c r="AO54" s="821">
        <f t="shared" ref="AO54" si="103">SUM(T54:T58)</f>
        <v>0</v>
      </c>
      <c r="AP54" s="821">
        <f t="shared" ref="AP54" si="104">SUM(V54:V58)</f>
        <v>0</v>
      </c>
      <c r="AQ54" s="821">
        <f t="shared" ref="AQ54" si="105">SUM(X54:X58)</f>
        <v>0</v>
      </c>
      <c r="AR54" s="821">
        <f t="shared" ref="AR54" si="106">SUM(Z54:Z58)</f>
        <v>0</v>
      </c>
      <c r="AS54" s="821">
        <f t="shared" ref="AS54" si="107">SUM(AB54:AB58)</f>
        <v>0</v>
      </c>
      <c r="AU54" s="897">
        <f t="shared" ref="AU54" si="108">AC54</f>
        <v>0</v>
      </c>
      <c r="AV54" s="897">
        <f t="shared" ref="AV54" si="109">AC55</f>
        <v>0</v>
      </c>
      <c r="AW54" s="897">
        <f t="shared" ref="AW54" si="110">AC56</f>
        <v>0</v>
      </c>
      <c r="AX54" s="897">
        <f t="shared" ref="AX54" si="111">AC57</f>
        <v>0</v>
      </c>
      <c r="AY54" s="897">
        <f t="shared" ref="AY54" si="112">AC58</f>
        <v>0</v>
      </c>
    </row>
    <row r="55" spans="1:51" s="438" customFormat="1" ht="18.75" customHeight="1" x14ac:dyDescent="0.15">
      <c r="A55" s="434"/>
      <c r="B55" s="859"/>
      <c r="C55" s="872" t="s">
        <v>24</v>
      </c>
      <c r="D55" s="873"/>
      <c r="E55" s="873"/>
      <c r="F55" s="873"/>
      <c r="G55" s="873"/>
      <c r="H55" s="874"/>
      <c r="I55" s="876"/>
      <c r="J55" s="439">
        <f>記録簿【１２月】!X$32</f>
        <v>0</v>
      </c>
      <c r="K55" s="829"/>
      <c r="L55" s="234">
        <f>記録簿【１２月】!Y$32</f>
        <v>0</v>
      </c>
      <c r="M55" s="823"/>
      <c r="N55" s="440">
        <f>記録簿【１２月】!Z$32</f>
        <v>0</v>
      </c>
      <c r="O55" s="981"/>
      <c r="P55" s="440">
        <f>記録簿【１２月】!AA$32</f>
        <v>0</v>
      </c>
      <c r="Q55" s="823"/>
      <c r="R55" s="440">
        <f>記録簿【１２月】!AB$32</f>
        <v>0</v>
      </c>
      <c r="S55" s="823"/>
      <c r="T55" s="440">
        <f>記録簿【１２月】!AC$32</f>
        <v>0</v>
      </c>
      <c r="U55" s="823"/>
      <c r="V55" s="440">
        <f>記録簿【１２月】!AD$32</f>
        <v>0</v>
      </c>
      <c r="W55" s="823"/>
      <c r="X55" s="440">
        <f>記録簿【１２月】!AE$32</f>
        <v>0</v>
      </c>
      <c r="Y55" s="823"/>
      <c r="Z55" s="440">
        <f>記録簿【１２月】!AF$32</f>
        <v>0</v>
      </c>
      <c r="AA55" s="823"/>
      <c r="AB55" s="440">
        <f>記録簿【１２月】!AG$32</f>
        <v>0</v>
      </c>
      <c r="AC55" s="116">
        <f t="shared" si="0"/>
        <v>0</v>
      </c>
      <c r="AD55" s="892"/>
      <c r="AE55" s="866"/>
      <c r="AF55" s="867"/>
      <c r="AG55" s="868"/>
      <c r="AH55" s="437"/>
      <c r="AJ55" s="821"/>
      <c r="AK55" s="821"/>
      <c r="AL55" s="821"/>
      <c r="AM55" s="984"/>
      <c r="AN55" s="821"/>
      <c r="AO55" s="821"/>
      <c r="AP55" s="821"/>
      <c r="AQ55" s="821"/>
      <c r="AR55" s="821"/>
      <c r="AS55" s="821"/>
      <c r="AU55" s="897"/>
      <c r="AV55" s="897"/>
      <c r="AW55" s="897"/>
      <c r="AX55" s="897"/>
      <c r="AY55" s="897"/>
    </row>
    <row r="56" spans="1:51" s="438" customFormat="1" ht="18.75" customHeight="1" x14ac:dyDescent="0.15">
      <c r="A56" s="434"/>
      <c r="B56" s="859"/>
      <c r="C56" s="832" t="s">
        <v>252</v>
      </c>
      <c r="D56" s="873"/>
      <c r="E56" s="873"/>
      <c r="F56" s="873"/>
      <c r="G56" s="873"/>
      <c r="H56" s="874"/>
      <c r="I56" s="876"/>
      <c r="J56" s="439">
        <f>記録簿【１２月】!AI$32</f>
        <v>0</v>
      </c>
      <c r="K56" s="829"/>
      <c r="L56" s="234">
        <f>記録簿【１２月】!AJ$32</f>
        <v>0</v>
      </c>
      <c r="M56" s="823"/>
      <c r="N56" s="440">
        <f>記録簿【１２月】!AK$32</f>
        <v>0</v>
      </c>
      <c r="O56" s="981"/>
      <c r="P56" s="440">
        <f>記録簿【１２月】!AL$32</f>
        <v>0</v>
      </c>
      <c r="Q56" s="823"/>
      <c r="R56" s="440">
        <f>記録簿【１２月】!AM$32</f>
        <v>0</v>
      </c>
      <c r="S56" s="823"/>
      <c r="T56" s="440">
        <f>記録簿【１２月】!AN$32</f>
        <v>0</v>
      </c>
      <c r="U56" s="823"/>
      <c r="V56" s="440">
        <f>記録簿【１２月】!AO$32</f>
        <v>0</v>
      </c>
      <c r="W56" s="823"/>
      <c r="X56" s="440">
        <f>記録簿【１２月】!AP$32</f>
        <v>0</v>
      </c>
      <c r="Y56" s="823"/>
      <c r="Z56" s="440">
        <f>記録簿【１２月】!AQ$32</f>
        <v>0</v>
      </c>
      <c r="AA56" s="823"/>
      <c r="AB56" s="440">
        <f>記録簿【１２月】!AR$32</f>
        <v>0</v>
      </c>
      <c r="AC56" s="116">
        <f t="shared" si="0"/>
        <v>0</v>
      </c>
      <c r="AD56" s="892"/>
      <c r="AE56" s="866"/>
      <c r="AF56" s="867"/>
      <c r="AG56" s="868"/>
      <c r="AH56" s="437"/>
      <c r="AJ56" s="821"/>
      <c r="AK56" s="821"/>
      <c r="AL56" s="821"/>
      <c r="AM56" s="984"/>
      <c r="AN56" s="821"/>
      <c r="AO56" s="821"/>
      <c r="AP56" s="821"/>
      <c r="AQ56" s="821"/>
      <c r="AR56" s="821"/>
      <c r="AS56" s="821"/>
      <c r="AU56" s="897"/>
      <c r="AV56" s="897"/>
      <c r="AW56" s="897"/>
      <c r="AX56" s="897"/>
      <c r="AY56" s="897"/>
    </row>
    <row r="57" spans="1:51" s="438" customFormat="1" ht="18.75" customHeight="1" x14ac:dyDescent="0.15">
      <c r="A57" s="434"/>
      <c r="B57" s="441" t="s">
        <v>80</v>
      </c>
      <c r="C57" s="832" t="s">
        <v>25</v>
      </c>
      <c r="D57" s="833"/>
      <c r="E57" s="833"/>
      <c r="F57" s="833"/>
      <c r="G57" s="833"/>
      <c r="H57" s="834"/>
      <c r="I57" s="876"/>
      <c r="J57" s="439">
        <f>記録簿【１２月】!AT$32</f>
        <v>0</v>
      </c>
      <c r="K57" s="829"/>
      <c r="L57" s="234">
        <f>記録簿【１２月】!AU$32</f>
        <v>0</v>
      </c>
      <c r="M57" s="823"/>
      <c r="N57" s="440">
        <f>記録簿【１２月】!AV$32</f>
        <v>0</v>
      </c>
      <c r="O57" s="981"/>
      <c r="P57" s="440">
        <f>記録簿【１２月】!AW$32</f>
        <v>0</v>
      </c>
      <c r="Q57" s="823"/>
      <c r="R57" s="440">
        <f>記録簿【１２月】!AX$32</f>
        <v>0</v>
      </c>
      <c r="S57" s="823"/>
      <c r="T57" s="440">
        <f>記録簿【１２月】!AY$32</f>
        <v>0</v>
      </c>
      <c r="U57" s="823"/>
      <c r="V57" s="440">
        <f>記録簿【１２月】!AZ$32</f>
        <v>0</v>
      </c>
      <c r="W57" s="823"/>
      <c r="X57" s="440">
        <f>記録簿【１２月】!BA$32</f>
        <v>0</v>
      </c>
      <c r="Y57" s="823"/>
      <c r="Z57" s="440">
        <f>記録簿【１２月】!BB72</f>
        <v>0</v>
      </c>
      <c r="AA57" s="823"/>
      <c r="AB57" s="440">
        <f>記録簿【１２月】!BC$32</f>
        <v>0</v>
      </c>
      <c r="AC57" s="116">
        <f t="shared" si="0"/>
        <v>0</v>
      </c>
      <c r="AD57" s="892"/>
      <c r="AE57" s="866"/>
      <c r="AF57" s="867"/>
      <c r="AG57" s="868"/>
      <c r="AH57" s="437"/>
      <c r="AJ57" s="821"/>
      <c r="AK57" s="821"/>
      <c r="AL57" s="821"/>
      <c r="AM57" s="984"/>
      <c r="AN57" s="821"/>
      <c r="AO57" s="821"/>
      <c r="AP57" s="821"/>
      <c r="AQ57" s="821"/>
      <c r="AR57" s="821"/>
      <c r="AS57" s="821"/>
      <c r="AU57" s="897"/>
      <c r="AV57" s="897"/>
      <c r="AW57" s="897"/>
      <c r="AX57" s="897"/>
      <c r="AY57" s="897"/>
    </row>
    <row r="58" spans="1:51" s="438" customFormat="1" ht="18.75" customHeight="1" thickBot="1" x14ac:dyDescent="0.2">
      <c r="A58" s="434"/>
      <c r="B58" s="458">
        <f>記録簿【１２月】!I34</f>
        <v>0</v>
      </c>
      <c r="C58" s="835" t="s">
        <v>79</v>
      </c>
      <c r="D58" s="836"/>
      <c r="E58" s="836"/>
      <c r="F58" s="836"/>
      <c r="G58" s="836"/>
      <c r="H58" s="837"/>
      <c r="I58" s="877"/>
      <c r="J58" s="442">
        <f>記録簿【１２月】!BE$32</f>
        <v>0</v>
      </c>
      <c r="K58" s="830"/>
      <c r="L58" s="235">
        <f>記録簿【１２月】!BF$32</f>
        <v>0</v>
      </c>
      <c r="M58" s="824"/>
      <c r="N58" s="443">
        <f>記録簿【１２月】!BG$32</f>
        <v>0</v>
      </c>
      <c r="O58" s="982"/>
      <c r="P58" s="443">
        <f>記録簿【１２月】!BH$32</f>
        <v>0</v>
      </c>
      <c r="Q58" s="824"/>
      <c r="R58" s="443">
        <f>記録簿【１２月】!BI$32</f>
        <v>0</v>
      </c>
      <c r="S58" s="824"/>
      <c r="T58" s="443">
        <f>記録簿【１２月】!BJ$32</f>
        <v>0</v>
      </c>
      <c r="U58" s="824"/>
      <c r="V58" s="443">
        <f>記録簿【１２月】!BK$32</f>
        <v>0</v>
      </c>
      <c r="W58" s="824"/>
      <c r="X58" s="443">
        <f>記録簿【１２月】!BL$32</f>
        <v>0</v>
      </c>
      <c r="Y58" s="824"/>
      <c r="Z58" s="443">
        <f>記録簿【１２月】!BM$32</f>
        <v>0</v>
      </c>
      <c r="AA58" s="824"/>
      <c r="AB58" s="443">
        <f>記録簿【１２月】!BN$32</f>
        <v>0</v>
      </c>
      <c r="AC58" s="117">
        <f t="shared" si="0"/>
        <v>0</v>
      </c>
      <c r="AD58" s="893"/>
      <c r="AE58" s="869"/>
      <c r="AF58" s="870"/>
      <c r="AG58" s="871"/>
      <c r="AH58" s="437"/>
      <c r="AJ58" s="821"/>
      <c r="AK58" s="821"/>
      <c r="AL58" s="821"/>
      <c r="AM58" s="985"/>
      <c r="AN58" s="821"/>
      <c r="AO58" s="821"/>
      <c r="AP58" s="821"/>
      <c r="AQ58" s="821"/>
      <c r="AR58" s="821"/>
      <c r="AS58" s="821"/>
      <c r="AU58" s="897"/>
      <c r="AV58" s="897"/>
      <c r="AW58" s="897"/>
      <c r="AX58" s="897"/>
      <c r="AY58" s="897"/>
    </row>
    <row r="59" spans="1:51" s="438" customFormat="1" ht="18.75" customHeight="1" x14ac:dyDescent="0.15">
      <c r="A59" s="434"/>
      <c r="B59" s="858" t="s">
        <v>93</v>
      </c>
      <c r="C59" s="860" t="s">
        <v>28</v>
      </c>
      <c r="D59" s="861"/>
      <c r="E59" s="861"/>
      <c r="F59" s="861"/>
      <c r="G59" s="861"/>
      <c r="H59" s="862"/>
      <c r="I59" s="875">
        <f>'様式3-3'!B26</f>
        <v>0</v>
      </c>
      <c r="J59" s="435">
        <f>記録簿【１月】!M$32</f>
        <v>0</v>
      </c>
      <c r="K59" s="828">
        <f>'様式3-3'!D26</f>
        <v>0</v>
      </c>
      <c r="L59" s="233">
        <f>記録簿【１月】!N$32</f>
        <v>0</v>
      </c>
      <c r="M59" s="822">
        <f>'様式3-3'!E26</f>
        <v>0</v>
      </c>
      <c r="N59" s="436">
        <f>記録簿【１月】!O$32</f>
        <v>0</v>
      </c>
      <c r="O59" s="980">
        <f>'様式3-3'!F26</f>
        <v>0</v>
      </c>
      <c r="P59" s="436">
        <f>記録簿【１月】!P77</f>
        <v>0</v>
      </c>
      <c r="Q59" s="822">
        <f>'様式3-3'!G26</f>
        <v>0</v>
      </c>
      <c r="R59" s="436">
        <f>記録簿【１月】!Q$32</f>
        <v>0</v>
      </c>
      <c r="S59" s="822">
        <f>'様式3-3'!H26</f>
        <v>0</v>
      </c>
      <c r="T59" s="436">
        <f>記録簿【１月】!R$32</f>
        <v>0</v>
      </c>
      <c r="U59" s="822">
        <f>'様式3-3'!I26</f>
        <v>0</v>
      </c>
      <c r="V59" s="436">
        <f>記録簿【１月】!S$32</f>
        <v>0</v>
      </c>
      <c r="W59" s="822">
        <f>'様式3-3'!J26</f>
        <v>0</v>
      </c>
      <c r="X59" s="436">
        <f>記録簿【１月】!T$32</f>
        <v>0</v>
      </c>
      <c r="Y59" s="822">
        <f>'様式3-3'!K26</f>
        <v>0</v>
      </c>
      <c r="Z59" s="436">
        <f>記録簿【１月】!U$32</f>
        <v>0</v>
      </c>
      <c r="AA59" s="822">
        <f>'様式3-3'!L26</f>
        <v>0</v>
      </c>
      <c r="AB59" s="436">
        <f>記録簿【１月】!V$32</f>
        <v>0</v>
      </c>
      <c r="AC59" s="115">
        <f t="shared" si="0"/>
        <v>0</v>
      </c>
      <c r="AD59" s="891">
        <f t="shared" ref="AD59" si="113">SUM(AC59:AC63)</f>
        <v>0</v>
      </c>
      <c r="AE59" s="863"/>
      <c r="AF59" s="864"/>
      <c r="AG59" s="865"/>
      <c r="AH59" s="437"/>
      <c r="AJ59" s="821">
        <f t="shared" ref="AJ59" si="114">SUM(J59:J63)</f>
        <v>0</v>
      </c>
      <c r="AK59" s="821">
        <f t="shared" ref="AK59" si="115">SUM(L59:L63)</f>
        <v>0</v>
      </c>
      <c r="AL59" s="821">
        <f t="shared" ref="AL59" si="116">SUM(N59:N63)</f>
        <v>0</v>
      </c>
      <c r="AM59" s="983">
        <f t="shared" ref="AM59" si="117">SUM(P59:P63)</f>
        <v>0</v>
      </c>
      <c r="AN59" s="821">
        <f t="shared" ref="AN59" si="118">SUM(R59:R63)</f>
        <v>0</v>
      </c>
      <c r="AO59" s="821">
        <f t="shared" ref="AO59" si="119">SUM(T59:T63)</f>
        <v>0</v>
      </c>
      <c r="AP59" s="821">
        <f t="shared" ref="AP59" si="120">SUM(V59:V63)</f>
        <v>0</v>
      </c>
      <c r="AQ59" s="821">
        <f t="shared" ref="AQ59" si="121">SUM(X59:X63)</f>
        <v>0</v>
      </c>
      <c r="AR59" s="821">
        <f t="shared" ref="AR59" si="122">SUM(Z59:Z63)</f>
        <v>0</v>
      </c>
      <c r="AS59" s="821">
        <f t="shared" ref="AS59" si="123">SUM(AB59:AB63)</f>
        <v>0</v>
      </c>
      <c r="AU59" s="897">
        <f t="shared" ref="AU59" si="124">AC59</f>
        <v>0</v>
      </c>
      <c r="AV59" s="897">
        <f t="shared" ref="AV59" si="125">AC60</f>
        <v>0</v>
      </c>
      <c r="AW59" s="897">
        <f t="shared" ref="AW59" si="126">AC61</f>
        <v>0</v>
      </c>
      <c r="AX59" s="897">
        <f t="shared" ref="AX59" si="127">AC62</f>
        <v>0</v>
      </c>
      <c r="AY59" s="897">
        <f>AC63</f>
        <v>0</v>
      </c>
    </row>
    <row r="60" spans="1:51" s="438" customFormat="1" ht="18.75" customHeight="1" x14ac:dyDescent="0.15">
      <c r="A60" s="434"/>
      <c r="B60" s="859"/>
      <c r="C60" s="872" t="s">
        <v>24</v>
      </c>
      <c r="D60" s="873"/>
      <c r="E60" s="873"/>
      <c r="F60" s="873"/>
      <c r="G60" s="873"/>
      <c r="H60" s="874"/>
      <c r="I60" s="876"/>
      <c r="J60" s="439">
        <f>記録簿【１月】!X$32</f>
        <v>0</v>
      </c>
      <c r="K60" s="829"/>
      <c r="L60" s="234">
        <f>記録簿【１月】!Y$32</f>
        <v>0</v>
      </c>
      <c r="M60" s="823"/>
      <c r="N60" s="440">
        <f>記録簿【１月】!Z$32</f>
        <v>0</v>
      </c>
      <c r="O60" s="981"/>
      <c r="P60" s="440">
        <f>記録簿【１月】!AA$32</f>
        <v>0</v>
      </c>
      <c r="Q60" s="823"/>
      <c r="R60" s="440">
        <f>記録簿【１月】!AB$32</f>
        <v>0</v>
      </c>
      <c r="S60" s="823"/>
      <c r="T60" s="440">
        <f>記録簿【１月】!AC$32</f>
        <v>0</v>
      </c>
      <c r="U60" s="823"/>
      <c r="V60" s="440">
        <f>記録簿【１月】!AD$32</f>
        <v>0</v>
      </c>
      <c r="W60" s="823"/>
      <c r="X60" s="440">
        <f>記録簿【１月】!AE$32</f>
        <v>0</v>
      </c>
      <c r="Y60" s="823"/>
      <c r="Z60" s="440">
        <f>記録簿【１月】!AF$32</f>
        <v>0</v>
      </c>
      <c r="AA60" s="823"/>
      <c r="AB60" s="440">
        <f>記録簿【１月】!AG$32</f>
        <v>0</v>
      </c>
      <c r="AC60" s="116">
        <f t="shared" si="0"/>
        <v>0</v>
      </c>
      <c r="AD60" s="892"/>
      <c r="AE60" s="866"/>
      <c r="AF60" s="867"/>
      <c r="AG60" s="868"/>
      <c r="AH60" s="437"/>
      <c r="AJ60" s="821"/>
      <c r="AK60" s="821"/>
      <c r="AL60" s="821"/>
      <c r="AM60" s="984"/>
      <c r="AN60" s="821"/>
      <c r="AO60" s="821"/>
      <c r="AP60" s="821"/>
      <c r="AQ60" s="821"/>
      <c r="AR60" s="821"/>
      <c r="AS60" s="821"/>
      <c r="AU60" s="897"/>
      <c r="AV60" s="897"/>
      <c r="AW60" s="897"/>
      <c r="AX60" s="897"/>
      <c r="AY60" s="897"/>
    </row>
    <row r="61" spans="1:51" s="438" customFormat="1" ht="18.75" customHeight="1" x14ac:dyDescent="0.15">
      <c r="A61" s="434"/>
      <c r="B61" s="859"/>
      <c r="C61" s="832" t="s">
        <v>252</v>
      </c>
      <c r="D61" s="873"/>
      <c r="E61" s="873"/>
      <c r="F61" s="873"/>
      <c r="G61" s="873"/>
      <c r="H61" s="874"/>
      <c r="I61" s="876"/>
      <c r="J61" s="439">
        <f>記録簿【１月】!AI$32</f>
        <v>0</v>
      </c>
      <c r="K61" s="829"/>
      <c r="L61" s="234">
        <f>記録簿【１月】!AJ$32</f>
        <v>0</v>
      </c>
      <c r="M61" s="823"/>
      <c r="N61" s="440">
        <f>記録簿【１月】!AK$32</f>
        <v>0</v>
      </c>
      <c r="O61" s="981"/>
      <c r="P61" s="440">
        <f>記録簿【１月】!AL$32</f>
        <v>0</v>
      </c>
      <c r="Q61" s="823"/>
      <c r="R61" s="440">
        <f>記録簿【１月】!AM$32</f>
        <v>0</v>
      </c>
      <c r="S61" s="823"/>
      <c r="T61" s="440">
        <f>記録簿【１月】!AN$32</f>
        <v>0</v>
      </c>
      <c r="U61" s="823"/>
      <c r="V61" s="440">
        <f>記録簿【１月】!AO$32</f>
        <v>0</v>
      </c>
      <c r="W61" s="823"/>
      <c r="X61" s="440">
        <f>記録簿【１月】!AP$32</f>
        <v>0</v>
      </c>
      <c r="Y61" s="823"/>
      <c r="Z61" s="440">
        <f>記録簿【１月】!AQ$32</f>
        <v>0</v>
      </c>
      <c r="AA61" s="823"/>
      <c r="AB61" s="440">
        <f>記録簿【１月】!AR$32</f>
        <v>0</v>
      </c>
      <c r="AC61" s="116">
        <f t="shared" si="0"/>
        <v>0</v>
      </c>
      <c r="AD61" s="892"/>
      <c r="AE61" s="866"/>
      <c r="AF61" s="867"/>
      <c r="AG61" s="868"/>
      <c r="AH61" s="437"/>
      <c r="AJ61" s="821"/>
      <c r="AK61" s="821"/>
      <c r="AL61" s="821"/>
      <c r="AM61" s="984"/>
      <c r="AN61" s="821"/>
      <c r="AO61" s="821"/>
      <c r="AP61" s="821"/>
      <c r="AQ61" s="821"/>
      <c r="AR61" s="821"/>
      <c r="AS61" s="821"/>
      <c r="AU61" s="897"/>
      <c r="AV61" s="897"/>
      <c r="AW61" s="897"/>
      <c r="AX61" s="897"/>
      <c r="AY61" s="897"/>
    </row>
    <row r="62" spans="1:51" s="438" customFormat="1" ht="18.75" customHeight="1" x14ac:dyDescent="0.15">
      <c r="A62" s="434"/>
      <c r="B62" s="441" t="s">
        <v>80</v>
      </c>
      <c r="C62" s="832" t="s">
        <v>25</v>
      </c>
      <c r="D62" s="833"/>
      <c r="E62" s="833"/>
      <c r="F62" s="833"/>
      <c r="G62" s="833"/>
      <c r="H62" s="834"/>
      <c r="I62" s="876"/>
      <c r="J62" s="439">
        <f>記録簿【１月】!AT$32</f>
        <v>0</v>
      </c>
      <c r="K62" s="829"/>
      <c r="L62" s="234">
        <f>記録簿【１月】!AU$32</f>
        <v>0</v>
      </c>
      <c r="M62" s="823"/>
      <c r="N62" s="440">
        <f>記録簿【１月】!AV$32</f>
        <v>0</v>
      </c>
      <c r="O62" s="981"/>
      <c r="P62" s="440">
        <f>記録簿【１月】!AW$32</f>
        <v>0</v>
      </c>
      <c r="Q62" s="823"/>
      <c r="R62" s="440">
        <f>記録簿【１月】!AX$32</f>
        <v>0</v>
      </c>
      <c r="S62" s="823"/>
      <c r="T62" s="440">
        <f>記録簿【１月】!AY$32</f>
        <v>0</v>
      </c>
      <c r="U62" s="823"/>
      <c r="V62" s="440">
        <f>記録簿【１月】!AZ$32</f>
        <v>0</v>
      </c>
      <c r="W62" s="823"/>
      <c r="X62" s="440">
        <f>記録簿【１月】!BA$32</f>
        <v>0</v>
      </c>
      <c r="Y62" s="823"/>
      <c r="Z62" s="440">
        <f>記録簿【１月】!BB77</f>
        <v>0</v>
      </c>
      <c r="AA62" s="823"/>
      <c r="AB62" s="440">
        <f>記録簿【１月】!BC$32</f>
        <v>0</v>
      </c>
      <c r="AC62" s="116">
        <f t="shared" si="0"/>
        <v>0</v>
      </c>
      <c r="AD62" s="892"/>
      <c r="AE62" s="866"/>
      <c r="AF62" s="867"/>
      <c r="AG62" s="868"/>
      <c r="AH62" s="437"/>
      <c r="AJ62" s="821"/>
      <c r="AK62" s="821"/>
      <c r="AL62" s="821"/>
      <c r="AM62" s="984"/>
      <c r="AN62" s="821"/>
      <c r="AO62" s="821"/>
      <c r="AP62" s="821"/>
      <c r="AQ62" s="821"/>
      <c r="AR62" s="821"/>
      <c r="AS62" s="821"/>
      <c r="AU62" s="897"/>
      <c r="AV62" s="897"/>
      <c r="AW62" s="897"/>
      <c r="AX62" s="897"/>
      <c r="AY62" s="897"/>
    </row>
    <row r="63" spans="1:51" s="438" customFormat="1" ht="18.75" customHeight="1" thickBot="1" x14ac:dyDescent="0.2">
      <c r="A63" s="434"/>
      <c r="B63" s="458">
        <f>記録簿【１月】!I34</f>
        <v>0</v>
      </c>
      <c r="C63" s="835" t="s">
        <v>79</v>
      </c>
      <c r="D63" s="836"/>
      <c r="E63" s="836"/>
      <c r="F63" s="836"/>
      <c r="G63" s="836"/>
      <c r="H63" s="837"/>
      <c r="I63" s="877"/>
      <c r="J63" s="442">
        <f>記録簿【１月】!BE$32</f>
        <v>0</v>
      </c>
      <c r="K63" s="830"/>
      <c r="L63" s="235">
        <f>記録簿【１月】!BF$32</f>
        <v>0</v>
      </c>
      <c r="M63" s="824"/>
      <c r="N63" s="443">
        <f>記録簿【１月】!BG$32</f>
        <v>0</v>
      </c>
      <c r="O63" s="982"/>
      <c r="P63" s="443">
        <f>記録簿【１月】!BH$32</f>
        <v>0</v>
      </c>
      <c r="Q63" s="824"/>
      <c r="R63" s="443">
        <f>記録簿【１月】!BI$32</f>
        <v>0</v>
      </c>
      <c r="S63" s="824"/>
      <c r="T63" s="443">
        <f>記録簿【１月】!BJ$32</f>
        <v>0</v>
      </c>
      <c r="U63" s="824"/>
      <c r="V63" s="443">
        <f>記録簿【１月】!BK$32</f>
        <v>0</v>
      </c>
      <c r="W63" s="824"/>
      <c r="X63" s="443">
        <f>記録簿【１月】!BL$32</f>
        <v>0</v>
      </c>
      <c r="Y63" s="824"/>
      <c r="Z63" s="443">
        <f>記録簿【１月】!BM$32</f>
        <v>0</v>
      </c>
      <c r="AA63" s="824"/>
      <c r="AB63" s="443">
        <f>記録簿【１月】!BN$32</f>
        <v>0</v>
      </c>
      <c r="AC63" s="117">
        <f t="shared" si="0"/>
        <v>0</v>
      </c>
      <c r="AD63" s="893"/>
      <c r="AE63" s="869"/>
      <c r="AF63" s="870"/>
      <c r="AG63" s="871"/>
      <c r="AH63" s="437"/>
      <c r="AJ63" s="821"/>
      <c r="AK63" s="821"/>
      <c r="AL63" s="821"/>
      <c r="AM63" s="985"/>
      <c r="AN63" s="821"/>
      <c r="AO63" s="821"/>
      <c r="AP63" s="821"/>
      <c r="AQ63" s="821"/>
      <c r="AR63" s="821"/>
      <c r="AS63" s="821"/>
      <c r="AU63" s="897"/>
      <c r="AV63" s="897"/>
      <c r="AW63" s="897"/>
      <c r="AX63" s="897"/>
      <c r="AY63" s="897"/>
    </row>
    <row r="64" spans="1:51" s="438" customFormat="1" ht="18.75" customHeight="1" x14ac:dyDescent="0.15">
      <c r="A64" s="434"/>
      <c r="B64" s="858" t="s">
        <v>94</v>
      </c>
      <c r="C64" s="860" t="s">
        <v>28</v>
      </c>
      <c r="D64" s="861"/>
      <c r="E64" s="861"/>
      <c r="F64" s="861"/>
      <c r="G64" s="861"/>
      <c r="H64" s="862"/>
      <c r="I64" s="875">
        <f>'様式3-3'!B27</f>
        <v>0</v>
      </c>
      <c r="J64" s="435">
        <f>記録簿【２月】!M$32</f>
        <v>0</v>
      </c>
      <c r="K64" s="828">
        <f>'様式3-3'!D27</f>
        <v>0</v>
      </c>
      <c r="L64" s="233">
        <f>記録簿【２月】!N$32</f>
        <v>0</v>
      </c>
      <c r="M64" s="822">
        <f>'様式3-3'!E27</f>
        <v>0</v>
      </c>
      <c r="N64" s="436">
        <f>記録簿【２月】!O$32</f>
        <v>0</v>
      </c>
      <c r="O64" s="980">
        <f>'様式3-3'!F27</f>
        <v>0</v>
      </c>
      <c r="P64" s="436">
        <f>記録簿【２月】!P82</f>
        <v>0</v>
      </c>
      <c r="Q64" s="822">
        <f>'様式3-3'!G27</f>
        <v>0</v>
      </c>
      <c r="R64" s="436">
        <f>記録簿【２月】!Q$32</f>
        <v>0</v>
      </c>
      <c r="S64" s="822">
        <f>'様式3-3'!H27</f>
        <v>0</v>
      </c>
      <c r="T64" s="436">
        <f>記録簿【２月】!R$32</f>
        <v>0</v>
      </c>
      <c r="U64" s="822">
        <f>'様式3-3'!I27</f>
        <v>0</v>
      </c>
      <c r="V64" s="436">
        <f>記録簿【２月】!S$32</f>
        <v>0</v>
      </c>
      <c r="W64" s="822">
        <f>'様式3-3'!J27</f>
        <v>0</v>
      </c>
      <c r="X64" s="436">
        <f>記録簿【２月】!T$32</f>
        <v>0</v>
      </c>
      <c r="Y64" s="822">
        <f>'様式3-3'!K27</f>
        <v>0</v>
      </c>
      <c r="Z64" s="436">
        <f>記録簿【２月】!U$32</f>
        <v>0</v>
      </c>
      <c r="AA64" s="822">
        <f>'様式3-3'!L27</f>
        <v>0</v>
      </c>
      <c r="AB64" s="436">
        <f>記録簿【２月】!V$32</f>
        <v>0</v>
      </c>
      <c r="AC64" s="115">
        <f t="shared" si="0"/>
        <v>0</v>
      </c>
      <c r="AD64" s="891">
        <f>SUM(AC64:AC68)</f>
        <v>0</v>
      </c>
      <c r="AE64" s="863"/>
      <c r="AF64" s="864"/>
      <c r="AG64" s="865"/>
      <c r="AH64" s="437"/>
      <c r="AJ64" s="821">
        <f t="shared" ref="AJ64" si="128">SUM(J64:J68)</f>
        <v>0</v>
      </c>
      <c r="AK64" s="821">
        <f t="shared" ref="AK64" si="129">SUM(L64:L68)</f>
        <v>0</v>
      </c>
      <c r="AL64" s="821">
        <f t="shared" ref="AL64" si="130">SUM(N64:N68)</f>
        <v>0</v>
      </c>
      <c r="AM64" s="983">
        <f t="shared" ref="AM64" si="131">SUM(P64:P68)</f>
        <v>0</v>
      </c>
      <c r="AN64" s="821">
        <f t="shared" ref="AN64" si="132">SUM(R64:R68)</f>
        <v>0</v>
      </c>
      <c r="AO64" s="821">
        <f t="shared" ref="AO64" si="133">SUM(T64:T68)</f>
        <v>0</v>
      </c>
      <c r="AP64" s="821">
        <f t="shared" ref="AP64" si="134">SUM(V64:V68)</f>
        <v>0</v>
      </c>
      <c r="AQ64" s="821">
        <f t="shared" ref="AQ64" si="135">SUM(X64:X68)</f>
        <v>0</v>
      </c>
      <c r="AR64" s="821">
        <f t="shared" ref="AR64" si="136">SUM(Z64:Z68)</f>
        <v>0</v>
      </c>
      <c r="AS64" s="821">
        <f t="shared" ref="AS64" si="137">SUM(AB64:AB68)</f>
        <v>0</v>
      </c>
      <c r="AU64" s="897">
        <f t="shared" ref="AU64" si="138">AC64</f>
        <v>0</v>
      </c>
      <c r="AV64" s="897">
        <f t="shared" ref="AV64" si="139">AC65</f>
        <v>0</v>
      </c>
      <c r="AW64" s="897">
        <f>AC66</f>
        <v>0</v>
      </c>
      <c r="AX64" s="897">
        <f t="shared" ref="AX64" si="140">AC67</f>
        <v>0</v>
      </c>
      <c r="AY64" s="897">
        <f t="shared" ref="AY64" si="141">AC68</f>
        <v>0</v>
      </c>
    </row>
    <row r="65" spans="1:58" s="438" customFormat="1" ht="18.75" customHeight="1" x14ac:dyDescent="0.15">
      <c r="A65" s="434"/>
      <c r="B65" s="859"/>
      <c r="C65" s="872" t="s">
        <v>24</v>
      </c>
      <c r="D65" s="873"/>
      <c r="E65" s="873"/>
      <c r="F65" s="873"/>
      <c r="G65" s="873"/>
      <c r="H65" s="874"/>
      <c r="I65" s="876"/>
      <c r="J65" s="439">
        <f>記録簿【２月】!X$32</f>
        <v>0</v>
      </c>
      <c r="K65" s="829"/>
      <c r="L65" s="234">
        <f>記録簿【２月】!Y$32</f>
        <v>0</v>
      </c>
      <c r="M65" s="823"/>
      <c r="N65" s="440">
        <f>記録簿【２月】!Z$32</f>
        <v>0</v>
      </c>
      <c r="O65" s="981"/>
      <c r="P65" s="440">
        <f>記録簿【２月】!AA$32</f>
        <v>0</v>
      </c>
      <c r="Q65" s="823"/>
      <c r="R65" s="440">
        <f>記録簿【２月】!AB$32</f>
        <v>0</v>
      </c>
      <c r="S65" s="823"/>
      <c r="T65" s="440">
        <f>記録簿【２月】!AC$32</f>
        <v>0</v>
      </c>
      <c r="U65" s="823"/>
      <c r="V65" s="440">
        <f>記録簿【２月】!AD$32</f>
        <v>0</v>
      </c>
      <c r="W65" s="823"/>
      <c r="X65" s="440">
        <f>記録簿【２月】!AE$32</f>
        <v>0</v>
      </c>
      <c r="Y65" s="823"/>
      <c r="Z65" s="440">
        <f>記録簿【２月】!AF$32</f>
        <v>0</v>
      </c>
      <c r="AA65" s="823"/>
      <c r="AB65" s="440">
        <f>記録簿【２月】!AG$32</f>
        <v>0</v>
      </c>
      <c r="AC65" s="116">
        <f t="shared" si="0"/>
        <v>0</v>
      </c>
      <c r="AD65" s="892"/>
      <c r="AE65" s="866"/>
      <c r="AF65" s="867"/>
      <c r="AG65" s="868"/>
      <c r="AH65" s="437"/>
      <c r="AJ65" s="821"/>
      <c r="AK65" s="821"/>
      <c r="AL65" s="821"/>
      <c r="AM65" s="984"/>
      <c r="AN65" s="821"/>
      <c r="AO65" s="821"/>
      <c r="AP65" s="821"/>
      <c r="AQ65" s="821"/>
      <c r="AR65" s="821"/>
      <c r="AS65" s="821"/>
      <c r="AU65" s="897"/>
      <c r="AV65" s="897"/>
      <c r="AW65" s="897"/>
      <c r="AX65" s="897"/>
      <c r="AY65" s="897"/>
    </row>
    <row r="66" spans="1:58" s="438" customFormat="1" ht="18.75" customHeight="1" x14ac:dyDescent="0.15">
      <c r="A66" s="434"/>
      <c r="B66" s="859"/>
      <c r="C66" s="832" t="s">
        <v>252</v>
      </c>
      <c r="D66" s="873"/>
      <c r="E66" s="873"/>
      <c r="F66" s="873"/>
      <c r="G66" s="873"/>
      <c r="H66" s="874"/>
      <c r="I66" s="876"/>
      <c r="J66" s="439">
        <f>記録簿【２月】!AI$32</f>
        <v>0</v>
      </c>
      <c r="K66" s="829"/>
      <c r="L66" s="234">
        <f>記録簿【２月】!AJ$32</f>
        <v>0</v>
      </c>
      <c r="M66" s="823"/>
      <c r="N66" s="440">
        <f>記録簿【２月】!AK$32</f>
        <v>0</v>
      </c>
      <c r="O66" s="981"/>
      <c r="P66" s="440">
        <f>記録簿【２月】!AL$32</f>
        <v>0</v>
      </c>
      <c r="Q66" s="823"/>
      <c r="R66" s="440">
        <f>記録簿【２月】!AM$32</f>
        <v>0</v>
      </c>
      <c r="S66" s="823"/>
      <c r="T66" s="440">
        <f>記録簿【２月】!AN$32</f>
        <v>0</v>
      </c>
      <c r="U66" s="823"/>
      <c r="V66" s="440">
        <f>記録簿【２月】!AO$32</f>
        <v>0</v>
      </c>
      <c r="W66" s="823"/>
      <c r="X66" s="440">
        <f>記録簿【２月】!AP$32</f>
        <v>0</v>
      </c>
      <c r="Y66" s="823"/>
      <c r="Z66" s="440">
        <f>記録簿【２月】!AQ$32</f>
        <v>0</v>
      </c>
      <c r="AA66" s="823"/>
      <c r="AB66" s="440">
        <f>記録簿【２月】!AR$32</f>
        <v>0</v>
      </c>
      <c r="AC66" s="116">
        <f t="shared" si="0"/>
        <v>0</v>
      </c>
      <c r="AD66" s="892"/>
      <c r="AE66" s="866"/>
      <c r="AF66" s="867"/>
      <c r="AG66" s="868"/>
      <c r="AH66" s="437"/>
      <c r="AJ66" s="821"/>
      <c r="AK66" s="821"/>
      <c r="AL66" s="821"/>
      <c r="AM66" s="984"/>
      <c r="AN66" s="821"/>
      <c r="AO66" s="821"/>
      <c r="AP66" s="821"/>
      <c r="AQ66" s="821"/>
      <c r="AR66" s="821"/>
      <c r="AS66" s="821"/>
      <c r="AU66" s="897"/>
      <c r="AV66" s="897"/>
      <c r="AW66" s="897"/>
      <c r="AX66" s="897"/>
      <c r="AY66" s="897"/>
    </row>
    <row r="67" spans="1:58" s="438" customFormat="1" ht="18.75" customHeight="1" x14ac:dyDescent="0.15">
      <c r="A67" s="434"/>
      <c r="B67" s="441" t="s">
        <v>80</v>
      </c>
      <c r="C67" s="832" t="s">
        <v>25</v>
      </c>
      <c r="D67" s="833"/>
      <c r="E67" s="833"/>
      <c r="F67" s="833"/>
      <c r="G67" s="833"/>
      <c r="H67" s="834"/>
      <c r="I67" s="876"/>
      <c r="J67" s="439">
        <f>記録簿【２月】!AT$32</f>
        <v>0</v>
      </c>
      <c r="K67" s="829"/>
      <c r="L67" s="234">
        <f>記録簿【２月】!AU$32</f>
        <v>0</v>
      </c>
      <c r="M67" s="823"/>
      <c r="N67" s="440">
        <f>記録簿【２月】!AV$32</f>
        <v>0</v>
      </c>
      <c r="O67" s="981"/>
      <c r="P67" s="440">
        <f>記録簿【２月】!AW$32</f>
        <v>0</v>
      </c>
      <c r="Q67" s="823"/>
      <c r="R67" s="440">
        <f>記録簿【２月】!AX$32</f>
        <v>0</v>
      </c>
      <c r="S67" s="823"/>
      <c r="T67" s="440">
        <f>記録簿【２月】!AY$32</f>
        <v>0</v>
      </c>
      <c r="U67" s="823"/>
      <c r="V67" s="440">
        <f>記録簿【２月】!AZ$32</f>
        <v>0</v>
      </c>
      <c r="W67" s="823"/>
      <c r="X67" s="440">
        <f>記録簿【２月】!BA$32</f>
        <v>0</v>
      </c>
      <c r="Y67" s="823"/>
      <c r="Z67" s="440">
        <f>記録簿【２月】!BB82</f>
        <v>0</v>
      </c>
      <c r="AA67" s="823"/>
      <c r="AB67" s="440">
        <f>記録簿【２月】!BC$32</f>
        <v>0</v>
      </c>
      <c r="AC67" s="116">
        <f t="shared" si="0"/>
        <v>0</v>
      </c>
      <c r="AD67" s="892"/>
      <c r="AE67" s="866"/>
      <c r="AF67" s="867"/>
      <c r="AG67" s="868"/>
      <c r="AH67" s="437"/>
      <c r="AJ67" s="821"/>
      <c r="AK67" s="821"/>
      <c r="AL67" s="821"/>
      <c r="AM67" s="984"/>
      <c r="AN67" s="821"/>
      <c r="AO67" s="821"/>
      <c r="AP67" s="821"/>
      <c r="AQ67" s="821"/>
      <c r="AR67" s="821"/>
      <c r="AS67" s="821"/>
      <c r="AU67" s="897"/>
      <c r="AV67" s="897"/>
      <c r="AW67" s="897"/>
      <c r="AX67" s="897"/>
      <c r="AY67" s="897"/>
    </row>
    <row r="68" spans="1:58" s="438" customFormat="1" ht="18.75" customHeight="1" thickBot="1" x14ac:dyDescent="0.2">
      <c r="A68" s="434"/>
      <c r="B68" s="458">
        <f>記録簿【２月】!I34</f>
        <v>0</v>
      </c>
      <c r="C68" s="835" t="s">
        <v>79</v>
      </c>
      <c r="D68" s="836"/>
      <c r="E68" s="836"/>
      <c r="F68" s="836"/>
      <c r="G68" s="836"/>
      <c r="H68" s="837"/>
      <c r="I68" s="877"/>
      <c r="J68" s="442">
        <f>記録簿【２月】!BE$32</f>
        <v>0</v>
      </c>
      <c r="K68" s="830"/>
      <c r="L68" s="235">
        <f>記録簿【２月】!BF$32</f>
        <v>0</v>
      </c>
      <c r="M68" s="824"/>
      <c r="N68" s="443">
        <f>記録簿【２月】!BG$32</f>
        <v>0</v>
      </c>
      <c r="O68" s="982"/>
      <c r="P68" s="443">
        <f>記録簿【２月】!BH$32</f>
        <v>0</v>
      </c>
      <c r="Q68" s="824"/>
      <c r="R68" s="443">
        <f>記録簿【２月】!BI$32</f>
        <v>0</v>
      </c>
      <c r="S68" s="824"/>
      <c r="T68" s="443">
        <f>記録簿【２月】!BJ$32</f>
        <v>0</v>
      </c>
      <c r="U68" s="824"/>
      <c r="V68" s="443">
        <f>記録簿【２月】!BK$32</f>
        <v>0</v>
      </c>
      <c r="W68" s="824"/>
      <c r="X68" s="443">
        <f>記録簿【２月】!BL$32</f>
        <v>0</v>
      </c>
      <c r="Y68" s="824"/>
      <c r="Z68" s="443">
        <f>記録簿【２月】!BM$32</f>
        <v>0</v>
      </c>
      <c r="AA68" s="824"/>
      <c r="AB68" s="443">
        <f>記録簿【２月】!BN$32</f>
        <v>0</v>
      </c>
      <c r="AC68" s="117">
        <f t="shared" si="0"/>
        <v>0</v>
      </c>
      <c r="AD68" s="893"/>
      <c r="AE68" s="869"/>
      <c r="AF68" s="870"/>
      <c r="AG68" s="871"/>
      <c r="AH68" s="437"/>
      <c r="AJ68" s="821"/>
      <c r="AK68" s="821"/>
      <c r="AL68" s="821"/>
      <c r="AM68" s="985"/>
      <c r="AN68" s="821"/>
      <c r="AO68" s="821"/>
      <c r="AP68" s="821"/>
      <c r="AQ68" s="821"/>
      <c r="AR68" s="821"/>
      <c r="AS68" s="821"/>
      <c r="AU68" s="897"/>
      <c r="AV68" s="897"/>
      <c r="AW68" s="897"/>
      <c r="AX68" s="897"/>
      <c r="AY68" s="897"/>
    </row>
    <row r="69" spans="1:58" s="438" customFormat="1" ht="18.75" customHeight="1" x14ac:dyDescent="0.15">
      <c r="A69" s="434"/>
      <c r="B69" s="444" t="s">
        <v>63</v>
      </c>
      <c r="C69" s="860" t="s">
        <v>28</v>
      </c>
      <c r="D69" s="861"/>
      <c r="E69" s="861"/>
      <c r="F69" s="861"/>
      <c r="G69" s="861"/>
      <c r="H69" s="862"/>
      <c r="I69" s="986">
        <f>'様式3-3'!B28</f>
        <v>0</v>
      </c>
      <c r="J69" s="256">
        <f>SUM(J14,J19,J24,J29,J34,J39,J44,J49,J54,J59,J64)</f>
        <v>0</v>
      </c>
      <c r="K69" s="828">
        <f>'様式3-3'!D28</f>
        <v>0</v>
      </c>
      <c r="L69" s="233">
        <f>SUM(L14,L19,L24,L29,L34,L39,L44,L49,L54,L59,L64)</f>
        <v>0</v>
      </c>
      <c r="M69" s="825">
        <f>'様式3-3'!E28</f>
        <v>0</v>
      </c>
      <c r="N69" s="118">
        <f>SUM(N14,N19,N24,N29,N34,N39,N44,N49,N54,N59,N64)</f>
        <v>0</v>
      </c>
      <c r="O69" s="989">
        <f>'様式3-3'!F28</f>
        <v>0</v>
      </c>
      <c r="P69" s="253">
        <f>SUM(P14,P19,P24,P29,P34,P39,P44,P49,P54,P59,P64)</f>
        <v>0</v>
      </c>
      <c r="Q69" s="825">
        <f>'様式3-3'!G28</f>
        <v>0</v>
      </c>
      <c r="R69" s="118">
        <f>SUM(R14,R19,R24,R29,R34,R39,R44,R49,R54,R59,R64)</f>
        <v>0</v>
      </c>
      <c r="S69" s="825">
        <f>'様式3-3'!H28</f>
        <v>0</v>
      </c>
      <c r="T69" s="118">
        <f>SUM(T14,T19,T24,T29,T34,T39,T44,T49,T54,T59,T64)</f>
        <v>0</v>
      </c>
      <c r="U69" s="825">
        <f>'様式3-3'!I28</f>
        <v>0</v>
      </c>
      <c r="V69" s="118">
        <f>SUM(V14,V19,V24,V29,V34,V39,V44,V49,V54,V59,V64)</f>
        <v>0</v>
      </c>
      <c r="W69" s="825">
        <f>'様式3-3'!J28</f>
        <v>0</v>
      </c>
      <c r="X69" s="118">
        <f>SUM(X14,X19,X24,X29,X34,X39,X44,X49,X54,X59,X64)</f>
        <v>0</v>
      </c>
      <c r="Y69" s="825">
        <f>'様式3-3'!K28</f>
        <v>0</v>
      </c>
      <c r="Z69" s="118">
        <f>SUM(Z14,Z19,Z24,Z29,Z34,Z39,Z44,Z49,Z54,Z59,Z64)</f>
        <v>0</v>
      </c>
      <c r="AA69" s="825">
        <f>'様式3-3'!L28</f>
        <v>0</v>
      </c>
      <c r="AB69" s="253">
        <f>SUM(AB14,AB19,AB24,AB29,AB34,AB39,AB44,AB49,AB54,AB59,AB64)</f>
        <v>0</v>
      </c>
      <c r="AC69" s="115">
        <f t="shared" si="0"/>
        <v>0</v>
      </c>
      <c r="AD69" s="891">
        <f>SUM(AC69:AC73)</f>
        <v>0</v>
      </c>
      <c r="AE69" s="863"/>
      <c r="AF69" s="864"/>
      <c r="AG69" s="865"/>
      <c r="AH69" s="437"/>
      <c r="AJ69" s="438">
        <f>SUM(AJ14:AJ68)</f>
        <v>0</v>
      </c>
      <c r="AK69" s="438">
        <f t="shared" ref="AK69:AS69" si="142">SUM(AK14:AK68)</f>
        <v>0</v>
      </c>
      <c r="AL69" s="438">
        <f t="shared" si="142"/>
        <v>0</v>
      </c>
      <c r="AM69" s="438">
        <f t="shared" si="142"/>
        <v>0</v>
      </c>
      <c r="AN69" s="438">
        <f t="shared" si="142"/>
        <v>0</v>
      </c>
      <c r="AO69" s="438">
        <f t="shared" si="142"/>
        <v>0</v>
      </c>
      <c r="AP69" s="438">
        <f t="shared" si="142"/>
        <v>0</v>
      </c>
      <c r="AQ69" s="438">
        <f t="shared" si="142"/>
        <v>0</v>
      </c>
      <c r="AR69" s="438">
        <f t="shared" si="142"/>
        <v>0</v>
      </c>
      <c r="AS69" s="438">
        <f t="shared" si="142"/>
        <v>0</v>
      </c>
      <c r="AU69" s="438">
        <f>SUM(AU14:AU68)</f>
        <v>0</v>
      </c>
      <c r="AV69" s="438">
        <f t="shared" ref="AV69:AY69" si="143">SUM(AV14:AV68)</f>
        <v>0</v>
      </c>
      <c r="AW69" s="438">
        <f t="shared" si="143"/>
        <v>0</v>
      </c>
      <c r="AX69" s="438">
        <f t="shared" si="143"/>
        <v>0</v>
      </c>
      <c r="AY69" s="438">
        <f t="shared" si="143"/>
        <v>0</v>
      </c>
      <c r="BF69" s="246"/>
    </row>
    <row r="70" spans="1:58" s="438" customFormat="1" ht="18.75" customHeight="1" x14ac:dyDescent="0.15">
      <c r="A70" s="434"/>
      <c r="B70" s="445"/>
      <c r="C70" s="872" t="s">
        <v>24</v>
      </c>
      <c r="D70" s="873"/>
      <c r="E70" s="873"/>
      <c r="F70" s="873"/>
      <c r="G70" s="873"/>
      <c r="H70" s="874"/>
      <c r="I70" s="987"/>
      <c r="J70" s="257">
        <f>SUM(J15,J20,J25,J30,J35,J40,J45,J50,J55,J60,J65)</f>
        <v>0</v>
      </c>
      <c r="K70" s="829"/>
      <c r="L70" s="234">
        <f>SUM(L15,L20,L25,L30,L35,L40,L45,L50,L55,L60,L65)</f>
        <v>0</v>
      </c>
      <c r="M70" s="826"/>
      <c r="N70" s="119">
        <f>SUM(N15,N20,N25,N30,N35,N40,N45,N50,N55,N60,N65)</f>
        <v>0</v>
      </c>
      <c r="O70" s="990"/>
      <c r="P70" s="254">
        <f t="shared" ref="P70:P73" si="144">SUM(P15,P20,P25,P30,P35,P40,P45,P50,P55,P60,P65)</f>
        <v>0</v>
      </c>
      <c r="Q70" s="826"/>
      <c r="R70" s="119">
        <f>SUM(R15,R20,R25,R30,R35,R40,R45,R50,R55,R60,R65)</f>
        <v>0</v>
      </c>
      <c r="S70" s="826"/>
      <c r="T70" s="119">
        <f>SUM(T15,T20,T25,T30,T35,T40,T45,T50,T55,T60,T65)</f>
        <v>0</v>
      </c>
      <c r="U70" s="826"/>
      <c r="V70" s="119">
        <f>SUM(V15,V20,V25,V30,V35,V40,V45,V50,V55,V60,V65)</f>
        <v>0</v>
      </c>
      <c r="W70" s="826"/>
      <c r="X70" s="119">
        <f>SUM(X15,X20,X25,X30,X35,X40,X45,X50,X55,X60,X65)</f>
        <v>0</v>
      </c>
      <c r="Y70" s="826"/>
      <c r="Z70" s="119">
        <f>SUM(Z15,Z20,Z25,Z30,Z35,Z40,Z45,Z50,Z55,Z60,Z65)</f>
        <v>0</v>
      </c>
      <c r="AA70" s="826"/>
      <c r="AB70" s="254">
        <f>SUM(AB15,AB20,AB25,AB30,AB35,AB40,AB45,AB50,AB55,AB60,AB65)</f>
        <v>0</v>
      </c>
      <c r="AC70" s="116">
        <f t="shared" si="0"/>
        <v>0</v>
      </c>
      <c r="AD70" s="892"/>
      <c r="AE70" s="866"/>
      <c r="AF70" s="867"/>
      <c r="AG70" s="868"/>
      <c r="AH70" s="437"/>
      <c r="BF70" s="246"/>
    </row>
    <row r="71" spans="1:58" s="438" customFormat="1" ht="18.75" customHeight="1" x14ac:dyDescent="0.15">
      <c r="A71" s="434"/>
      <c r="B71" s="445"/>
      <c r="C71" s="832" t="s">
        <v>252</v>
      </c>
      <c r="D71" s="873"/>
      <c r="E71" s="873"/>
      <c r="F71" s="873"/>
      <c r="G71" s="873"/>
      <c r="H71" s="874"/>
      <c r="I71" s="987"/>
      <c r="J71" s="257">
        <f>SUM(J16,J21,J26,J31,J36,J41,J46,J51,J56,J61,J66)</f>
        <v>0</v>
      </c>
      <c r="K71" s="829"/>
      <c r="L71" s="234">
        <f>SUM(L16,L21,L26,L31,L36,L41,L46,L51,L56,L61,L66)</f>
        <v>0</v>
      </c>
      <c r="M71" s="826"/>
      <c r="N71" s="119">
        <f>SUM(N16,N21,N26,N31,N36,N41,N46,N51,N56,N61,N66)</f>
        <v>0</v>
      </c>
      <c r="O71" s="990"/>
      <c r="P71" s="254">
        <f t="shared" si="144"/>
        <v>0</v>
      </c>
      <c r="Q71" s="826"/>
      <c r="R71" s="119">
        <f>SUM(R16,R21,R26,R31,R36,R41,R46,R51,R56,R61,R66)</f>
        <v>0</v>
      </c>
      <c r="S71" s="826"/>
      <c r="T71" s="119">
        <f>SUM(T16,T21,T26,T31,T36,T41,T46,T51,T56,T61,T66)</f>
        <v>0</v>
      </c>
      <c r="U71" s="826"/>
      <c r="V71" s="119">
        <f>SUM(V16,V21,V26,V31,V36,V41,V46,V51,V56,V61,V66)</f>
        <v>0</v>
      </c>
      <c r="W71" s="826"/>
      <c r="X71" s="119">
        <f>SUM(X16,X21,X26,X31,X36,X41,X46,X51,X56,X61,X66)</f>
        <v>0</v>
      </c>
      <c r="Y71" s="826"/>
      <c r="Z71" s="119">
        <f>SUM(Z16,Z21,Z26,Z31,Z36,Z41,Z46,Z51,Z56,Z61,Z66)</f>
        <v>0</v>
      </c>
      <c r="AA71" s="826"/>
      <c r="AB71" s="254">
        <f>SUM(AB16,AB21,AB26,AB31,AB36,AB41,AB46,AB51,AB56,AB61,AB66)</f>
        <v>0</v>
      </c>
      <c r="AC71" s="116">
        <f t="shared" si="0"/>
        <v>0</v>
      </c>
      <c r="AD71" s="892"/>
      <c r="AE71" s="866"/>
      <c r="AF71" s="867"/>
      <c r="AG71" s="868"/>
      <c r="AH71" s="437"/>
      <c r="BF71" s="246"/>
    </row>
    <row r="72" spans="1:58" s="438" customFormat="1" ht="18.75" customHeight="1" x14ac:dyDescent="0.15">
      <c r="A72" s="434"/>
      <c r="B72" s="441" t="s">
        <v>80</v>
      </c>
      <c r="C72" s="832" t="s">
        <v>25</v>
      </c>
      <c r="D72" s="833"/>
      <c r="E72" s="833"/>
      <c r="F72" s="833"/>
      <c r="G72" s="833"/>
      <c r="H72" s="834"/>
      <c r="I72" s="987"/>
      <c r="J72" s="257">
        <f>SUM(J17,J22,J27,J32,J37,J42,J47,J52,J57,J62,J67)</f>
        <v>0</v>
      </c>
      <c r="K72" s="829"/>
      <c r="L72" s="234">
        <f>SUM(L17,L22,L27,L32,L37,L42,L47,L52,L57,L62,L67)</f>
        <v>0</v>
      </c>
      <c r="M72" s="826"/>
      <c r="N72" s="119">
        <f>SUM(N17,N22,N27,N32,N37,N42,N47,N52,N57,N62,N67)</f>
        <v>0</v>
      </c>
      <c r="O72" s="990"/>
      <c r="P72" s="254">
        <f t="shared" si="144"/>
        <v>0</v>
      </c>
      <c r="Q72" s="826"/>
      <c r="R72" s="119">
        <f>SUM(R17,R22,R27,R32,R37,R42,R47,R52,R57,R62,R67)</f>
        <v>0</v>
      </c>
      <c r="S72" s="826"/>
      <c r="T72" s="119">
        <f>SUM(T17,T22,T27,T32,T37,T42,T47,T52,T57,T62,T67)</f>
        <v>0</v>
      </c>
      <c r="U72" s="826"/>
      <c r="V72" s="119">
        <f>SUM(V17,V22,V27,V32,V37,V42,V47,V52,V57,V62,V67)</f>
        <v>0</v>
      </c>
      <c r="W72" s="826"/>
      <c r="X72" s="119">
        <f>SUM(X17,X22,X27,X32,X37,X42,X47,X52,X57,X62,X67)</f>
        <v>0</v>
      </c>
      <c r="Y72" s="826"/>
      <c r="Z72" s="119">
        <f>SUM(Z17,Z22,Z27,Z32,Z37,Z42,Z47,Z52,Z57,Z62,Z67)</f>
        <v>0</v>
      </c>
      <c r="AA72" s="826"/>
      <c r="AB72" s="254">
        <f>SUM(AB17,AB22,AB27,AB32,AB37,AB42,AB47,AB52,AB57,AB62,AB67)</f>
        <v>0</v>
      </c>
      <c r="AC72" s="116">
        <f t="shared" si="0"/>
        <v>0</v>
      </c>
      <c r="AD72" s="892"/>
      <c r="AE72" s="866"/>
      <c r="AF72" s="867"/>
      <c r="AG72" s="868"/>
      <c r="AH72" s="437"/>
      <c r="BF72" s="246"/>
    </row>
    <row r="73" spans="1:58" s="438" customFormat="1" ht="18.75" customHeight="1" thickBot="1" x14ac:dyDescent="0.2">
      <c r="A73" s="434"/>
      <c r="B73" s="176">
        <f>SUM(B18,B23,B28,B33,B38,B43,B48,B53,B58,B63,B68)</f>
        <v>0</v>
      </c>
      <c r="C73" s="835" t="s">
        <v>79</v>
      </c>
      <c r="D73" s="836"/>
      <c r="E73" s="836"/>
      <c r="F73" s="836"/>
      <c r="G73" s="836"/>
      <c r="H73" s="837"/>
      <c r="I73" s="988"/>
      <c r="J73" s="258">
        <f>SUM(J18,J23,J28,J33,J38,J43,J48,J53,J58,J63,J68)</f>
        <v>0</v>
      </c>
      <c r="K73" s="830"/>
      <c r="L73" s="235">
        <f>SUM(L18,L23,L28,L33,L38,L43,L48,L53,L58,L63,L68)</f>
        <v>0</v>
      </c>
      <c r="M73" s="827"/>
      <c r="N73" s="120">
        <f>SUM(N18,N23,N28,N33,N38,N43,N48,N53,N58,N63,N68)</f>
        <v>0</v>
      </c>
      <c r="O73" s="991"/>
      <c r="P73" s="255">
        <f t="shared" si="144"/>
        <v>0</v>
      </c>
      <c r="Q73" s="827"/>
      <c r="R73" s="120">
        <f>SUM(R18,R23,R28,R33,R38,R43,R48,R53,R58,R63,R68)</f>
        <v>0</v>
      </c>
      <c r="S73" s="827"/>
      <c r="T73" s="120">
        <f>SUM(T18,T23,T28,T33,T38,T43,T48,T53,T58,T63,T68)</f>
        <v>0</v>
      </c>
      <c r="U73" s="827"/>
      <c r="V73" s="120">
        <f>SUM(V18,V23,V28,V33,V38,V43,V48,V53,V58,V63,V68)</f>
        <v>0</v>
      </c>
      <c r="W73" s="827"/>
      <c r="X73" s="120">
        <f>SUM(X18,X23,X28,X33,X38,X43,X48,X53,X58,X63,X68)</f>
        <v>0</v>
      </c>
      <c r="Y73" s="827"/>
      <c r="Z73" s="120">
        <f>SUM(Z18,Z23,Z28,Z33,Z38,Z43,Z48,Z53,Z58,Z63,Z68)</f>
        <v>0</v>
      </c>
      <c r="AA73" s="827"/>
      <c r="AB73" s="255">
        <f>SUM(AB18,AB23,AB28,AB33,AB38,AB43,AB48,AB53,AB58,AB63,AB68)</f>
        <v>0</v>
      </c>
      <c r="AC73" s="117">
        <f t="shared" si="0"/>
        <v>0</v>
      </c>
      <c r="AD73" s="893"/>
      <c r="AE73" s="869"/>
      <c r="AF73" s="870"/>
      <c r="AG73" s="871"/>
      <c r="AH73" s="437"/>
      <c r="BF73" s="246"/>
    </row>
    <row r="74" spans="1:58" s="438" customFormat="1" ht="18.75" customHeight="1" x14ac:dyDescent="0.15">
      <c r="A74" s="434"/>
      <c r="B74" s="434"/>
      <c r="C74" s="446"/>
      <c r="D74" s="446"/>
      <c r="E74" s="446"/>
      <c r="F74" s="447"/>
      <c r="G74" s="447"/>
      <c r="H74" s="448"/>
      <c r="I74" s="447"/>
      <c r="J74" s="447"/>
      <c r="K74" s="447"/>
      <c r="L74" s="447"/>
      <c r="M74" s="447"/>
      <c r="N74" s="447"/>
      <c r="O74" s="447"/>
      <c r="P74" s="447"/>
      <c r="Q74" s="447"/>
      <c r="R74" s="447"/>
      <c r="S74" s="447"/>
      <c r="T74" s="447"/>
      <c r="U74" s="447"/>
      <c r="V74" s="447"/>
      <c r="W74" s="447"/>
      <c r="X74" s="447"/>
      <c r="Y74" s="447"/>
      <c r="Z74" s="447"/>
      <c r="AA74" s="447"/>
      <c r="AB74" s="447"/>
      <c r="AC74" s="447"/>
      <c r="AD74" s="447"/>
      <c r="AE74" s="447"/>
      <c r="AF74" s="447"/>
      <c r="AG74" s="447"/>
      <c r="AH74" s="447"/>
      <c r="BF74" s="457"/>
    </row>
    <row r="75" spans="1:58" s="438" customFormat="1" ht="42" customHeight="1" x14ac:dyDescent="0.15">
      <c r="A75" s="434"/>
      <c r="B75" s="878" t="s">
        <v>39</v>
      </c>
      <c r="C75" s="879"/>
      <c r="D75" s="879"/>
      <c r="E75" s="880"/>
      <c r="F75" s="881"/>
      <c r="G75" s="882"/>
      <c r="H75" s="882"/>
      <c r="I75" s="882"/>
      <c r="J75" s="882"/>
      <c r="K75" s="882"/>
      <c r="L75" s="882"/>
      <c r="M75" s="882"/>
      <c r="N75" s="882"/>
      <c r="O75" s="882"/>
      <c r="P75" s="882"/>
      <c r="Q75" s="882"/>
      <c r="R75" s="882"/>
      <c r="S75" s="882"/>
      <c r="T75" s="882"/>
      <c r="U75" s="882"/>
      <c r="V75" s="882"/>
      <c r="W75" s="882"/>
      <c r="X75" s="882"/>
      <c r="Y75" s="882"/>
      <c r="Z75" s="882"/>
      <c r="AA75" s="882"/>
      <c r="AB75" s="882"/>
      <c r="AC75" s="882"/>
      <c r="AD75" s="882"/>
      <c r="AE75" s="882"/>
      <c r="AF75" s="882"/>
      <c r="AG75" s="883"/>
      <c r="AH75" s="449"/>
      <c r="AJ75" s="450"/>
      <c r="AR75" s="450"/>
    </row>
    <row r="76" spans="1:58" s="438" customFormat="1" ht="9.75" customHeight="1" x14ac:dyDescent="0.15">
      <c r="A76" s="434"/>
      <c r="B76" s="451"/>
      <c r="C76" s="451"/>
      <c r="D76" s="451"/>
      <c r="E76" s="451"/>
      <c r="F76" s="452"/>
      <c r="G76" s="452"/>
      <c r="H76" s="452"/>
      <c r="I76" s="452"/>
      <c r="J76" s="452"/>
      <c r="K76" s="452"/>
      <c r="L76" s="452"/>
      <c r="M76" s="452"/>
      <c r="N76" s="452"/>
      <c r="O76" s="452"/>
      <c r="P76" s="452"/>
      <c r="Q76" s="452"/>
      <c r="R76" s="452"/>
      <c r="S76" s="452"/>
      <c r="T76" s="452"/>
      <c r="U76" s="452"/>
      <c r="V76" s="452"/>
      <c r="W76" s="452"/>
      <c r="X76" s="452"/>
      <c r="Y76" s="452"/>
      <c r="Z76" s="452"/>
      <c r="AA76" s="452"/>
      <c r="AB76" s="452"/>
      <c r="AC76" s="449"/>
      <c r="AD76" s="453"/>
      <c r="AE76" s="449"/>
      <c r="AF76" s="449"/>
      <c r="AG76" s="449"/>
      <c r="AH76" s="449"/>
      <c r="AJ76" s="450"/>
      <c r="AR76" s="450"/>
    </row>
    <row r="77" spans="1:58" s="438" customFormat="1" ht="66" customHeight="1" x14ac:dyDescent="0.15">
      <c r="A77" s="434"/>
      <c r="B77" s="884" t="s">
        <v>29</v>
      </c>
      <c r="C77" s="885"/>
      <c r="D77" s="885"/>
      <c r="E77" s="886"/>
      <c r="F77" s="887"/>
      <c r="G77" s="888"/>
      <c r="H77" s="888"/>
      <c r="I77" s="888"/>
      <c r="J77" s="888"/>
      <c r="K77" s="888"/>
      <c r="L77" s="888"/>
      <c r="M77" s="888"/>
      <c r="N77" s="888"/>
      <c r="O77" s="888"/>
      <c r="P77" s="888"/>
      <c r="Q77" s="888"/>
      <c r="R77" s="888"/>
      <c r="S77" s="888"/>
      <c r="T77" s="888"/>
      <c r="U77" s="888"/>
      <c r="V77" s="888"/>
      <c r="W77" s="888"/>
      <c r="X77" s="888"/>
      <c r="Y77" s="888"/>
      <c r="Z77" s="888"/>
      <c r="AA77" s="888"/>
      <c r="AB77" s="888"/>
      <c r="AC77" s="888"/>
      <c r="AD77" s="888"/>
      <c r="AE77" s="888"/>
      <c r="AF77" s="888"/>
      <c r="AG77" s="889"/>
      <c r="AH77" s="449"/>
      <c r="AJ77" s="450"/>
      <c r="AR77" s="450"/>
    </row>
    <row r="78" spans="1:58" x14ac:dyDescent="0.15">
      <c r="A78" s="890"/>
      <c r="B78" s="890"/>
      <c r="C78" s="890"/>
      <c r="D78" s="890"/>
      <c r="E78" s="890"/>
      <c r="F78" s="890"/>
      <c r="G78" s="890"/>
      <c r="H78" s="890"/>
      <c r="I78" s="890"/>
      <c r="J78" s="890"/>
      <c r="K78" s="890"/>
      <c r="L78" s="890"/>
      <c r="M78" s="890"/>
      <c r="N78" s="890"/>
      <c r="O78" s="890"/>
      <c r="P78" s="890"/>
      <c r="Q78" s="890"/>
      <c r="R78" s="890"/>
      <c r="S78" s="890"/>
      <c r="T78" s="890"/>
      <c r="U78" s="890"/>
      <c r="V78" s="890"/>
      <c r="W78" s="890"/>
      <c r="X78" s="890"/>
      <c r="Y78" s="890"/>
      <c r="Z78" s="890"/>
      <c r="AA78" s="890"/>
      <c r="AB78" s="890"/>
      <c r="AC78" s="890"/>
      <c r="AD78" s="890"/>
      <c r="AE78" s="890"/>
      <c r="AF78" s="890"/>
      <c r="AG78" s="890"/>
      <c r="AH78" s="890"/>
    </row>
    <row r="79" spans="1:58" x14ac:dyDescent="0.15">
      <c r="A79" s="454"/>
      <c r="B79" s="454"/>
      <c r="C79" s="454"/>
      <c r="D79" s="454"/>
      <c r="E79" s="454"/>
      <c r="F79" s="454"/>
      <c r="G79" s="454"/>
      <c r="H79" s="454"/>
      <c r="I79" s="454"/>
      <c r="J79" s="454"/>
      <c r="K79" s="454"/>
      <c r="L79" s="454"/>
      <c r="M79" s="454"/>
      <c r="N79" s="454"/>
      <c r="O79" s="454"/>
      <c r="P79" s="454"/>
      <c r="Q79" s="454"/>
      <c r="R79" s="454"/>
      <c r="S79" s="454"/>
      <c r="T79" s="454"/>
      <c r="U79" s="454"/>
      <c r="V79" s="454"/>
      <c r="W79" s="454"/>
      <c r="X79" s="454"/>
      <c r="AE79" s="454"/>
      <c r="AF79" s="454"/>
      <c r="AG79" s="454"/>
      <c r="AH79" s="454"/>
    </row>
  </sheetData>
  <sheetProtection formatCells="0" formatColumns="0" formatRows="0"/>
  <protectedRanges>
    <protectedRange password="CECB" sqref="E12:G13 B12:C13 AE12:AF73 I12:AC13" name="範囲1_2_1"/>
    <protectedRange password="CECB" sqref="B4 B10:AG10 AH11" name="範囲1_1_1_2"/>
    <protectedRange password="CECB" sqref="B77" name="範囲1_1_1_1_1"/>
    <protectedRange password="CECB" sqref="B5:B6 Y6:AA6 AA7:AA8 AC5:AD5 AB6:AB8 Y8:Z8 U7 U5 D5:D6 X5 X7 F6 C7:C8" name="範囲1_1_1_3_1"/>
    <protectedRange password="CECB" sqref="B11:AG11" name="範囲1_1_2_3"/>
    <protectedRange password="CECB" sqref="F7:F8 D7:D8" name="範囲1_1_1_3_1_1"/>
  </protectedRanges>
  <mergeCells count="424">
    <mergeCell ref="B75:E75"/>
    <mergeCell ref="F75:AG75"/>
    <mergeCell ref="B77:E77"/>
    <mergeCell ref="F77:AG77"/>
    <mergeCell ref="A78:AH78"/>
    <mergeCell ref="U69:U73"/>
    <mergeCell ref="W69:W73"/>
    <mergeCell ref="Y69:Y73"/>
    <mergeCell ref="AA69:AA73"/>
    <mergeCell ref="AD69:AD73"/>
    <mergeCell ref="AE69:AG73"/>
    <mergeCell ref="C69:H69"/>
    <mergeCell ref="I69:I73"/>
    <mergeCell ref="K69:K73"/>
    <mergeCell ref="M69:M73"/>
    <mergeCell ref="Q69:Q73"/>
    <mergeCell ref="S69:S73"/>
    <mergeCell ref="C70:H70"/>
    <mergeCell ref="C71:H71"/>
    <mergeCell ref="C72:H72"/>
    <mergeCell ref="C73:H73"/>
    <mergeCell ref="O69:O73"/>
    <mergeCell ref="AY64:AY68"/>
    <mergeCell ref="C65:H65"/>
    <mergeCell ref="C66:H66"/>
    <mergeCell ref="C67:H67"/>
    <mergeCell ref="C68:H68"/>
    <mergeCell ref="AP64:AP68"/>
    <mergeCell ref="AQ64:AQ68"/>
    <mergeCell ref="AR64:AR68"/>
    <mergeCell ref="AS64:AS68"/>
    <mergeCell ref="AU64:AU68"/>
    <mergeCell ref="AV64:AV68"/>
    <mergeCell ref="AE64:AG68"/>
    <mergeCell ref="AJ64:AJ68"/>
    <mergeCell ref="AK64:AK68"/>
    <mergeCell ref="AL64:AL68"/>
    <mergeCell ref="AN64:AN68"/>
    <mergeCell ref="AO64:AO68"/>
    <mergeCell ref="S64:S68"/>
    <mergeCell ref="U64:U68"/>
    <mergeCell ref="W64:W68"/>
    <mergeCell ref="Y64:Y68"/>
    <mergeCell ref="AA64:AA68"/>
    <mergeCell ref="AD64:AD68"/>
    <mergeCell ref="O64:O68"/>
    <mergeCell ref="B64:B66"/>
    <mergeCell ref="C64:H64"/>
    <mergeCell ref="I64:I68"/>
    <mergeCell ref="K64:K68"/>
    <mergeCell ref="M64:M68"/>
    <mergeCell ref="Q64:Q68"/>
    <mergeCell ref="AW59:AW63"/>
    <mergeCell ref="AX59:AX63"/>
    <mergeCell ref="B59:B61"/>
    <mergeCell ref="I59:I63"/>
    <mergeCell ref="K59:K63"/>
    <mergeCell ref="M59:M63"/>
    <mergeCell ref="Q59:Q63"/>
    <mergeCell ref="AW64:AW68"/>
    <mergeCell ref="AX64:AX68"/>
    <mergeCell ref="O59:O63"/>
    <mergeCell ref="AM59:AM63"/>
    <mergeCell ref="AM64:AM68"/>
    <mergeCell ref="AY59:AY63"/>
    <mergeCell ref="C60:H60"/>
    <mergeCell ref="C61:H61"/>
    <mergeCell ref="C62:H62"/>
    <mergeCell ref="C63:H63"/>
    <mergeCell ref="AP59:AP63"/>
    <mergeCell ref="AQ59:AQ63"/>
    <mergeCell ref="AR59:AR63"/>
    <mergeCell ref="AS59:AS63"/>
    <mergeCell ref="AU59:AU63"/>
    <mergeCell ref="AV59:AV63"/>
    <mergeCell ref="AE59:AG63"/>
    <mergeCell ref="AJ59:AJ63"/>
    <mergeCell ref="AK59:AK63"/>
    <mergeCell ref="AL59:AL63"/>
    <mergeCell ref="AN59:AN63"/>
    <mergeCell ref="AO59:AO63"/>
    <mergeCell ref="S59:S63"/>
    <mergeCell ref="U59:U63"/>
    <mergeCell ref="W59:W63"/>
    <mergeCell ref="Y59:Y63"/>
    <mergeCell ref="AA59:AA63"/>
    <mergeCell ref="AD59:AD63"/>
    <mergeCell ref="C59:H59"/>
    <mergeCell ref="AY54:AY58"/>
    <mergeCell ref="C55:H55"/>
    <mergeCell ref="C56:H56"/>
    <mergeCell ref="C57:H57"/>
    <mergeCell ref="C58:H58"/>
    <mergeCell ref="AP54:AP58"/>
    <mergeCell ref="AQ54:AQ58"/>
    <mergeCell ref="AR54:AR58"/>
    <mergeCell ref="AS54:AS58"/>
    <mergeCell ref="AU54:AU58"/>
    <mergeCell ref="AV54:AV58"/>
    <mergeCell ref="AE54:AG58"/>
    <mergeCell ref="AJ54:AJ58"/>
    <mergeCell ref="AK54:AK58"/>
    <mergeCell ref="AL54:AL58"/>
    <mergeCell ref="AN54:AN58"/>
    <mergeCell ref="AO54:AO58"/>
    <mergeCell ref="S54:S58"/>
    <mergeCell ref="U54:U58"/>
    <mergeCell ref="W54:W58"/>
    <mergeCell ref="Y54:Y58"/>
    <mergeCell ref="AA54:AA58"/>
    <mergeCell ref="AD54:AD58"/>
    <mergeCell ref="O54:O58"/>
    <mergeCell ref="B54:B56"/>
    <mergeCell ref="C54:H54"/>
    <mergeCell ref="I54:I58"/>
    <mergeCell ref="K54:K58"/>
    <mergeCell ref="M54:M58"/>
    <mergeCell ref="Q54:Q58"/>
    <mergeCell ref="AW49:AW53"/>
    <mergeCell ref="AX49:AX53"/>
    <mergeCell ref="B49:B51"/>
    <mergeCell ref="I49:I53"/>
    <mergeCell ref="K49:K53"/>
    <mergeCell ref="M49:M53"/>
    <mergeCell ref="Q49:Q53"/>
    <mergeCell ref="AW54:AW58"/>
    <mergeCell ref="AX54:AX58"/>
    <mergeCell ref="O49:O53"/>
    <mergeCell ref="AM49:AM53"/>
    <mergeCell ref="AM54:AM58"/>
    <mergeCell ref="AY49:AY53"/>
    <mergeCell ref="C50:H50"/>
    <mergeCell ref="C51:H51"/>
    <mergeCell ref="C52:H52"/>
    <mergeCell ref="C53:H53"/>
    <mergeCell ref="AP49:AP53"/>
    <mergeCell ref="AQ49:AQ53"/>
    <mergeCell ref="AR49:AR53"/>
    <mergeCell ref="AS49:AS53"/>
    <mergeCell ref="AU49:AU53"/>
    <mergeCell ref="AV49:AV53"/>
    <mergeCell ref="AE49:AG53"/>
    <mergeCell ref="AJ49:AJ53"/>
    <mergeCell ref="AK49:AK53"/>
    <mergeCell ref="AL49:AL53"/>
    <mergeCell ref="AN49:AN53"/>
    <mergeCell ref="AO49:AO53"/>
    <mergeCell ref="S49:S53"/>
    <mergeCell ref="U49:U53"/>
    <mergeCell ref="W49:W53"/>
    <mergeCell ref="Y49:Y53"/>
    <mergeCell ref="AA49:AA53"/>
    <mergeCell ref="AD49:AD53"/>
    <mergeCell ref="C49:H49"/>
    <mergeCell ref="AY44:AY48"/>
    <mergeCell ref="C45:H45"/>
    <mergeCell ref="C46:H46"/>
    <mergeCell ref="C47:H47"/>
    <mergeCell ref="C48:H48"/>
    <mergeCell ref="AP44:AP48"/>
    <mergeCell ref="AQ44:AQ48"/>
    <mergeCell ref="AR44:AR48"/>
    <mergeCell ref="AS44:AS48"/>
    <mergeCell ref="AU44:AU48"/>
    <mergeCell ref="AV44:AV48"/>
    <mergeCell ref="AE44:AG48"/>
    <mergeCell ref="AJ44:AJ48"/>
    <mergeCell ref="AK44:AK48"/>
    <mergeCell ref="AL44:AL48"/>
    <mergeCell ref="AN44:AN48"/>
    <mergeCell ref="AO44:AO48"/>
    <mergeCell ref="S44:S48"/>
    <mergeCell ref="U44:U48"/>
    <mergeCell ref="W44:W48"/>
    <mergeCell ref="Y44:Y48"/>
    <mergeCell ref="AA44:AA48"/>
    <mergeCell ref="AD44:AD48"/>
    <mergeCell ref="O44:O48"/>
    <mergeCell ref="B44:B46"/>
    <mergeCell ref="C44:H44"/>
    <mergeCell ref="I44:I48"/>
    <mergeCell ref="K44:K48"/>
    <mergeCell ref="M44:M48"/>
    <mergeCell ref="Q44:Q48"/>
    <mergeCell ref="AW39:AW43"/>
    <mergeCell ref="AX39:AX43"/>
    <mergeCell ref="B39:B41"/>
    <mergeCell ref="I39:I43"/>
    <mergeCell ref="K39:K43"/>
    <mergeCell ref="M39:M43"/>
    <mergeCell ref="Q39:Q43"/>
    <mergeCell ref="AW44:AW48"/>
    <mergeCell ref="AX44:AX48"/>
    <mergeCell ref="O39:O43"/>
    <mergeCell ref="AM39:AM43"/>
    <mergeCell ref="AM44:AM48"/>
    <mergeCell ref="AY39:AY43"/>
    <mergeCell ref="C40:H40"/>
    <mergeCell ref="C41:H41"/>
    <mergeCell ref="C42:H42"/>
    <mergeCell ref="C43:H43"/>
    <mergeCell ref="AP39:AP43"/>
    <mergeCell ref="AQ39:AQ43"/>
    <mergeCell ref="AR39:AR43"/>
    <mergeCell ref="AS39:AS43"/>
    <mergeCell ref="AU39:AU43"/>
    <mergeCell ref="AV39:AV43"/>
    <mergeCell ref="AE39:AG43"/>
    <mergeCell ref="AJ39:AJ43"/>
    <mergeCell ref="AK39:AK43"/>
    <mergeCell ref="AL39:AL43"/>
    <mergeCell ref="AN39:AN43"/>
    <mergeCell ref="AO39:AO43"/>
    <mergeCell ref="S39:S43"/>
    <mergeCell ref="U39:U43"/>
    <mergeCell ref="W39:W43"/>
    <mergeCell ref="Y39:Y43"/>
    <mergeCell ref="AA39:AA43"/>
    <mergeCell ref="AD39:AD43"/>
    <mergeCell ref="C39:H39"/>
    <mergeCell ref="AY34:AY38"/>
    <mergeCell ref="C35:H35"/>
    <mergeCell ref="C36:H36"/>
    <mergeCell ref="C37:H37"/>
    <mergeCell ref="C38:H38"/>
    <mergeCell ref="AP34:AP38"/>
    <mergeCell ref="AQ34:AQ38"/>
    <mergeCell ref="AR34:AR38"/>
    <mergeCell ref="AS34:AS38"/>
    <mergeCell ref="AU34:AU38"/>
    <mergeCell ref="AV34:AV38"/>
    <mergeCell ref="AE34:AG38"/>
    <mergeCell ref="AJ34:AJ38"/>
    <mergeCell ref="AK34:AK38"/>
    <mergeCell ref="AL34:AL38"/>
    <mergeCell ref="AN34:AN38"/>
    <mergeCell ref="AO34:AO38"/>
    <mergeCell ref="S34:S38"/>
    <mergeCell ref="U34:U38"/>
    <mergeCell ref="W34:W38"/>
    <mergeCell ref="Y34:Y38"/>
    <mergeCell ref="AA34:AA38"/>
    <mergeCell ref="AD34:AD38"/>
    <mergeCell ref="O34:O38"/>
    <mergeCell ref="B34:B36"/>
    <mergeCell ref="C34:H34"/>
    <mergeCell ref="I34:I38"/>
    <mergeCell ref="K34:K38"/>
    <mergeCell ref="M34:M38"/>
    <mergeCell ref="Q34:Q38"/>
    <mergeCell ref="AW29:AW33"/>
    <mergeCell ref="AX29:AX33"/>
    <mergeCell ref="B29:B31"/>
    <mergeCell ref="I29:I33"/>
    <mergeCell ref="K29:K33"/>
    <mergeCell ref="M29:M33"/>
    <mergeCell ref="Q29:Q33"/>
    <mergeCell ref="AW34:AW38"/>
    <mergeCell ref="AX34:AX38"/>
    <mergeCell ref="O29:O33"/>
    <mergeCell ref="AM29:AM33"/>
    <mergeCell ref="AM34:AM38"/>
    <mergeCell ref="AY29:AY33"/>
    <mergeCell ref="C30:H30"/>
    <mergeCell ref="C31:H31"/>
    <mergeCell ref="C32:H32"/>
    <mergeCell ref="C33:H33"/>
    <mergeCell ref="AP29:AP33"/>
    <mergeCell ref="AQ29:AQ33"/>
    <mergeCell ref="AR29:AR33"/>
    <mergeCell ref="AS29:AS33"/>
    <mergeCell ref="AU29:AU33"/>
    <mergeCell ref="AV29:AV33"/>
    <mergeCell ref="AE29:AG33"/>
    <mergeCell ref="AJ29:AJ33"/>
    <mergeCell ref="AK29:AK33"/>
    <mergeCell ref="AL29:AL33"/>
    <mergeCell ref="AN29:AN33"/>
    <mergeCell ref="AO29:AO33"/>
    <mergeCell ref="S29:S33"/>
    <mergeCell ref="U29:U33"/>
    <mergeCell ref="W29:W33"/>
    <mergeCell ref="Y29:Y33"/>
    <mergeCell ref="AA29:AA33"/>
    <mergeCell ref="AD29:AD33"/>
    <mergeCell ref="C29:H29"/>
    <mergeCell ref="AY24:AY28"/>
    <mergeCell ref="C25:H25"/>
    <mergeCell ref="C26:H26"/>
    <mergeCell ref="C27:H27"/>
    <mergeCell ref="C28:H28"/>
    <mergeCell ref="AP24:AP28"/>
    <mergeCell ref="AQ24:AQ28"/>
    <mergeCell ref="AR24:AR28"/>
    <mergeCell ref="AS24:AS28"/>
    <mergeCell ref="AU24:AU28"/>
    <mergeCell ref="AV24:AV28"/>
    <mergeCell ref="AE24:AG28"/>
    <mergeCell ref="AJ24:AJ28"/>
    <mergeCell ref="AK24:AK28"/>
    <mergeCell ref="AL24:AL28"/>
    <mergeCell ref="AN24:AN28"/>
    <mergeCell ref="AO24:AO28"/>
    <mergeCell ref="S24:S28"/>
    <mergeCell ref="U24:U28"/>
    <mergeCell ref="W24:W28"/>
    <mergeCell ref="Y24:Y28"/>
    <mergeCell ref="AA24:AA28"/>
    <mergeCell ref="AD24:AD28"/>
    <mergeCell ref="AM24:AM28"/>
    <mergeCell ref="B24:B26"/>
    <mergeCell ref="C24:H24"/>
    <mergeCell ref="I24:I28"/>
    <mergeCell ref="K24:K28"/>
    <mergeCell ref="M24:M28"/>
    <mergeCell ref="Q24:Q28"/>
    <mergeCell ref="AW19:AW23"/>
    <mergeCell ref="AX19:AX23"/>
    <mergeCell ref="B19:B21"/>
    <mergeCell ref="I19:I23"/>
    <mergeCell ref="K19:K23"/>
    <mergeCell ref="M19:M23"/>
    <mergeCell ref="Q19:Q23"/>
    <mergeCell ref="AW24:AW28"/>
    <mergeCell ref="AX24:AX28"/>
    <mergeCell ref="O19:O23"/>
    <mergeCell ref="O24:O28"/>
    <mergeCell ref="AM19:AM23"/>
    <mergeCell ref="AY19:AY23"/>
    <mergeCell ref="C20:H20"/>
    <mergeCell ref="C21:H21"/>
    <mergeCell ref="C22:H22"/>
    <mergeCell ref="C23:H23"/>
    <mergeCell ref="AP19:AP23"/>
    <mergeCell ref="AQ19:AQ23"/>
    <mergeCell ref="AR19:AR23"/>
    <mergeCell ref="AS19:AS23"/>
    <mergeCell ref="AU19:AU23"/>
    <mergeCell ref="AV19:AV23"/>
    <mergeCell ref="AE19:AG23"/>
    <mergeCell ref="AJ19:AJ23"/>
    <mergeCell ref="AK19:AK23"/>
    <mergeCell ref="AL19:AL23"/>
    <mergeCell ref="AN19:AN23"/>
    <mergeCell ref="AO19:AO23"/>
    <mergeCell ref="S19:S23"/>
    <mergeCell ref="U19:U23"/>
    <mergeCell ref="W19:W23"/>
    <mergeCell ref="Y19:Y23"/>
    <mergeCell ref="AA19:AA23"/>
    <mergeCell ref="AD19:AD23"/>
    <mergeCell ref="C19:H19"/>
    <mergeCell ref="AX14:AX18"/>
    <mergeCell ref="AY14:AY18"/>
    <mergeCell ref="C15:H15"/>
    <mergeCell ref="C16:H16"/>
    <mergeCell ref="C17:H17"/>
    <mergeCell ref="C18:H18"/>
    <mergeCell ref="AO14:AO18"/>
    <mergeCell ref="AP14:AP18"/>
    <mergeCell ref="AQ14:AQ18"/>
    <mergeCell ref="AR14:AR18"/>
    <mergeCell ref="AS14:AS18"/>
    <mergeCell ref="AU14:AU18"/>
    <mergeCell ref="AD14:AD18"/>
    <mergeCell ref="AE14:AG18"/>
    <mergeCell ref="AJ14:AJ18"/>
    <mergeCell ref="AK14:AK18"/>
    <mergeCell ref="AL14:AL18"/>
    <mergeCell ref="AN14:AN18"/>
    <mergeCell ref="Q14:Q18"/>
    <mergeCell ref="S14:S18"/>
    <mergeCell ref="U14:U18"/>
    <mergeCell ref="W14:W18"/>
    <mergeCell ref="AM14:AM18"/>
    <mergeCell ref="Y14:Y18"/>
    <mergeCell ref="B14:B16"/>
    <mergeCell ref="C14:H14"/>
    <mergeCell ref="I14:I18"/>
    <mergeCell ref="K14:K18"/>
    <mergeCell ref="M14:M18"/>
    <mergeCell ref="O14:O18"/>
    <mergeCell ref="O13:P13"/>
    <mergeCell ref="AV14:AV18"/>
    <mergeCell ref="AW14:AW18"/>
    <mergeCell ref="AA14:AA18"/>
    <mergeCell ref="AU11:AY11"/>
    <mergeCell ref="B12:B13"/>
    <mergeCell ref="I12:AB12"/>
    <mergeCell ref="AC12:AC13"/>
    <mergeCell ref="AD12:AD13"/>
    <mergeCell ref="AE12:AG13"/>
    <mergeCell ref="I13:J13"/>
    <mergeCell ref="K13:L13"/>
    <mergeCell ref="M13:N13"/>
    <mergeCell ref="Q13:R13"/>
    <mergeCell ref="S13:T13"/>
    <mergeCell ref="U13:V13"/>
    <mergeCell ref="W13:X13"/>
    <mergeCell ref="Y13:Z13"/>
    <mergeCell ref="AA13:AB13"/>
    <mergeCell ref="N8:T8"/>
    <mergeCell ref="B10:AE10"/>
    <mergeCell ref="AF10:AG10"/>
    <mergeCell ref="B11:AG11"/>
    <mergeCell ref="AJ11:AS11"/>
    <mergeCell ref="B4:AG4"/>
    <mergeCell ref="B5:C5"/>
    <mergeCell ref="U5:X6"/>
    <mergeCell ref="Y5:AG6"/>
    <mergeCell ref="B6:C8"/>
    <mergeCell ref="D6:F6"/>
    <mergeCell ref="D7:F7"/>
    <mergeCell ref="D8:F8"/>
    <mergeCell ref="U7:X7"/>
    <mergeCell ref="U8:X8"/>
    <mergeCell ref="D5:T5"/>
    <mergeCell ref="G6:T6"/>
    <mergeCell ref="G7:T7"/>
    <mergeCell ref="G8:M8"/>
    <mergeCell ref="Y7:AA7"/>
    <mergeCell ref="AB7:AG7"/>
    <mergeCell ref="Y8:AA8"/>
    <mergeCell ref="AB8:AG8"/>
  </mergeCells>
  <phoneticPr fontId="7"/>
  <conditionalFormatting sqref="M14 Q14 S14 M19 M24 M29 M34 M39 M44 M49 M54 M59 M64 M69 Q19 Q24 Q29 Q34 Q39 Q44 Q49 Q54 Q59 Q64 Q69 S19 S24 S29 S34 S39 S44 S49 S54 S59 S64 S69">
    <cfRule type="cellIs" dxfId="671" priority="1380" stopIfTrue="1" operator="equal">
      <formula>"②"</formula>
    </cfRule>
    <cfRule type="cellIs" dxfId="670" priority="1383" stopIfTrue="1" operator="equal">
      <formula>"②"</formula>
    </cfRule>
  </conditionalFormatting>
  <conditionalFormatting sqref="AB14:AD14 AB15 AC15:AC68">
    <cfRule type="cellIs" dxfId="669" priority="1377" stopIfTrue="1" operator="equal">
      <formula>"⑧"</formula>
    </cfRule>
    <cfRule type="cellIs" dxfId="668" priority="1385" stopIfTrue="1" operator="equal">
      <formula>"⑥"</formula>
    </cfRule>
  </conditionalFormatting>
  <conditionalFormatting sqref="AB14:AD14 AB15 AC15:AC68">
    <cfRule type="cellIs" dxfId="667" priority="1381" stopIfTrue="1" operator="equal">
      <formula>"⑧"</formula>
    </cfRule>
  </conditionalFormatting>
  <conditionalFormatting sqref="AB16:AB17">
    <cfRule type="cellIs" dxfId="666" priority="1370" stopIfTrue="1" operator="equal">
      <formula>"⑧"</formula>
    </cfRule>
    <cfRule type="cellIs" dxfId="665" priority="1376" stopIfTrue="1" operator="equal">
      <formula>"⑥"</formula>
    </cfRule>
  </conditionalFormatting>
  <conditionalFormatting sqref="AB16:AB17">
    <cfRule type="cellIs" dxfId="664" priority="1373" stopIfTrue="1" operator="equal">
      <formula>"⑧"</formula>
    </cfRule>
  </conditionalFormatting>
  <conditionalFormatting sqref="AB18">
    <cfRule type="cellIs" dxfId="663" priority="1361" stopIfTrue="1" operator="equal">
      <formula>"⑧"</formula>
    </cfRule>
    <cfRule type="cellIs" dxfId="662" priority="1369" stopIfTrue="1" operator="equal">
      <formula>"⑥"</formula>
    </cfRule>
  </conditionalFormatting>
  <conditionalFormatting sqref="AB18">
    <cfRule type="cellIs" dxfId="661" priority="1365" stopIfTrue="1" operator="equal">
      <formula>"⑧"</formula>
    </cfRule>
  </conditionalFormatting>
  <conditionalFormatting sqref="N69:N73 P69:P73 R69:R73 T69:T73 V69:V73">
    <cfRule type="cellIs" dxfId="660" priority="1355" stopIfTrue="1" operator="equal">
      <formula>"②"</formula>
    </cfRule>
    <cfRule type="cellIs" dxfId="659" priority="1358" stopIfTrue="1" operator="equal">
      <formula>"②"</formula>
    </cfRule>
  </conditionalFormatting>
  <conditionalFormatting sqref="X69:X73 Z69:Z73">
    <cfRule type="cellIs" dxfId="658" priority="1359" stopIfTrue="1" operator="equal">
      <formula>"④"</formula>
    </cfRule>
  </conditionalFormatting>
  <conditionalFormatting sqref="AB69:AB73">
    <cfRule type="cellIs" dxfId="657" priority="1352" stopIfTrue="1" operator="equal">
      <formula>"⑧"</formula>
    </cfRule>
    <cfRule type="cellIs" dxfId="656" priority="1360" stopIfTrue="1" operator="equal">
      <formula>"⑥"</formula>
    </cfRule>
  </conditionalFormatting>
  <conditionalFormatting sqref="Z69:Z73">
    <cfRule type="cellIs" dxfId="655" priority="1353" stopIfTrue="1" operator="equal">
      <formula>"⑥"</formula>
    </cfRule>
    <cfRule type="cellIs" dxfId="654" priority="1357" stopIfTrue="1" operator="equal">
      <formula>"⑥"</formula>
    </cfRule>
  </conditionalFormatting>
  <conditionalFormatting sqref="AB69:AB73">
    <cfRule type="cellIs" dxfId="653" priority="1356" stopIfTrue="1" operator="equal">
      <formula>"⑧"</formula>
    </cfRule>
  </conditionalFormatting>
  <conditionalFormatting sqref="X69:X73">
    <cfRule type="cellIs" dxfId="652" priority="1354" stopIfTrue="1" operator="equal">
      <formula>"④"</formula>
    </cfRule>
  </conditionalFormatting>
  <conditionalFormatting sqref="AD19 AD24 AD29 AD34 AD39 AD44 AD49 AD54 AD59 AD64 AD69">
    <cfRule type="cellIs" dxfId="651" priority="1349" stopIfTrue="1" operator="equal">
      <formula>"⑧"</formula>
    </cfRule>
    <cfRule type="cellIs" dxfId="650" priority="1351" stopIfTrue="1" operator="equal">
      <formula>"⑥"</formula>
    </cfRule>
  </conditionalFormatting>
  <conditionalFormatting sqref="AD19 AD24 AD29 AD34 AD39 AD44 AD49 AD54 AD59 AD64 AD69">
    <cfRule type="cellIs" dxfId="649" priority="1350" stopIfTrue="1" operator="equal">
      <formula>"⑧"</formula>
    </cfRule>
  </conditionalFormatting>
  <conditionalFormatting sqref="AC69:AC73">
    <cfRule type="cellIs" dxfId="648" priority="1346" stopIfTrue="1" operator="equal">
      <formula>"⑧"</formula>
    </cfRule>
    <cfRule type="cellIs" dxfId="647" priority="1348" stopIfTrue="1" operator="equal">
      <formula>"⑥"</formula>
    </cfRule>
  </conditionalFormatting>
  <conditionalFormatting sqref="AC69:AC73">
    <cfRule type="cellIs" dxfId="646" priority="1347" stopIfTrue="1" operator="equal">
      <formula>"⑧"</formula>
    </cfRule>
  </conditionalFormatting>
  <conditionalFormatting sqref="U14 U19 U24 U29 U34 U39 U44 U49 U54 U59 U64 U69">
    <cfRule type="cellIs" dxfId="645" priority="1344" stopIfTrue="1" operator="equal">
      <formula>"②"</formula>
    </cfRule>
    <cfRule type="cellIs" dxfId="644" priority="1345" stopIfTrue="1" operator="equal">
      <formula>"②"</formula>
    </cfRule>
  </conditionalFormatting>
  <conditionalFormatting sqref="W14 W19 W24 W29 W34 W39 W44 W49 W54 W59 W64 W69">
    <cfRule type="cellIs" dxfId="643" priority="1342" stopIfTrue="1" operator="equal">
      <formula>"②"</formula>
    </cfRule>
    <cfRule type="cellIs" dxfId="642" priority="1343" stopIfTrue="1" operator="equal">
      <formula>"②"</formula>
    </cfRule>
  </conditionalFormatting>
  <conditionalFormatting sqref="Y14 Y19 Y24 Y29 Y34 Y39 Y44 Y49 Y54 Y59 Y64 Y69">
    <cfRule type="cellIs" dxfId="641" priority="1340" stopIfTrue="1" operator="equal">
      <formula>"②"</formula>
    </cfRule>
    <cfRule type="cellIs" dxfId="640" priority="1341" stopIfTrue="1" operator="equal">
      <formula>"②"</formula>
    </cfRule>
  </conditionalFormatting>
  <conditionalFormatting sqref="AA14 AA19 AA24 AA29 AA34 AA39 AA44 AA49 AA54 AA59 AA64 AA69">
    <cfRule type="cellIs" dxfId="639" priority="1338" stopIfTrue="1" operator="equal">
      <formula>"②"</formula>
    </cfRule>
    <cfRule type="cellIs" dxfId="638" priority="1339" stopIfTrue="1" operator="equal">
      <formula>"②"</formula>
    </cfRule>
  </conditionalFormatting>
  <conditionalFormatting sqref="K14:L14 L15 K19 K24 K29 K34 K39 K44 K49 K54 K59 K64 K69">
    <cfRule type="cellIs" dxfId="637" priority="886" stopIfTrue="1" operator="equal">
      <formula>"②"</formula>
    </cfRule>
    <cfRule type="cellIs" dxfId="636" priority="887" stopIfTrue="1" operator="equal">
      <formula>"②"</formula>
    </cfRule>
  </conditionalFormatting>
  <conditionalFormatting sqref="L16:L17">
    <cfRule type="cellIs" dxfId="635" priority="884" stopIfTrue="1" operator="equal">
      <formula>"②"</formula>
    </cfRule>
    <cfRule type="cellIs" dxfId="634" priority="885" stopIfTrue="1" operator="equal">
      <formula>"②"</formula>
    </cfRule>
  </conditionalFormatting>
  <conditionalFormatting sqref="L18">
    <cfRule type="cellIs" dxfId="633" priority="882" stopIfTrue="1" operator="equal">
      <formula>"②"</formula>
    </cfRule>
    <cfRule type="cellIs" dxfId="632" priority="883" stopIfTrue="1" operator="equal">
      <formula>"②"</formula>
    </cfRule>
  </conditionalFormatting>
  <conditionalFormatting sqref="L69:L73">
    <cfRule type="cellIs" dxfId="631" priority="880" stopIfTrue="1" operator="equal">
      <formula>"②"</formula>
    </cfRule>
    <cfRule type="cellIs" dxfId="630" priority="881" stopIfTrue="1" operator="equal">
      <formula>"②"</formula>
    </cfRule>
  </conditionalFormatting>
  <conditionalFormatting sqref="N14:P14 N15 O19 O24 O29 O34 O39 O44 O49 O54 O59 O64 O69 P15">
    <cfRule type="cellIs" dxfId="629" priority="818" stopIfTrue="1" operator="equal">
      <formula>"②"</formula>
    </cfRule>
    <cfRule type="cellIs" dxfId="628" priority="819" stopIfTrue="1" operator="equal">
      <formula>"②"</formula>
    </cfRule>
  </conditionalFormatting>
  <conditionalFormatting sqref="N16:N17 P16:P17">
    <cfRule type="cellIs" dxfId="627" priority="816" stopIfTrue="1" operator="equal">
      <formula>"②"</formula>
    </cfRule>
    <cfRule type="cellIs" dxfId="626" priority="817" stopIfTrue="1" operator="equal">
      <formula>"②"</formula>
    </cfRule>
  </conditionalFormatting>
  <conditionalFormatting sqref="N18 P18">
    <cfRule type="cellIs" dxfId="625" priority="814" stopIfTrue="1" operator="equal">
      <formula>"②"</formula>
    </cfRule>
    <cfRule type="cellIs" dxfId="624" priority="815" stopIfTrue="1" operator="equal">
      <formula>"②"</formula>
    </cfRule>
  </conditionalFormatting>
  <conditionalFormatting sqref="R14:R15">
    <cfRule type="cellIs" dxfId="623" priority="812" stopIfTrue="1" operator="equal">
      <formula>"②"</formula>
    </cfRule>
    <cfRule type="cellIs" dxfId="622" priority="813" stopIfTrue="1" operator="equal">
      <formula>"②"</formula>
    </cfRule>
  </conditionalFormatting>
  <conditionalFormatting sqref="R16:R17">
    <cfRule type="cellIs" dxfId="621" priority="810" stopIfTrue="1" operator="equal">
      <formula>"②"</formula>
    </cfRule>
    <cfRule type="cellIs" dxfId="620" priority="811" stopIfTrue="1" operator="equal">
      <formula>"②"</formula>
    </cfRule>
  </conditionalFormatting>
  <conditionalFormatting sqref="R18">
    <cfRule type="cellIs" dxfId="619" priority="808" stopIfTrue="1" operator="equal">
      <formula>"②"</formula>
    </cfRule>
    <cfRule type="cellIs" dxfId="618" priority="809" stopIfTrue="1" operator="equal">
      <formula>"②"</formula>
    </cfRule>
  </conditionalFormatting>
  <conditionalFormatting sqref="T14:T15">
    <cfRule type="cellIs" dxfId="617" priority="806" stopIfTrue="1" operator="equal">
      <formula>"②"</formula>
    </cfRule>
    <cfRule type="cellIs" dxfId="616" priority="807" stopIfTrue="1" operator="equal">
      <formula>"②"</formula>
    </cfRule>
  </conditionalFormatting>
  <conditionalFormatting sqref="T16:T17">
    <cfRule type="cellIs" dxfId="615" priority="804" stopIfTrue="1" operator="equal">
      <formula>"②"</formula>
    </cfRule>
    <cfRule type="cellIs" dxfId="614" priority="805" stopIfTrue="1" operator="equal">
      <formula>"②"</formula>
    </cfRule>
  </conditionalFormatting>
  <conditionalFormatting sqref="T18">
    <cfRule type="cellIs" dxfId="613" priority="802" stopIfTrue="1" operator="equal">
      <formula>"②"</formula>
    </cfRule>
    <cfRule type="cellIs" dxfId="612" priority="803" stopIfTrue="1" operator="equal">
      <formula>"②"</formula>
    </cfRule>
  </conditionalFormatting>
  <conditionalFormatting sqref="V14:V15">
    <cfRule type="cellIs" dxfId="611" priority="800" stopIfTrue="1" operator="equal">
      <formula>"②"</formula>
    </cfRule>
    <cfRule type="cellIs" dxfId="610" priority="801" stopIfTrue="1" operator="equal">
      <formula>"②"</formula>
    </cfRule>
  </conditionalFormatting>
  <conditionalFormatting sqref="V16:V17">
    <cfRule type="cellIs" dxfId="609" priority="798" stopIfTrue="1" operator="equal">
      <formula>"②"</formula>
    </cfRule>
    <cfRule type="cellIs" dxfId="608" priority="799" stopIfTrue="1" operator="equal">
      <formula>"②"</formula>
    </cfRule>
  </conditionalFormatting>
  <conditionalFormatting sqref="V18">
    <cfRule type="cellIs" dxfId="607" priority="796" stopIfTrue="1" operator="equal">
      <formula>"②"</formula>
    </cfRule>
    <cfRule type="cellIs" dxfId="606" priority="797" stopIfTrue="1" operator="equal">
      <formula>"②"</formula>
    </cfRule>
  </conditionalFormatting>
  <conditionalFormatting sqref="X14:X15">
    <cfRule type="cellIs" dxfId="605" priority="794" stopIfTrue="1" operator="equal">
      <formula>"②"</formula>
    </cfRule>
    <cfRule type="cellIs" dxfId="604" priority="795" stopIfTrue="1" operator="equal">
      <formula>"②"</formula>
    </cfRule>
  </conditionalFormatting>
  <conditionalFormatting sqref="X16:X17">
    <cfRule type="cellIs" dxfId="603" priority="792" stopIfTrue="1" operator="equal">
      <formula>"②"</formula>
    </cfRule>
    <cfRule type="cellIs" dxfId="602" priority="793" stopIfTrue="1" operator="equal">
      <formula>"②"</formula>
    </cfRule>
  </conditionalFormatting>
  <conditionalFormatting sqref="X18">
    <cfRule type="cellIs" dxfId="601" priority="790" stopIfTrue="1" operator="equal">
      <formula>"②"</formula>
    </cfRule>
    <cfRule type="cellIs" dxfId="600" priority="791" stopIfTrue="1" operator="equal">
      <formula>"②"</formula>
    </cfRule>
  </conditionalFormatting>
  <conditionalFormatting sqref="Z14:Z15">
    <cfRule type="cellIs" dxfId="599" priority="788" stopIfTrue="1" operator="equal">
      <formula>"②"</formula>
    </cfRule>
    <cfRule type="cellIs" dxfId="598" priority="789" stopIfTrue="1" operator="equal">
      <formula>"②"</formula>
    </cfRule>
  </conditionalFormatting>
  <conditionalFormatting sqref="Z16:Z17">
    <cfRule type="cellIs" dxfId="597" priority="786" stopIfTrue="1" operator="equal">
      <formula>"②"</formula>
    </cfRule>
    <cfRule type="cellIs" dxfId="596" priority="787" stopIfTrue="1" operator="equal">
      <formula>"②"</formula>
    </cfRule>
  </conditionalFormatting>
  <conditionalFormatting sqref="Z18">
    <cfRule type="cellIs" dxfId="595" priority="784" stopIfTrue="1" operator="equal">
      <formula>"②"</formula>
    </cfRule>
    <cfRule type="cellIs" dxfId="594" priority="785" stopIfTrue="1" operator="equal">
      <formula>"②"</formula>
    </cfRule>
  </conditionalFormatting>
  <conditionalFormatting sqref="X34:X35">
    <cfRule type="cellIs" dxfId="593" priority="191" stopIfTrue="1" operator="equal">
      <formula>"②"</formula>
    </cfRule>
    <cfRule type="cellIs" dxfId="592" priority="192" stopIfTrue="1" operator="equal">
      <formula>"②"</formula>
    </cfRule>
  </conditionalFormatting>
  <conditionalFormatting sqref="X36:X37">
    <cfRule type="cellIs" dxfId="591" priority="189" stopIfTrue="1" operator="equal">
      <formula>"②"</formula>
    </cfRule>
    <cfRule type="cellIs" dxfId="590" priority="190" stopIfTrue="1" operator="equal">
      <formula>"②"</formula>
    </cfRule>
  </conditionalFormatting>
  <conditionalFormatting sqref="X38">
    <cfRule type="cellIs" dxfId="589" priority="187" stopIfTrue="1" operator="equal">
      <formula>"②"</formula>
    </cfRule>
    <cfRule type="cellIs" dxfId="588" priority="188" stopIfTrue="1" operator="equal">
      <formula>"②"</formula>
    </cfRule>
  </conditionalFormatting>
  <conditionalFormatting sqref="T44:T45">
    <cfRule type="cellIs" dxfId="587" priority="311" stopIfTrue="1" operator="equal">
      <formula>"②"</formula>
    </cfRule>
    <cfRule type="cellIs" dxfId="586" priority="312" stopIfTrue="1" operator="equal">
      <formula>"②"</formula>
    </cfRule>
  </conditionalFormatting>
  <conditionalFormatting sqref="T46:T47">
    <cfRule type="cellIs" dxfId="585" priority="309" stopIfTrue="1" operator="equal">
      <formula>"②"</formula>
    </cfRule>
    <cfRule type="cellIs" dxfId="584" priority="310" stopIfTrue="1" operator="equal">
      <formula>"②"</formula>
    </cfRule>
  </conditionalFormatting>
  <conditionalFormatting sqref="T48">
    <cfRule type="cellIs" dxfId="583" priority="307" stopIfTrue="1" operator="equal">
      <formula>"②"</formula>
    </cfRule>
    <cfRule type="cellIs" dxfId="582" priority="308" stopIfTrue="1" operator="equal">
      <formula>"②"</formula>
    </cfRule>
  </conditionalFormatting>
  <conditionalFormatting sqref="R49:R50">
    <cfRule type="cellIs" dxfId="581" priority="365" stopIfTrue="1" operator="equal">
      <formula>"②"</formula>
    </cfRule>
    <cfRule type="cellIs" dxfId="580" priority="366" stopIfTrue="1" operator="equal">
      <formula>"②"</formula>
    </cfRule>
  </conditionalFormatting>
  <conditionalFormatting sqref="R51:R52">
    <cfRule type="cellIs" dxfId="579" priority="363" stopIfTrue="1" operator="equal">
      <formula>"②"</formula>
    </cfRule>
    <cfRule type="cellIs" dxfId="578" priority="364" stopIfTrue="1" operator="equal">
      <formula>"②"</formula>
    </cfRule>
  </conditionalFormatting>
  <conditionalFormatting sqref="R53">
    <cfRule type="cellIs" dxfId="577" priority="361" stopIfTrue="1" operator="equal">
      <formula>"②"</formula>
    </cfRule>
    <cfRule type="cellIs" dxfId="576" priority="362" stopIfTrue="1" operator="equal">
      <formula>"②"</formula>
    </cfRule>
  </conditionalFormatting>
  <conditionalFormatting sqref="P54:P55">
    <cfRule type="cellIs" dxfId="575" priority="419" stopIfTrue="1" operator="equal">
      <formula>"②"</formula>
    </cfRule>
    <cfRule type="cellIs" dxfId="574" priority="420" stopIfTrue="1" operator="equal">
      <formula>"②"</formula>
    </cfRule>
  </conditionalFormatting>
  <conditionalFormatting sqref="P56:P57">
    <cfRule type="cellIs" dxfId="573" priority="417" stopIfTrue="1" operator="equal">
      <formula>"②"</formula>
    </cfRule>
    <cfRule type="cellIs" dxfId="572" priority="418" stopIfTrue="1" operator="equal">
      <formula>"②"</formula>
    </cfRule>
  </conditionalFormatting>
  <conditionalFormatting sqref="P58">
    <cfRule type="cellIs" dxfId="571" priority="415" stopIfTrue="1" operator="equal">
      <formula>"②"</formula>
    </cfRule>
    <cfRule type="cellIs" dxfId="570" priority="416" stopIfTrue="1" operator="equal">
      <formula>"②"</formula>
    </cfRule>
  </conditionalFormatting>
  <conditionalFormatting sqref="L59:L60">
    <cfRule type="cellIs" dxfId="569" priority="539" stopIfTrue="1" operator="equal">
      <formula>"②"</formula>
    </cfRule>
    <cfRule type="cellIs" dxfId="568" priority="540" stopIfTrue="1" operator="equal">
      <formula>"②"</formula>
    </cfRule>
  </conditionalFormatting>
  <conditionalFormatting sqref="L61:L62">
    <cfRule type="cellIs" dxfId="567" priority="537" stopIfTrue="1" operator="equal">
      <formula>"②"</formula>
    </cfRule>
    <cfRule type="cellIs" dxfId="566" priority="538" stopIfTrue="1" operator="equal">
      <formula>"②"</formula>
    </cfRule>
  </conditionalFormatting>
  <conditionalFormatting sqref="L63">
    <cfRule type="cellIs" dxfId="565" priority="535" stopIfTrue="1" operator="equal">
      <formula>"②"</formula>
    </cfRule>
    <cfRule type="cellIs" dxfId="564" priority="536" stopIfTrue="1" operator="equal">
      <formula>"②"</formula>
    </cfRule>
  </conditionalFormatting>
  <conditionalFormatting sqref="L19:L20">
    <cfRule type="cellIs" dxfId="563" priority="587" stopIfTrue="1" operator="equal">
      <formula>"②"</formula>
    </cfRule>
    <cfRule type="cellIs" dxfId="562" priority="588" stopIfTrue="1" operator="equal">
      <formula>"②"</formula>
    </cfRule>
  </conditionalFormatting>
  <conditionalFormatting sqref="L21:L22">
    <cfRule type="cellIs" dxfId="561" priority="585" stopIfTrue="1" operator="equal">
      <formula>"②"</formula>
    </cfRule>
    <cfRule type="cellIs" dxfId="560" priority="586" stopIfTrue="1" operator="equal">
      <formula>"②"</formula>
    </cfRule>
  </conditionalFormatting>
  <conditionalFormatting sqref="L23">
    <cfRule type="cellIs" dxfId="559" priority="583" stopIfTrue="1" operator="equal">
      <formula>"②"</formula>
    </cfRule>
    <cfRule type="cellIs" dxfId="558" priority="584" stopIfTrue="1" operator="equal">
      <formula>"②"</formula>
    </cfRule>
  </conditionalFormatting>
  <conditionalFormatting sqref="BF69:BF73">
    <cfRule type="cellIs" dxfId="557" priority="589" stopIfTrue="1" operator="equal">
      <formula>"②"</formula>
    </cfRule>
    <cfRule type="cellIs" dxfId="556" priority="590" stopIfTrue="1" operator="equal">
      <formula>"②"</formula>
    </cfRule>
  </conditionalFormatting>
  <conditionalFormatting sqref="L24:L25">
    <cfRule type="cellIs" dxfId="555" priority="581" stopIfTrue="1" operator="equal">
      <formula>"②"</formula>
    </cfRule>
    <cfRule type="cellIs" dxfId="554" priority="582" stopIfTrue="1" operator="equal">
      <formula>"②"</formula>
    </cfRule>
  </conditionalFormatting>
  <conditionalFormatting sqref="L26:L27">
    <cfRule type="cellIs" dxfId="553" priority="579" stopIfTrue="1" operator="equal">
      <formula>"②"</formula>
    </cfRule>
    <cfRule type="cellIs" dxfId="552" priority="580" stopIfTrue="1" operator="equal">
      <formula>"②"</formula>
    </cfRule>
  </conditionalFormatting>
  <conditionalFormatting sqref="L28">
    <cfRule type="cellIs" dxfId="551" priority="577" stopIfTrue="1" operator="equal">
      <formula>"②"</formula>
    </cfRule>
    <cfRule type="cellIs" dxfId="550" priority="578" stopIfTrue="1" operator="equal">
      <formula>"②"</formula>
    </cfRule>
  </conditionalFormatting>
  <conditionalFormatting sqref="L29:L30">
    <cfRule type="cellIs" dxfId="549" priority="575" stopIfTrue="1" operator="equal">
      <formula>"②"</formula>
    </cfRule>
    <cfRule type="cellIs" dxfId="548" priority="576" stopIfTrue="1" operator="equal">
      <formula>"②"</formula>
    </cfRule>
  </conditionalFormatting>
  <conditionalFormatting sqref="L31:L32">
    <cfRule type="cellIs" dxfId="547" priority="573" stopIfTrue="1" operator="equal">
      <formula>"②"</formula>
    </cfRule>
    <cfRule type="cellIs" dxfId="546" priority="574" stopIfTrue="1" operator="equal">
      <formula>"②"</formula>
    </cfRule>
  </conditionalFormatting>
  <conditionalFormatting sqref="L33">
    <cfRule type="cellIs" dxfId="545" priority="571" stopIfTrue="1" operator="equal">
      <formula>"②"</formula>
    </cfRule>
    <cfRule type="cellIs" dxfId="544" priority="572" stopIfTrue="1" operator="equal">
      <formula>"②"</formula>
    </cfRule>
  </conditionalFormatting>
  <conditionalFormatting sqref="L34:L35">
    <cfRule type="cellIs" dxfId="543" priority="569" stopIfTrue="1" operator="equal">
      <formula>"②"</formula>
    </cfRule>
    <cfRule type="cellIs" dxfId="542" priority="570" stopIfTrue="1" operator="equal">
      <formula>"②"</formula>
    </cfRule>
  </conditionalFormatting>
  <conditionalFormatting sqref="L36:L37">
    <cfRule type="cellIs" dxfId="541" priority="567" stopIfTrue="1" operator="equal">
      <formula>"②"</formula>
    </cfRule>
    <cfRule type="cellIs" dxfId="540" priority="568" stopIfTrue="1" operator="equal">
      <formula>"②"</formula>
    </cfRule>
  </conditionalFormatting>
  <conditionalFormatting sqref="L38">
    <cfRule type="cellIs" dxfId="539" priority="565" stopIfTrue="1" operator="equal">
      <formula>"②"</formula>
    </cfRule>
    <cfRule type="cellIs" dxfId="538" priority="566" stopIfTrue="1" operator="equal">
      <formula>"②"</formula>
    </cfRule>
  </conditionalFormatting>
  <conditionalFormatting sqref="L39:L40">
    <cfRule type="cellIs" dxfId="537" priority="563" stopIfTrue="1" operator="equal">
      <formula>"②"</formula>
    </cfRule>
    <cfRule type="cellIs" dxfId="536" priority="564" stopIfTrue="1" operator="equal">
      <formula>"②"</formula>
    </cfRule>
  </conditionalFormatting>
  <conditionalFormatting sqref="L41:L42">
    <cfRule type="cellIs" dxfId="535" priority="561" stopIfTrue="1" operator="equal">
      <formula>"②"</formula>
    </cfRule>
    <cfRule type="cellIs" dxfId="534" priority="562" stopIfTrue="1" operator="equal">
      <formula>"②"</formula>
    </cfRule>
  </conditionalFormatting>
  <conditionalFormatting sqref="L43">
    <cfRule type="cellIs" dxfId="533" priority="559" stopIfTrue="1" operator="equal">
      <formula>"②"</formula>
    </cfRule>
    <cfRule type="cellIs" dxfId="532" priority="560" stopIfTrue="1" operator="equal">
      <formula>"②"</formula>
    </cfRule>
  </conditionalFormatting>
  <conditionalFormatting sqref="L44:L45">
    <cfRule type="cellIs" dxfId="531" priority="557" stopIfTrue="1" operator="equal">
      <formula>"②"</formula>
    </cfRule>
    <cfRule type="cellIs" dxfId="530" priority="558" stopIfTrue="1" operator="equal">
      <formula>"②"</formula>
    </cfRule>
  </conditionalFormatting>
  <conditionalFormatting sqref="L46:L47">
    <cfRule type="cellIs" dxfId="529" priority="555" stopIfTrue="1" operator="equal">
      <formula>"②"</formula>
    </cfRule>
    <cfRule type="cellIs" dxfId="528" priority="556" stopIfTrue="1" operator="equal">
      <formula>"②"</formula>
    </cfRule>
  </conditionalFormatting>
  <conditionalFormatting sqref="L48">
    <cfRule type="cellIs" dxfId="527" priority="553" stopIfTrue="1" operator="equal">
      <formula>"②"</formula>
    </cfRule>
    <cfRule type="cellIs" dxfId="526" priority="554" stopIfTrue="1" operator="equal">
      <formula>"②"</formula>
    </cfRule>
  </conditionalFormatting>
  <conditionalFormatting sqref="L49:L50">
    <cfRule type="cellIs" dxfId="525" priority="551" stopIfTrue="1" operator="equal">
      <formula>"②"</formula>
    </cfRule>
    <cfRule type="cellIs" dxfId="524" priority="552" stopIfTrue="1" operator="equal">
      <formula>"②"</formula>
    </cfRule>
  </conditionalFormatting>
  <conditionalFormatting sqref="L51:L52">
    <cfRule type="cellIs" dxfId="523" priority="549" stopIfTrue="1" operator="equal">
      <formula>"②"</formula>
    </cfRule>
    <cfRule type="cellIs" dxfId="522" priority="550" stopIfTrue="1" operator="equal">
      <formula>"②"</formula>
    </cfRule>
  </conditionalFormatting>
  <conditionalFormatting sqref="L53">
    <cfRule type="cellIs" dxfId="521" priority="547" stopIfTrue="1" operator="equal">
      <formula>"②"</formula>
    </cfRule>
    <cfRule type="cellIs" dxfId="520" priority="548" stopIfTrue="1" operator="equal">
      <formula>"②"</formula>
    </cfRule>
  </conditionalFormatting>
  <conditionalFormatting sqref="L54:L55">
    <cfRule type="cellIs" dxfId="519" priority="545" stopIfTrue="1" operator="equal">
      <formula>"②"</formula>
    </cfRule>
    <cfRule type="cellIs" dxfId="518" priority="546" stopIfTrue="1" operator="equal">
      <formula>"②"</formula>
    </cfRule>
  </conditionalFormatting>
  <conditionalFormatting sqref="L56:L57">
    <cfRule type="cellIs" dxfId="517" priority="543" stopIfTrue="1" operator="equal">
      <formula>"②"</formula>
    </cfRule>
    <cfRule type="cellIs" dxfId="516" priority="544" stopIfTrue="1" operator="equal">
      <formula>"②"</formula>
    </cfRule>
  </conditionalFormatting>
  <conditionalFormatting sqref="L58">
    <cfRule type="cellIs" dxfId="515" priority="541" stopIfTrue="1" operator="equal">
      <formula>"②"</formula>
    </cfRule>
    <cfRule type="cellIs" dxfId="514" priority="542" stopIfTrue="1" operator="equal">
      <formula>"②"</formula>
    </cfRule>
  </conditionalFormatting>
  <conditionalFormatting sqref="L64:L65">
    <cfRule type="cellIs" dxfId="513" priority="533" stopIfTrue="1" operator="equal">
      <formula>"②"</formula>
    </cfRule>
    <cfRule type="cellIs" dxfId="512" priority="534" stopIfTrue="1" operator="equal">
      <formula>"②"</formula>
    </cfRule>
  </conditionalFormatting>
  <conditionalFormatting sqref="L66:L67">
    <cfRule type="cellIs" dxfId="511" priority="531" stopIfTrue="1" operator="equal">
      <formula>"②"</formula>
    </cfRule>
    <cfRule type="cellIs" dxfId="510" priority="532" stopIfTrue="1" operator="equal">
      <formula>"②"</formula>
    </cfRule>
  </conditionalFormatting>
  <conditionalFormatting sqref="L68">
    <cfRule type="cellIs" dxfId="509" priority="529" stopIfTrue="1" operator="equal">
      <formula>"②"</formula>
    </cfRule>
    <cfRule type="cellIs" dxfId="508" priority="530" stopIfTrue="1" operator="equal">
      <formula>"②"</formula>
    </cfRule>
  </conditionalFormatting>
  <conditionalFormatting sqref="N19:N20">
    <cfRule type="cellIs" dxfId="507" priority="527" stopIfTrue="1" operator="equal">
      <formula>"②"</formula>
    </cfRule>
    <cfRule type="cellIs" dxfId="506" priority="528" stopIfTrue="1" operator="equal">
      <formula>"②"</formula>
    </cfRule>
  </conditionalFormatting>
  <conditionalFormatting sqref="N21:N22">
    <cfRule type="cellIs" dxfId="505" priority="525" stopIfTrue="1" operator="equal">
      <formula>"②"</formula>
    </cfRule>
    <cfRule type="cellIs" dxfId="504" priority="526" stopIfTrue="1" operator="equal">
      <formula>"②"</formula>
    </cfRule>
  </conditionalFormatting>
  <conditionalFormatting sqref="N23">
    <cfRule type="cellIs" dxfId="503" priority="523" stopIfTrue="1" operator="equal">
      <formula>"②"</formula>
    </cfRule>
    <cfRule type="cellIs" dxfId="502" priority="524" stopIfTrue="1" operator="equal">
      <formula>"②"</formula>
    </cfRule>
  </conditionalFormatting>
  <conditionalFormatting sqref="N24:N25">
    <cfRule type="cellIs" dxfId="501" priority="521" stopIfTrue="1" operator="equal">
      <formula>"②"</formula>
    </cfRule>
    <cfRule type="cellIs" dxfId="500" priority="522" stopIfTrue="1" operator="equal">
      <formula>"②"</formula>
    </cfRule>
  </conditionalFormatting>
  <conditionalFormatting sqref="N26:N27">
    <cfRule type="cellIs" dxfId="499" priority="519" stopIfTrue="1" operator="equal">
      <formula>"②"</formula>
    </cfRule>
    <cfRule type="cellIs" dxfId="498" priority="520" stopIfTrue="1" operator="equal">
      <formula>"②"</formula>
    </cfRule>
  </conditionalFormatting>
  <conditionalFormatting sqref="N28">
    <cfRule type="cellIs" dxfId="497" priority="517" stopIfTrue="1" operator="equal">
      <formula>"②"</formula>
    </cfRule>
    <cfRule type="cellIs" dxfId="496" priority="518" stopIfTrue="1" operator="equal">
      <formula>"②"</formula>
    </cfRule>
  </conditionalFormatting>
  <conditionalFormatting sqref="N29:N30">
    <cfRule type="cellIs" dxfId="495" priority="515" stopIfTrue="1" operator="equal">
      <formula>"②"</formula>
    </cfRule>
    <cfRule type="cellIs" dxfId="494" priority="516" stopIfTrue="1" operator="equal">
      <formula>"②"</formula>
    </cfRule>
  </conditionalFormatting>
  <conditionalFormatting sqref="N31:N32">
    <cfRule type="cellIs" dxfId="493" priority="513" stopIfTrue="1" operator="equal">
      <formula>"②"</formula>
    </cfRule>
    <cfRule type="cellIs" dxfId="492" priority="514" stopIfTrue="1" operator="equal">
      <formula>"②"</formula>
    </cfRule>
  </conditionalFormatting>
  <conditionalFormatting sqref="N33">
    <cfRule type="cellIs" dxfId="491" priority="511" stopIfTrue="1" operator="equal">
      <formula>"②"</formula>
    </cfRule>
    <cfRule type="cellIs" dxfId="490" priority="512" stopIfTrue="1" operator="equal">
      <formula>"②"</formula>
    </cfRule>
  </conditionalFormatting>
  <conditionalFormatting sqref="N34:N35">
    <cfRule type="cellIs" dxfId="489" priority="509" stopIfTrue="1" operator="equal">
      <formula>"②"</formula>
    </cfRule>
    <cfRule type="cellIs" dxfId="488" priority="510" stopIfTrue="1" operator="equal">
      <formula>"②"</formula>
    </cfRule>
  </conditionalFormatting>
  <conditionalFormatting sqref="N36:N37">
    <cfRule type="cellIs" dxfId="487" priority="507" stopIfTrue="1" operator="equal">
      <formula>"②"</formula>
    </cfRule>
    <cfRule type="cellIs" dxfId="486" priority="508" stopIfTrue="1" operator="equal">
      <formula>"②"</formula>
    </cfRule>
  </conditionalFormatting>
  <conditionalFormatting sqref="N38">
    <cfRule type="cellIs" dxfId="485" priority="505" stopIfTrue="1" operator="equal">
      <formula>"②"</formula>
    </cfRule>
    <cfRule type="cellIs" dxfId="484" priority="506" stopIfTrue="1" operator="equal">
      <formula>"②"</formula>
    </cfRule>
  </conditionalFormatting>
  <conditionalFormatting sqref="N39:N40">
    <cfRule type="cellIs" dxfId="483" priority="503" stopIfTrue="1" operator="equal">
      <formula>"②"</formula>
    </cfRule>
    <cfRule type="cellIs" dxfId="482" priority="504" stopIfTrue="1" operator="equal">
      <formula>"②"</formula>
    </cfRule>
  </conditionalFormatting>
  <conditionalFormatting sqref="N41:N42">
    <cfRule type="cellIs" dxfId="481" priority="501" stopIfTrue="1" operator="equal">
      <formula>"②"</formula>
    </cfRule>
    <cfRule type="cellIs" dxfId="480" priority="502" stopIfTrue="1" operator="equal">
      <formula>"②"</formula>
    </cfRule>
  </conditionalFormatting>
  <conditionalFormatting sqref="N43">
    <cfRule type="cellIs" dxfId="479" priority="499" stopIfTrue="1" operator="equal">
      <formula>"②"</formula>
    </cfRule>
    <cfRule type="cellIs" dxfId="478" priority="500" stopIfTrue="1" operator="equal">
      <formula>"②"</formula>
    </cfRule>
  </conditionalFormatting>
  <conditionalFormatting sqref="N44:N45">
    <cfRule type="cellIs" dxfId="477" priority="497" stopIfTrue="1" operator="equal">
      <formula>"②"</formula>
    </cfRule>
    <cfRule type="cellIs" dxfId="476" priority="498" stopIfTrue="1" operator="equal">
      <formula>"②"</formula>
    </cfRule>
  </conditionalFormatting>
  <conditionalFormatting sqref="N46:N47">
    <cfRule type="cellIs" dxfId="475" priority="495" stopIfTrue="1" operator="equal">
      <formula>"②"</formula>
    </cfRule>
    <cfRule type="cellIs" dxfId="474" priority="496" stopIfTrue="1" operator="equal">
      <formula>"②"</formula>
    </cfRule>
  </conditionalFormatting>
  <conditionalFormatting sqref="N48">
    <cfRule type="cellIs" dxfId="473" priority="493" stopIfTrue="1" operator="equal">
      <formula>"②"</formula>
    </cfRule>
    <cfRule type="cellIs" dxfId="472" priority="494" stopIfTrue="1" operator="equal">
      <formula>"②"</formula>
    </cfRule>
  </conditionalFormatting>
  <conditionalFormatting sqref="N49:N50">
    <cfRule type="cellIs" dxfId="471" priority="491" stopIfTrue="1" operator="equal">
      <formula>"②"</formula>
    </cfRule>
    <cfRule type="cellIs" dxfId="470" priority="492" stopIfTrue="1" operator="equal">
      <formula>"②"</formula>
    </cfRule>
  </conditionalFormatting>
  <conditionalFormatting sqref="N51:N52">
    <cfRule type="cellIs" dxfId="469" priority="489" stopIfTrue="1" operator="equal">
      <formula>"②"</formula>
    </cfRule>
    <cfRule type="cellIs" dxfId="468" priority="490" stopIfTrue="1" operator="equal">
      <formula>"②"</formula>
    </cfRule>
  </conditionalFormatting>
  <conditionalFormatting sqref="N53">
    <cfRule type="cellIs" dxfId="467" priority="487" stopIfTrue="1" operator="equal">
      <formula>"②"</formula>
    </cfRule>
    <cfRule type="cellIs" dxfId="466" priority="488" stopIfTrue="1" operator="equal">
      <formula>"②"</formula>
    </cfRule>
  </conditionalFormatting>
  <conditionalFormatting sqref="N54:N55">
    <cfRule type="cellIs" dxfId="465" priority="485" stopIfTrue="1" operator="equal">
      <formula>"②"</formula>
    </cfRule>
    <cfRule type="cellIs" dxfId="464" priority="486" stopIfTrue="1" operator="equal">
      <formula>"②"</formula>
    </cfRule>
  </conditionalFormatting>
  <conditionalFormatting sqref="N56:N57">
    <cfRule type="cellIs" dxfId="463" priority="483" stopIfTrue="1" operator="equal">
      <formula>"②"</formula>
    </cfRule>
    <cfRule type="cellIs" dxfId="462" priority="484" stopIfTrue="1" operator="equal">
      <formula>"②"</formula>
    </cfRule>
  </conditionalFormatting>
  <conditionalFormatting sqref="N58">
    <cfRule type="cellIs" dxfId="461" priority="481" stopIfTrue="1" operator="equal">
      <formula>"②"</formula>
    </cfRule>
    <cfRule type="cellIs" dxfId="460" priority="482" stopIfTrue="1" operator="equal">
      <formula>"②"</formula>
    </cfRule>
  </conditionalFormatting>
  <conditionalFormatting sqref="N59:N60">
    <cfRule type="cellIs" dxfId="459" priority="479" stopIfTrue="1" operator="equal">
      <formula>"②"</formula>
    </cfRule>
    <cfRule type="cellIs" dxfId="458" priority="480" stopIfTrue="1" operator="equal">
      <formula>"②"</formula>
    </cfRule>
  </conditionalFormatting>
  <conditionalFormatting sqref="N61:N62">
    <cfRule type="cellIs" dxfId="457" priority="477" stopIfTrue="1" operator="equal">
      <formula>"②"</formula>
    </cfRule>
    <cfRule type="cellIs" dxfId="456" priority="478" stopIfTrue="1" operator="equal">
      <formula>"②"</formula>
    </cfRule>
  </conditionalFormatting>
  <conditionalFormatting sqref="N63">
    <cfRule type="cellIs" dxfId="455" priority="475" stopIfTrue="1" operator="equal">
      <formula>"②"</formula>
    </cfRule>
    <cfRule type="cellIs" dxfId="454" priority="476" stopIfTrue="1" operator="equal">
      <formula>"②"</formula>
    </cfRule>
  </conditionalFormatting>
  <conditionalFormatting sqref="N64:N65">
    <cfRule type="cellIs" dxfId="453" priority="467" stopIfTrue="1" operator="equal">
      <formula>"②"</formula>
    </cfRule>
    <cfRule type="cellIs" dxfId="452" priority="468" stopIfTrue="1" operator="equal">
      <formula>"②"</formula>
    </cfRule>
  </conditionalFormatting>
  <conditionalFormatting sqref="N66:N67">
    <cfRule type="cellIs" dxfId="451" priority="465" stopIfTrue="1" operator="equal">
      <formula>"②"</formula>
    </cfRule>
    <cfRule type="cellIs" dxfId="450" priority="466" stopIfTrue="1" operator="equal">
      <formula>"②"</formula>
    </cfRule>
  </conditionalFormatting>
  <conditionalFormatting sqref="N68">
    <cfRule type="cellIs" dxfId="449" priority="463" stopIfTrue="1" operator="equal">
      <formula>"②"</formula>
    </cfRule>
    <cfRule type="cellIs" dxfId="448" priority="464" stopIfTrue="1" operator="equal">
      <formula>"②"</formula>
    </cfRule>
  </conditionalFormatting>
  <conditionalFormatting sqref="P19:P20">
    <cfRule type="cellIs" dxfId="447" priority="461" stopIfTrue="1" operator="equal">
      <formula>"②"</formula>
    </cfRule>
    <cfRule type="cellIs" dxfId="446" priority="462" stopIfTrue="1" operator="equal">
      <formula>"②"</formula>
    </cfRule>
  </conditionalFormatting>
  <conditionalFormatting sqref="P21:P22">
    <cfRule type="cellIs" dxfId="445" priority="459" stopIfTrue="1" operator="equal">
      <formula>"②"</formula>
    </cfRule>
    <cfRule type="cellIs" dxfId="444" priority="460" stopIfTrue="1" operator="equal">
      <formula>"②"</formula>
    </cfRule>
  </conditionalFormatting>
  <conditionalFormatting sqref="P23">
    <cfRule type="cellIs" dxfId="443" priority="457" stopIfTrue="1" operator="equal">
      <formula>"②"</formula>
    </cfRule>
    <cfRule type="cellIs" dxfId="442" priority="458" stopIfTrue="1" operator="equal">
      <formula>"②"</formula>
    </cfRule>
  </conditionalFormatting>
  <conditionalFormatting sqref="P24:P25">
    <cfRule type="cellIs" dxfId="441" priority="455" stopIfTrue="1" operator="equal">
      <formula>"②"</formula>
    </cfRule>
    <cfRule type="cellIs" dxfId="440" priority="456" stopIfTrue="1" operator="equal">
      <formula>"②"</formula>
    </cfRule>
  </conditionalFormatting>
  <conditionalFormatting sqref="P26:P27">
    <cfRule type="cellIs" dxfId="439" priority="453" stopIfTrue="1" operator="equal">
      <formula>"②"</formula>
    </cfRule>
    <cfRule type="cellIs" dxfId="438" priority="454" stopIfTrue="1" operator="equal">
      <formula>"②"</formula>
    </cfRule>
  </conditionalFormatting>
  <conditionalFormatting sqref="P28">
    <cfRule type="cellIs" dxfId="437" priority="451" stopIfTrue="1" operator="equal">
      <formula>"②"</formula>
    </cfRule>
    <cfRule type="cellIs" dxfId="436" priority="452" stopIfTrue="1" operator="equal">
      <formula>"②"</formula>
    </cfRule>
  </conditionalFormatting>
  <conditionalFormatting sqref="P29:P30">
    <cfRule type="cellIs" dxfId="435" priority="449" stopIfTrue="1" operator="equal">
      <formula>"②"</formula>
    </cfRule>
    <cfRule type="cellIs" dxfId="434" priority="450" stopIfTrue="1" operator="equal">
      <formula>"②"</formula>
    </cfRule>
  </conditionalFormatting>
  <conditionalFormatting sqref="P31:P32">
    <cfRule type="cellIs" dxfId="433" priority="447" stopIfTrue="1" operator="equal">
      <formula>"②"</formula>
    </cfRule>
    <cfRule type="cellIs" dxfId="432" priority="448" stopIfTrue="1" operator="equal">
      <formula>"②"</formula>
    </cfRule>
  </conditionalFormatting>
  <conditionalFormatting sqref="P33">
    <cfRule type="cellIs" dxfId="431" priority="445" stopIfTrue="1" operator="equal">
      <formula>"②"</formula>
    </cfRule>
    <cfRule type="cellIs" dxfId="430" priority="446" stopIfTrue="1" operator="equal">
      <formula>"②"</formula>
    </cfRule>
  </conditionalFormatting>
  <conditionalFormatting sqref="P34:P35">
    <cfRule type="cellIs" dxfId="429" priority="443" stopIfTrue="1" operator="equal">
      <formula>"②"</formula>
    </cfRule>
    <cfRule type="cellIs" dxfId="428" priority="444" stopIfTrue="1" operator="equal">
      <formula>"②"</formula>
    </cfRule>
  </conditionalFormatting>
  <conditionalFormatting sqref="P36:P37">
    <cfRule type="cellIs" dxfId="427" priority="441" stopIfTrue="1" operator="equal">
      <formula>"②"</formula>
    </cfRule>
    <cfRule type="cellIs" dxfId="426" priority="442" stopIfTrue="1" operator="equal">
      <formula>"②"</formula>
    </cfRule>
  </conditionalFormatting>
  <conditionalFormatting sqref="P38">
    <cfRule type="cellIs" dxfId="425" priority="439" stopIfTrue="1" operator="equal">
      <formula>"②"</formula>
    </cfRule>
    <cfRule type="cellIs" dxfId="424" priority="440" stopIfTrue="1" operator="equal">
      <formula>"②"</formula>
    </cfRule>
  </conditionalFormatting>
  <conditionalFormatting sqref="P39:P40">
    <cfRule type="cellIs" dxfId="423" priority="437" stopIfTrue="1" operator="equal">
      <formula>"②"</formula>
    </cfRule>
    <cfRule type="cellIs" dxfId="422" priority="438" stopIfTrue="1" operator="equal">
      <formula>"②"</formula>
    </cfRule>
  </conditionalFormatting>
  <conditionalFormatting sqref="P41:P42">
    <cfRule type="cellIs" dxfId="421" priority="435" stopIfTrue="1" operator="equal">
      <formula>"②"</formula>
    </cfRule>
    <cfRule type="cellIs" dxfId="420" priority="436" stopIfTrue="1" operator="equal">
      <formula>"②"</formula>
    </cfRule>
  </conditionalFormatting>
  <conditionalFormatting sqref="P43">
    <cfRule type="cellIs" dxfId="419" priority="433" stopIfTrue="1" operator="equal">
      <formula>"②"</formula>
    </cfRule>
    <cfRule type="cellIs" dxfId="418" priority="434" stopIfTrue="1" operator="equal">
      <formula>"②"</formula>
    </cfRule>
  </conditionalFormatting>
  <conditionalFormatting sqref="P44:P45">
    <cfRule type="cellIs" dxfId="417" priority="431" stopIfTrue="1" operator="equal">
      <formula>"②"</formula>
    </cfRule>
    <cfRule type="cellIs" dxfId="416" priority="432" stopIfTrue="1" operator="equal">
      <formula>"②"</formula>
    </cfRule>
  </conditionalFormatting>
  <conditionalFormatting sqref="P46:P47">
    <cfRule type="cellIs" dxfId="415" priority="429" stopIfTrue="1" operator="equal">
      <formula>"②"</formula>
    </cfRule>
    <cfRule type="cellIs" dxfId="414" priority="430" stopIfTrue="1" operator="equal">
      <formula>"②"</formula>
    </cfRule>
  </conditionalFormatting>
  <conditionalFormatting sqref="P48">
    <cfRule type="cellIs" dxfId="413" priority="427" stopIfTrue="1" operator="equal">
      <formula>"②"</formula>
    </cfRule>
    <cfRule type="cellIs" dxfId="412" priority="428" stopIfTrue="1" operator="equal">
      <formula>"②"</formula>
    </cfRule>
  </conditionalFormatting>
  <conditionalFormatting sqref="P49:P50">
    <cfRule type="cellIs" dxfId="411" priority="425" stopIfTrue="1" operator="equal">
      <formula>"②"</formula>
    </cfRule>
    <cfRule type="cellIs" dxfId="410" priority="426" stopIfTrue="1" operator="equal">
      <formula>"②"</formula>
    </cfRule>
  </conditionalFormatting>
  <conditionalFormatting sqref="P51:P52">
    <cfRule type="cellIs" dxfId="409" priority="423" stopIfTrue="1" operator="equal">
      <formula>"②"</formula>
    </cfRule>
    <cfRule type="cellIs" dxfId="408" priority="424" stopIfTrue="1" operator="equal">
      <formula>"②"</formula>
    </cfRule>
  </conditionalFormatting>
  <conditionalFormatting sqref="P53">
    <cfRule type="cellIs" dxfId="407" priority="421" stopIfTrue="1" operator="equal">
      <formula>"②"</formula>
    </cfRule>
    <cfRule type="cellIs" dxfId="406" priority="422" stopIfTrue="1" operator="equal">
      <formula>"②"</formula>
    </cfRule>
  </conditionalFormatting>
  <conditionalFormatting sqref="P59:P60">
    <cfRule type="cellIs" dxfId="405" priority="413" stopIfTrue="1" operator="equal">
      <formula>"②"</formula>
    </cfRule>
    <cfRule type="cellIs" dxfId="404" priority="414" stopIfTrue="1" operator="equal">
      <formula>"②"</formula>
    </cfRule>
  </conditionalFormatting>
  <conditionalFormatting sqref="P61:P62">
    <cfRule type="cellIs" dxfId="403" priority="411" stopIfTrue="1" operator="equal">
      <formula>"②"</formula>
    </cfRule>
    <cfRule type="cellIs" dxfId="402" priority="412" stopIfTrue="1" operator="equal">
      <formula>"②"</formula>
    </cfRule>
  </conditionalFormatting>
  <conditionalFormatting sqref="P63">
    <cfRule type="cellIs" dxfId="401" priority="409" stopIfTrue="1" operator="equal">
      <formula>"②"</formula>
    </cfRule>
    <cfRule type="cellIs" dxfId="400" priority="410" stopIfTrue="1" operator="equal">
      <formula>"②"</formula>
    </cfRule>
  </conditionalFormatting>
  <conditionalFormatting sqref="P64:P65">
    <cfRule type="cellIs" dxfId="399" priority="407" stopIfTrue="1" operator="equal">
      <formula>"②"</formula>
    </cfRule>
    <cfRule type="cellIs" dxfId="398" priority="408" stopIfTrue="1" operator="equal">
      <formula>"②"</formula>
    </cfRule>
  </conditionalFormatting>
  <conditionalFormatting sqref="P66:P67">
    <cfRule type="cellIs" dxfId="397" priority="405" stopIfTrue="1" operator="equal">
      <formula>"②"</formula>
    </cfRule>
    <cfRule type="cellIs" dxfId="396" priority="406" stopIfTrue="1" operator="equal">
      <formula>"②"</formula>
    </cfRule>
  </conditionalFormatting>
  <conditionalFormatting sqref="P68">
    <cfRule type="cellIs" dxfId="395" priority="403" stopIfTrue="1" operator="equal">
      <formula>"②"</formula>
    </cfRule>
    <cfRule type="cellIs" dxfId="394" priority="404" stopIfTrue="1" operator="equal">
      <formula>"②"</formula>
    </cfRule>
  </conditionalFormatting>
  <conditionalFormatting sqref="R19:R20">
    <cfRule type="cellIs" dxfId="393" priority="401" stopIfTrue="1" operator="equal">
      <formula>"②"</formula>
    </cfRule>
    <cfRule type="cellIs" dxfId="392" priority="402" stopIfTrue="1" operator="equal">
      <formula>"②"</formula>
    </cfRule>
  </conditionalFormatting>
  <conditionalFormatting sqref="R21:R22">
    <cfRule type="cellIs" dxfId="391" priority="399" stopIfTrue="1" operator="equal">
      <formula>"②"</formula>
    </cfRule>
    <cfRule type="cellIs" dxfId="390" priority="400" stopIfTrue="1" operator="equal">
      <formula>"②"</formula>
    </cfRule>
  </conditionalFormatting>
  <conditionalFormatting sqref="R23">
    <cfRule type="cellIs" dxfId="389" priority="397" stopIfTrue="1" operator="equal">
      <formula>"②"</formula>
    </cfRule>
    <cfRule type="cellIs" dxfId="388" priority="398" stopIfTrue="1" operator="equal">
      <formula>"②"</formula>
    </cfRule>
  </conditionalFormatting>
  <conditionalFormatting sqref="R24:R25">
    <cfRule type="cellIs" dxfId="387" priority="395" stopIfTrue="1" operator="equal">
      <formula>"②"</formula>
    </cfRule>
    <cfRule type="cellIs" dxfId="386" priority="396" stopIfTrue="1" operator="equal">
      <formula>"②"</formula>
    </cfRule>
  </conditionalFormatting>
  <conditionalFormatting sqref="R26:R27">
    <cfRule type="cellIs" dxfId="385" priority="393" stopIfTrue="1" operator="equal">
      <formula>"②"</formula>
    </cfRule>
    <cfRule type="cellIs" dxfId="384" priority="394" stopIfTrue="1" operator="equal">
      <formula>"②"</formula>
    </cfRule>
  </conditionalFormatting>
  <conditionalFormatting sqref="R28">
    <cfRule type="cellIs" dxfId="383" priority="391" stopIfTrue="1" operator="equal">
      <formula>"②"</formula>
    </cfRule>
    <cfRule type="cellIs" dxfId="382" priority="392" stopIfTrue="1" operator="equal">
      <formula>"②"</formula>
    </cfRule>
  </conditionalFormatting>
  <conditionalFormatting sqref="R29:R30">
    <cfRule type="cellIs" dxfId="381" priority="389" stopIfTrue="1" operator="equal">
      <formula>"②"</formula>
    </cfRule>
    <cfRule type="cellIs" dxfId="380" priority="390" stopIfTrue="1" operator="equal">
      <formula>"②"</formula>
    </cfRule>
  </conditionalFormatting>
  <conditionalFormatting sqref="R31:R32">
    <cfRule type="cellIs" dxfId="379" priority="387" stopIfTrue="1" operator="equal">
      <formula>"②"</formula>
    </cfRule>
    <cfRule type="cellIs" dxfId="378" priority="388" stopIfTrue="1" operator="equal">
      <formula>"②"</formula>
    </cfRule>
  </conditionalFormatting>
  <conditionalFormatting sqref="R33">
    <cfRule type="cellIs" dxfId="377" priority="385" stopIfTrue="1" operator="equal">
      <formula>"②"</formula>
    </cfRule>
    <cfRule type="cellIs" dxfId="376" priority="386" stopIfTrue="1" operator="equal">
      <formula>"②"</formula>
    </cfRule>
  </conditionalFormatting>
  <conditionalFormatting sqref="R34:R35">
    <cfRule type="cellIs" dxfId="375" priority="383" stopIfTrue="1" operator="equal">
      <formula>"②"</formula>
    </cfRule>
    <cfRule type="cellIs" dxfId="374" priority="384" stopIfTrue="1" operator="equal">
      <formula>"②"</formula>
    </cfRule>
  </conditionalFormatting>
  <conditionalFormatting sqref="R36:R37">
    <cfRule type="cellIs" dxfId="373" priority="381" stopIfTrue="1" operator="equal">
      <formula>"②"</formula>
    </cfRule>
    <cfRule type="cellIs" dxfId="372" priority="382" stopIfTrue="1" operator="equal">
      <formula>"②"</formula>
    </cfRule>
  </conditionalFormatting>
  <conditionalFormatting sqref="R38">
    <cfRule type="cellIs" dxfId="371" priority="379" stopIfTrue="1" operator="equal">
      <formula>"②"</formula>
    </cfRule>
    <cfRule type="cellIs" dxfId="370" priority="380" stopIfTrue="1" operator="equal">
      <formula>"②"</formula>
    </cfRule>
  </conditionalFormatting>
  <conditionalFormatting sqref="R39:R40">
    <cfRule type="cellIs" dxfId="369" priority="377" stopIfTrue="1" operator="equal">
      <formula>"②"</formula>
    </cfRule>
    <cfRule type="cellIs" dxfId="368" priority="378" stopIfTrue="1" operator="equal">
      <formula>"②"</formula>
    </cfRule>
  </conditionalFormatting>
  <conditionalFormatting sqref="R41:R42">
    <cfRule type="cellIs" dxfId="367" priority="375" stopIfTrue="1" operator="equal">
      <formula>"②"</formula>
    </cfRule>
    <cfRule type="cellIs" dxfId="366" priority="376" stopIfTrue="1" operator="equal">
      <formula>"②"</formula>
    </cfRule>
  </conditionalFormatting>
  <conditionalFormatting sqref="R43">
    <cfRule type="cellIs" dxfId="365" priority="373" stopIfTrue="1" operator="equal">
      <formula>"②"</formula>
    </cfRule>
    <cfRule type="cellIs" dxfId="364" priority="374" stopIfTrue="1" operator="equal">
      <formula>"②"</formula>
    </cfRule>
  </conditionalFormatting>
  <conditionalFormatting sqref="R44:R45">
    <cfRule type="cellIs" dxfId="363" priority="371" stopIfTrue="1" operator="equal">
      <formula>"②"</formula>
    </cfRule>
    <cfRule type="cellIs" dxfId="362" priority="372" stopIfTrue="1" operator="equal">
      <formula>"②"</formula>
    </cfRule>
  </conditionalFormatting>
  <conditionalFormatting sqref="R46:R47">
    <cfRule type="cellIs" dxfId="361" priority="369" stopIfTrue="1" operator="equal">
      <formula>"②"</formula>
    </cfRule>
    <cfRule type="cellIs" dxfId="360" priority="370" stopIfTrue="1" operator="equal">
      <formula>"②"</formula>
    </cfRule>
  </conditionalFormatting>
  <conditionalFormatting sqref="R48">
    <cfRule type="cellIs" dxfId="359" priority="367" stopIfTrue="1" operator="equal">
      <formula>"②"</formula>
    </cfRule>
    <cfRule type="cellIs" dxfId="358" priority="368" stopIfTrue="1" operator="equal">
      <formula>"②"</formula>
    </cfRule>
  </conditionalFormatting>
  <conditionalFormatting sqref="R54:R55">
    <cfRule type="cellIs" dxfId="357" priority="359" stopIfTrue="1" operator="equal">
      <formula>"②"</formula>
    </cfRule>
    <cfRule type="cellIs" dxfId="356" priority="360" stopIfTrue="1" operator="equal">
      <formula>"②"</formula>
    </cfRule>
  </conditionalFormatting>
  <conditionalFormatting sqref="R56:R57">
    <cfRule type="cellIs" dxfId="355" priority="357" stopIfTrue="1" operator="equal">
      <formula>"②"</formula>
    </cfRule>
    <cfRule type="cellIs" dxfId="354" priority="358" stopIfTrue="1" operator="equal">
      <formula>"②"</formula>
    </cfRule>
  </conditionalFormatting>
  <conditionalFormatting sqref="R58">
    <cfRule type="cellIs" dxfId="353" priority="355" stopIfTrue="1" operator="equal">
      <formula>"②"</formula>
    </cfRule>
    <cfRule type="cellIs" dxfId="352" priority="356" stopIfTrue="1" operator="equal">
      <formula>"②"</formula>
    </cfRule>
  </conditionalFormatting>
  <conditionalFormatting sqref="R59:R60">
    <cfRule type="cellIs" dxfId="351" priority="353" stopIfTrue="1" operator="equal">
      <formula>"②"</formula>
    </cfRule>
    <cfRule type="cellIs" dxfId="350" priority="354" stopIfTrue="1" operator="equal">
      <formula>"②"</formula>
    </cfRule>
  </conditionalFormatting>
  <conditionalFormatting sqref="R61:R62">
    <cfRule type="cellIs" dxfId="349" priority="351" stopIfTrue="1" operator="equal">
      <formula>"②"</formula>
    </cfRule>
    <cfRule type="cellIs" dxfId="348" priority="352" stopIfTrue="1" operator="equal">
      <formula>"②"</formula>
    </cfRule>
  </conditionalFormatting>
  <conditionalFormatting sqref="R63">
    <cfRule type="cellIs" dxfId="347" priority="349" stopIfTrue="1" operator="equal">
      <formula>"②"</formula>
    </cfRule>
    <cfRule type="cellIs" dxfId="346" priority="350" stopIfTrue="1" operator="equal">
      <formula>"②"</formula>
    </cfRule>
  </conditionalFormatting>
  <conditionalFormatting sqref="R64:R65">
    <cfRule type="cellIs" dxfId="345" priority="347" stopIfTrue="1" operator="equal">
      <formula>"②"</formula>
    </cfRule>
    <cfRule type="cellIs" dxfId="344" priority="348" stopIfTrue="1" operator="equal">
      <formula>"②"</formula>
    </cfRule>
  </conditionalFormatting>
  <conditionalFormatting sqref="R66:R67">
    <cfRule type="cellIs" dxfId="343" priority="345" stopIfTrue="1" operator="equal">
      <formula>"②"</formula>
    </cfRule>
    <cfRule type="cellIs" dxfId="342" priority="346" stopIfTrue="1" operator="equal">
      <formula>"②"</formula>
    </cfRule>
  </conditionalFormatting>
  <conditionalFormatting sqref="R68">
    <cfRule type="cellIs" dxfId="341" priority="343" stopIfTrue="1" operator="equal">
      <formula>"②"</formula>
    </cfRule>
    <cfRule type="cellIs" dxfId="340" priority="344" stopIfTrue="1" operator="equal">
      <formula>"②"</formula>
    </cfRule>
  </conditionalFormatting>
  <conditionalFormatting sqref="T19:T20">
    <cfRule type="cellIs" dxfId="339" priority="341" stopIfTrue="1" operator="equal">
      <formula>"②"</formula>
    </cfRule>
    <cfRule type="cellIs" dxfId="338" priority="342" stopIfTrue="1" operator="equal">
      <formula>"②"</formula>
    </cfRule>
  </conditionalFormatting>
  <conditionalFormatting sqref="T21:T22">
    <cfRule type="cellIs" dxfId="337" priority="339" stopIfTrue="1" operator="equal">
      <formula>"②"</formula>
    </cfRule>
    <cfRule type="cellIs" dxfId="336" priority="340" stopIfTrue="1" operator="equal">
      <formula>"②"</formula>
    </cfRule>
  </conditionalFormatting>
  <conditionalFormatting sqref="T23">
    <cfRule type="cellIs" dxfId="335" priority="337" stopIfTrue="1" operator="equal">
      <formula>"②"</formula>
    </cfRule>
    <cfRule type="cellIs" dxfId="334" priority="338" stopIfTrue="1" operator="equal">
      <formula>"②"</formula>
    </cfRule>
  </conditionalFormatting>
  <conditionalFormatting sqref="T24:T25">
    <cfRule type="cellIs" dxfId="333" priority="335" stopIfTrue="1" operator="equal">
      <formula>"②"</formula>
    </cfRule>
    <cfRule type="cellIs" dxfId="332" priority="336" stopIfTrue="1" operator="equal">
      <formula>"②"</formula>
    </cfRule>
  </conditionalFormatting>
  <conditionalFormatting sqref="T26:T27">
    <cfRule type="cellIs" dxfId="331" priority="333" stopIfTrue="1" operator="equal">
      <formula>"②"</formula>
    </cfRule>
    <cfRule type="cellIs" dxfId="330" priority="334" stopIfTrue="1" operator="equal">
      <formula>"②"</formula>
    </cfRule>
  </conditionalFormatting>
  <conditionalFormatting sqref="T28">
    <cfRule type="cellIs" dxfId="329" priority="331" stopIfTrue="1" operator="equal">
      <formula>"②"</formula>
    </cfRule>
    <cfRule type="cellIs" dxfId="328" priority="332" stopIfTrue="1" operator="equal">
      <formula>"②"</formula>
    </cfRule>
  </conditionalFormatting>
  <conditionalFormatting sqref="T29:T30">
    <cfRule type="cellIs" dxfId="327" priority="329" stopIfTrue="1" operator="equal">
      <formula>"②"</formula>
    </cfRule>
    <cfRule type="cellIs" dxfId="326" priority="330" stopIfTrue="1" operator="equal">
      <formula>"②"</formula>
    </cfRule>
  </conditionalFormatting>
  <conditionalFormatting sqref="T31:T32">
    <cfRule type="cellIs" dxfId="325" priority="327" stopIfTrue="1" operator="equal">
      <formula>"②"</formula>
    </cfRule>
    <cfRule type="cellIs" dxfId="324" priority="328" stopIfTrue="1" operator="equal">
      <formula>"②"</formula>
    </cfRule>
  </conditionalFormatting>
  <conditionalFormatting sqref="T33">
    <cfRule type="cellIs" dxfId="323" priority="325" stopIfTrue="1" operator="equal">
      <formula>"②"</formula>
    </cfRule>
    <cfRule type="cellIs" dxfId="322" priority="326" stopIfTrue="1" operator="equal">
      <formula>"②"</formula>
    </cfRule>
  </conditionalFormatting>
  <conditionalFormatting sqref="T34:T35">
    <cfRule type="cellIs" dxfId="321" priority="323" stopIfTrue="1" operator="equal">
      <formula>"②"</formula>
    </cfRule>
    <cfRule type="cellIs" dxfId="320" priority="324" stopIfTrue="1" operator="equal">
      <formula>"②"</formula>
    </cfRule>
  </conditionalFormatting>
  <conditionalFormatting sqref="T36:T37">
    <cfRule type="cellIs" dxfId="319" priority="321" stopIfTrue="1" operator="equal">
      <formula>"②"</formula>
    </cfRule>
    <cfRule type="cellIs" dxfId="318" priority="322" stopIfTrue="1" operator="equal">
      <formula>"②"</formula>
    </cfRule>
  </conditionalFormatting>
  <conditionalFormatting sqref="T38">
    <cfRule type="cellIs" dxfId="317" priority="319" stopIfTrue="1" operator="equal">
      <formula>"②"</formula>
    </cfRule>
    <cfRule type="cellIs" dxfId="316" priority="320" stopIfTrue="1" operator="equal">
      <formula>"②"</formula>
    </cfRule>
  </conditionalFormatting>
  <conditionalFormatting sqref="T39:T40">
    <cfRule type="cellIs" dxfId="315" priority="317" stopIfTrue="1" operator="equal">
      <formula>"②"</formula>
    </cfRule>
    <cfRule type="cellIs" dxfId="314" priority="318" stopIfTrue="1" operator="equal">
      <formula>"②"</formula>
    </cfRule>
  </conditionalFormatting>
  <conditionalFormatting sqref="T41:T42">
    <cfRule type="cellIs" dxfId="313" priority="315" stopIfTrue="1" operator="equal">
      <formula>"②"</formula>
    </cfRule>
    <cfRule type="cellIs" dxfId="312" priority="316" stopIfTrue="1" operator="equal">
      <formula>"②"</formula>
    </cfRule>
  </conditionalFormatting>
  <conditionalFormatting sqref="T43">
    <cfRule type="cellIs" dxfId="311" priority="313" stopIfTrue="1" operator="equal">
      <formula>"②"</formula>
    </cfRule>
    <cfRule type="cellIs" dxfId="310" priority="314" stopIfTrue="1" operator="equal">
      <formula>"②"</formula>
    </cfRule>
  </conditionalFormatting>
  <conditionalFormatting sqref="T49:T50">
    <cfRule type="cellIs" dxfId="309" priority="305" stopIfTrue="1" operator="equal">
      <formula>"②"</formula>
    </cfRule>
    <cfRule type="cellIs" dxfId="308" priority="306" stopIfTrue="1" operator="equal">
      <formula>"②"</formula>
    </cfRule>
  </conditionalFormatting>
  <conditionalFormatting sqref="T51:T52">
    <cfRule type="cellIs" dxfId="307" priority="303" stopIfTrue="1" operator="equal">
      <formula>"②"</formula>
    </cfRule>
    <cfRule type="cellIs" dxfId="306" priority="304" stopIfTrue="1" operator="equal">
      <formula>"②"</formula>
    </cfRule>
  </conditionalFormatting>
  <conditionalFormatting sqref="T53">
    <cfRule type="cellIs" dxfId="305" priority="301" stopIfTrue="1" operator="equal">
      <formula>"②"</formula>
    </cfRule>
    <cfRule type="cellIs" dxfId="304" priority="302" stopIfTrue="1" operator="equal">
      <formula>"②"</formula>
    </cfRule>
  </conditionalFormatting>
  <conditionalFormatting sqref="T54:T55">
    <cfRule type="cellIs" dxfId="303" priority="299" stopIfTrue="1" operator="equal">
      <formula>"②"</formula>
    </cfRule>
    <cfRule type="cellIs" dxfId="302" priority="300" stopIfTrue="1" operator="equal">
      <formula>"②"</formula>
    </cfRule>
  </conditionalFormatting>
  <conditionalFormatting sqref="T56:T57">
    <cfRule type="cellIs" dxfId="301" priority="297" stopIfTrue="1" operator="equal">
      <formula>"②"</formula>
    </cfRule>
    <cfRule type="cellIs" dxfId="300" priority="298" stopIfTrue="1" operator="equal">
      <formula>"②"</formula>
    </cfRule>
  </conditionalFormatting>
  <conditionalFormatting sqref="T58">
    <cfRule type="cellIs" dxfId="299" priority="295" stopIfTrue="1" operator="equal">
      <formula>"②"</formula>
    </cfRule>
    <cfRule type="cellIs" dxfId="298" priority="296" stopIfTrue="1" operator="equal">
      <formula>"②"</formula>
    </cfRule>
  </conditionalFormatting>
  <conditionalFormatting sqref="T59:T60">
    <cfRule type="cellIs" dxfId="297" priority="293" stopIfTrue="1" operator="equal">
      <formula>"②"</formula>
    </cfRule>
    <cfRule type="cellIs" dxfId="296" priority="294" stopIfTrue="1" operator="equal">
      <formula>"②"</formula>
    </cfRule>
  </conditionalFormatting>
  <conditionalFormatting sqref="T61:T62">
    <cfRule type="cellIs" dxfId="295" priority="291" stopIfTrue="1" operator="equal">
      <formula>"②"</formula>
    </cfRule>
    <cfRule type="cellIs" dxfId="294" priority="292" stopIfTrue="1" operator="equal">
      <formula>"②"</formula>
    </cfRule>
  </conditionalFormatting>
  <conditionalFormatting sqref="T63">
    <cfRule type="cellIs" dxfId="293" priority="289" stopIfTrue="1" operator="equal">
      <formula>"②"</formula>
    </cfRule>
    <cfRule type="cellIs" dxfId="292" priority="290" stopIfTrue="1" operator="equal">
      <formula>"②"</formula>
    </cfRule>
  </conditionalFormatting>
  <conditionalFormatting sqref="T64:T65">
    <cfRule type="cellIs" dxfId="291" priority="287" stopIfTrue="1" operator="equal">
      <formula>"②"</formula>
    </cfRule>
    <cfRule type="cellIs" dxfId="290" priority="288" stopIfTrue="1" operator="equal">
      <formula>"②"</formula>
    </cfRule>
  </conditionalFormatting>
  <conditionalFormatting sqref="T66:T67">
    <cfRule type="cellIs" dxfId="289" priority="285" stopIfTrue="1" operator="equal">
      <formula>"②"</formula>
    </cfRule>
    <cfRule type="cellIs" dxfId="288" priority="286" stopIfTrue="1" operator="equal">
      <formula>"②"</formula>
    </cfRule>
  </conditionalFormatting>
  <conditionalFormatting sqref="T68">
    <cfRule type="cellIs" dxfId="287" priority="283" stopIfTrue="1" operator="equal">
      <formula>"②"</formula>
    </cfRule>
    <cfRule type="cellIs" dxfId="286" priority="284" stopIfTrue="1" operator="equal">
      <formula>"②"</formula>
    </cfRule>
  </conditionalFormatting>
  <conditionalFormatting sqref="V19:V20">
    <cfRule type="cellIs" dxfId="285" priority="281" stopIfTrue="1" operator="equal">
      <formula>"②"</formula>
    </cfRule>
    <cfRule type="cellIs" dxfId="284" priority="282" stopIfTrue="1" operator="equal">
      <formula>"②"</formula>
    </cfRule>
  </conditionalFormatting>
  <conditionalFormatting sqref="V21:V22">
    <cfRule type="cellIs" dxfId="283" priority="279" stopIfTrue="1" operator="equal">
      <formula>"②"</formula>
    </cfRule>
    <cfRule type="cellIs" dxfId="282" priority="280" stopIfTrue="1" operator="equal">
      <formula>"②"</formula>
    </cfRule>
  </conditionalFormatting>
  <conditionalFormatting sqref="V23">
    <cfRule type="cellIs" dxfId="281" priority="277" stopIfTrue="1" operator="equal">
      <formula>"②"</formula>
    </cfRule>
    <cfRule type="cellIs" dxfId="280" priority="278" stopIfTrue="1" operator="equal">
      <formula>"②"</formula>
    </cfRule>
  </conditionalFormatting>
  <conditionalFormatting sqref="V24:V25">
    <cfRule type="cellIs" dxfId="279" priority="275" stopIfTrue="1" operator="equal">
      <formula>"②"</formula>
    </cfRule>
    <cfRule type="cellIs" dxfId="278" priority="276" stopIfTrue="1" operator="equal">
      <formula>"②"</formula>
    </cfRule>
  </conditionalFormatting>
  <conditionalFormatting sqref="V26:V27">
    <cfRule type="cellIs" dxfId="277" priority="273" stopIfTrue="1" operator="equal">
      <formula>"②"</formula>
    </cfRule>
    <cfRule type="cellIs" dxfId="276" priority="274" stopIfTrue="1" operator="equal">
      <formula>"②"</formula>
    </cfRule>
  </conditionalFormatting>
  <conditionalFormatting sqref="V28">
    <cfRule type="cellIs" dxfId="275" priority="271" stopIfTrue="1" operator="equal">
      <formula>"②"</formula>
    </cfRule>
    <cfRule type="cellIs" dxfId="274" priority="272" stopIfTrue="1" operator="equal">
      <formula>"②"</formula>
    </cfRule>
  </conditionalFormatting>
  <conditionalFormatting sqref="V29:V30">
    <cfRule type="cellIs" dxfId="273" priority="269" stopIfTrue="1" operator="equal">
      <formula>"②"</formula>
    </cfRule>
    <cfRule type="cellIs" dxfId="272" priority="270" stopIfTrue="1" operator="equal">
      <formula>"②"</formula>
    </cfRule>
  </conditionalFormatting>
  <conditionalFormatting sqref="V31:V32">
    <cfRule type="cellIs" dxfId="271" priority="267" stopIfTrue="1" operator="equal">
      <formula>"②"</formula>
    </cfRule>
    <cfRule type="cellIs" dxfId="270" priority="268" stopIfTrue="1" operator="equal">
      <formula>"②"</formula>
    </cfRule>
  </conditionalFormatting>
  <conditionalFormatting sqref="V33">
    <cfRule type="cellIs" dxfId="269" priority="265" stopIfTrue="1" operator="equal">
      <formula>"②"</formula>
    </cfRule>
    <cfRule type="cellIs" dxfId="268" priority="266" stopIfTrue="1" operator="equal">
      <formula>"②"</formula>
    </cfRule>
  </conditionalFormatting>
  <conditionalFormatting sqref="V34:V35">
    <cfRule type="cellIs" dxfId="267" priority="263" stopIfTrue="1" operator="equal">
      <formula>"②"</formula>
    </cfRule>
    <cfRule type="cellIs" dxfId="266" priority="264" stopIfTrue="1" operator="equal">
      <formula>"②"</formula>
    </cfRule>
  </conditionalFormatting>
  <conditionalFormatting sqref="V36:V37">
    <cfRule type="cellIs" dxfId="265" priority="261" stopIfTrue="1" operator="equal">
      <formula>"②"</formula>
    </cfRule>
    <cfRule type="cellIs" dxfId="264" priority="262" stopIfTrue="1" operator="equal">
      <formula>"②"</formula>
    </cfRule>
  </conditionalFormatting>
  <conditionalFormatting sqref="V38">
    <cfRule type="cellIs" dxfId="263" priority="259" stopIfTrue="1" operator="equal">
      <formula>"②"</formula>
    </cfRule>
    <cfRule type="cellIs" dxfId="262" priority="260" stopIfTrue="1" operator="equal">
      <formula>"②"</formula>
    </cfRule>
  </conditionalFormatting>
  <conditionalFormatting sqref="V39:V40">
    <cfRule type="cellIs" dxfId="261" priority="257" stopIfTrue="1" operator="equal">
      <formula>"②"</formula>
    </cfRule>
    <cfRule type="cellIs" dxfId="260" priority="258" stopIfTrue="1" operator="equal">
      <formula>"②"</formula>
    </cfRule>
  </conditionalFormatting>
  <conditionalFormatting sqref="V41:V42">
    <cfRule type="cellIs" dxfId="259" priority="255" stopIfTrue="1" operator="equal">
      <formula>"②"</formula>
    </cfRule>
    <cfRule type="cellIs" dxfId="258" priority="256" stopIfTrue="1" operator="equal">
      <formula>"②"</formula>
    </cfRule>
  </conditionalFormatting>
  <conditionalFormatting sqref="V43">
    <cfRule type="cellIs" dxfId="257" priority="253" stopIfTrue="1" operator="equal">
      <formula>"②"</formula>
    </cfRule>
    <cfRule type="cellIs" dxfId="256" priority="254" stopIfTrue="1" operator="equal">
      <formula>"②"</formula>
    </cfRule>
  </conditionalFormatting>
  <conditionalFormatting sqref="V44:V45">
    <cfRule type="cellIs" dxfId="255" priority="251" stopIfTrue="1" operator="equal">
      <formula>"②"</formula>
    </cfRule>
    <cfRule type="cellIs" dxfId="254" priority="252" stopIfTrue="1" operator="equal">
      <formula>"②"</formula>
    </cfRule>
  </conditionalFormatting>
  <conditionalFormatting sqref="V46:V47">
    <cfRule type="cellIs" dxfId="253" priority="249" stopIfTrue="1" operator="equal">
      <formula>"②"</formula>
    </cfRule>
    <cfRule type="cellIs" dxfId="252" priority="250" stopIfTrue="1" operator="equal">
      <formula>"②"</formula>
    </cfRule>
  </conditionalFormatting>
  <conditionalFormatting sqref="V48">
    <cfRule type="cellIs" dxfId="251" priority="247" stopIfTrue="1" operator="equal">
      <formula>"②"</formula>
    </cfRule>
    <cfRule type="cellIs" dxfId="250" priority="248" stopIfTrue="1" operator="equal">
      <formula>"②"</formula>
    </cfRule>
  </conditionalFormatting>
  <conditionalFormatting sqref="V59:V60">
    <cfRule type="cellIs" dxfId="249" priority="233" stopIfTrue="1" operator="equal">
      <formula>"②"</formula>
    </cfRule>
    <cfRule type="cellIs" dxfId="248" priority="234" stopIfTrue="1" operator="equal">
      <formula>"②"</formula>
    </cfRule>
  </conditionalFormatting>
  <conditionalFormatting sqref="V61:V62">
    <cfRule type="cellIs" dxfId="247" priority="231" stopIfTrue="1" operator="equal">
      <formula>"②"</formula>
    </cfRule>
    <cfRule type="cellIs" dxfId="246" priority="232" stopIfTrue="1" operator="equal">
      <formula>"②"</formula>
    </cfRule>
  </conditionalFormatting>
  <conditionalFormatting sqref="V63">
    <cfRule type="cellIs" dxfId="245" priority="229" stopIfTrue="1" operator="equal">
      <formula>"②"</formula>
    </cfRule>
    <cfRule type="cellIs" dxfId="244" priority="230" stopIfTrue="1" operator="equal">
      <formula>"②"</formula>
    </cfRule>
  </conditionalFormatting>
  <conditionalFormatting sqref="V64:V65">
    <cfRule type="cellIs" dxfId="243" priority="227" stopIfTrue="1" operator="equal">
      <formula>"②"</formula>
    </cfRule>
    <cfRule type="cellIs" dxfId="242" priority="228" stopIfTrue="1" operator="equal">
      <formula>"②"</formula>
    </cfRule>
  </conditionalFormatting>
  <conditionalFormatting sqref="V66:V67">
    <cfRule type="cellIs" dxfId="241" priority="225" stopIfTrue="1" operator="equal">
      <formula>"②"</formula>
    </cfRule>
    <cfRule type="cellIs" dxfId="240" priority="226" stopIfTrue="1" operator="equal">
      <formula>"②"</formula>
    </cfRule>
  </conditionalFormatting>
  <conditionalFormatting sqref="V68">
    <cfRule type="cellIs" dxfId="239" priority="223" stopIfTrue="1" operator="equal">
      <formula>"②"</formula>
    </cfRule>
    <cfRule type="cellIs" dxfId="238" priority="224" stopIfTrue="1" operator="equal">
      <formula>"②"</formula>
    </cfRule>
  </conditionalFormatting>
  <conditionalFormatting sqref="V49:V50">
    <cfRule type="cellIs" dxfId="237" priority="221" stopIfTrue="1" operator="equal">
      <formula>"②"</formula>
    </cfRule>
    <cfRule type="cellIs" dxfId="236" priority="222" stopIfTrue="1" operator="equal">
      <formula>"②"</formula>
    </cfRule>
  </conditionalFormatting>
  <conditionalFormatting sqref="V51:V52">
    <cfRule type="cellIs" dxfId="235" priority="219" stopIfTrue="1" operator="equal">
      <formula>"②"</formula>
    </cfRule>
    <cfRule type="cellIs" dxfId="234" priority="220" stopIfTrue="1" operator="equal">
      <formula>"②"</formula>
    </cfRule>
  </conditionalFormatting>
  <conditionalFormatting sqref="V53">
    <cfRule type="cellIs" dxfId="233" priority="217" stopIfTrue="1" operator="equal">
      <formula>"②"</formula>
    </cfRule>
    <cfRule type="cellIs" dxfId="232" priority="218" stopIfTrue="1" operator="equal">
      <formula>"②"</formula>
    </cfRule>
  </conditionalFormatting>
  <conditionalFormatting sqref="V54:V55">
    <cfRule type="cellIs" dxfId="231" priority="215" stopIfTrue="1" operator="equal">
      <formula>"②"</formula>
    </cfRule>
    <cfRule type="cellIs" dxfId="230" priority="216" stopIfTrue="1" operator="equal">
      <formula>"②"</formula>
    </cfRule>
  </conditionalFormatting>
  <conditionalFormatting sqref="V56:V57">
    <cfRule type="cellIs" dxfId="229" priority="213" stopIfTrue="1" operator="equal">
      <formula>"②"</formula>
    </cfRule>
    <cfRule type="cellIs" dxfId="228" priority="214" stopIfTrue="1" operator="equal">
      <formula>"②"</formula>
    </cfRule>
  </conditionalFormatting>
  <conditionalFormatting sqref="V58">
    <cfRule type="cellIs" dxfId="227" priority="211" stopIfTrue="1" operator="equal">
      <formula>"②"</formula>
    </cfRule>
    <cfRule type="cellIs" dxfId="226" priority="212" stopIfTrue="1" operator="equal">
      <formula>"②"</formula>
    </cfRule>
  </conditionalFormatting>
  <conditionalFormatting sqref="X19:X20">
    <cfRule type="cellIs" dxfId="225" priority="209" stopIfTrue="1" operator="equal">
      <formula>"②"</formula>
    </cfRule>
    <cfRule type="cellIs" dxfId="224" priority="210" stopIfTrue="1" operator="equal">
      <formula>"②"</formula>
    </cfRule>
  </conditionalFormatting>
  <conditionalFormatting sqref="X21:X22">
    <cfRule type="cellIs" dxfId="223" priority="207" stopIfTrue="1" operator="equal">
      <formula>"②"</formula>
    </cfRule>
    <cfRule type="cellIs" dxfId="222" priority="208" stopIfTrue="1" operator="equal">
      <formula>"②"</formula>
    </cfRule>
  </conditionalFormatting>
  <conditionalFormatting sqref="X23">
    <cfRule type="cellIs" dxfId="221" priority="205" stopIfTrue="1" operator="equal">
      <formula>"②"</formula>
    </cfRule>
    <cfRule type="cellIs" dxfId="220" priority="206" stopIfTrue="1" operator="equal">
      <formula>"②"</formula>
    </cfRule>
  </conditionalFormatting>
  <conditionalFormatting sqref="X24:X25">
    <cfRule type="cellIs" dxfId="219" priority="203" stopIfTrue="1" operator="equal">
      <formula>"②"</formula>
    </cfRule>
    <cfRule type="cellIs" dxfId="218" priority="204" stopIfTrue="1" operator="equal">
      <formula>"②"</formula>
    </cfRule>
  </conditionalFormatting>
  <conditionalFormatting sqref="X26:X27">
    <cfRule type="cellIs" dxfId="217" priority="201" stopIfTrue="1" operator="equal">
      <formula>"②"</formula>
    </cfRule>
    <cfRule type="cellIs" dxfId="216" priority="202" stopIfTrue="1" operator="equal">
      <formula>"②"</formula>
    </cfRule>
  </conditionalFormatting>
  <conditionalFormatting sqref="X28">
    <cfRule type="cellIs" dxfId="215" priority="199" stopIfTrue="1" operator="equal">
      <formula>"②"</formula>
    </cfRule>
    <cfRule type="cellIs" dxfId="214" priority="200" stopIfTrue="1" operator="equal">
      <formula>"②"</formula>
    </cfRule>
  </conditionalFormatting>
  <conditionalFormatting sqref="X29:X30">
    <cfRule type="cellIs" dxfId="213" priority="197" stopIfTrue="1" operator="equal">
      <formula>"②"</formula>
    </cfRule>
    <cfRule type="cellIs" dxfId="212" priority="198" stopIfTrue="1" operator="equal">
      <formula>"②"</formula>
    </cfRule>
  </conditionalFormatting>
  <conditionalFormatting sqref="X31:X32">
    <cfRule type="cellIs" dxfId="211" priority="195" stopIfTrue="1" operator="equal">
      <formula>"②"</formula>
    </cfRule>
    <cfRule type="cellIs" dxfId="210" priority="196" stopIfTrue="1" operator="equal">
      <formula>"②"</formula>
    </cfRule>
  </conditionalFormatting>
  <conditionalFormatting sqref="X33">
    <cfRule type="cellIs" dxfId="209" priority="193" stopIfTrue="1" operator="equal">
      <formula>"②"</formula>
    </cfRule>
    <cfRule type="cellIs" dxfId="208" priority="194" stopIfTrue="1" operator="equal">
      <formula>"②"</formula>
    </cfRule>
  </conditionalFormatting>
  <conditionalFormatting sqref="X39:X40">
    <cfRule type="cellIs" dxfId="207" priority="185" stopIfTrue="1" operator="equal">
      <formula>"②"</formula>
    </cfRule>
    <cfRule type="cellIs" dxfId="206" priority="186" stopIfTrue="1" operator="equal">
      <formula>"②"</formula>
    </cfRule>
  </conditionalFormatting>
  <conditionalFormatting sqref="X41:X42">
    <cfRule type="cellIs" dxfId="205" priority="183" stopIfTrue="1" operator="equal">
      <formula>"②"</formula>
    </cfRule>
    <cfRule type="cellIs" dxfId="204" priority="184" stopIfTrue="1" operator="equal">
      <formula>"②"</formula>
    </cfRule>
  </conditionalFormatting>
  <conditionalFormatting sqref="X43">
    <cfRule type="cellIs" dxfId="203" priority="181" stopIfTrue="1" operator="equal">
      <formula>"②"</formula>
    </cfRule>
    <cfRule type="cellIs" dxfId="202" priority="182" stopIfTrue="1" operator="equal">
      <formula>"②"</formula>
    </cfRule>
  </conditionalFormatting>
  <conditionalFormatting sqref="X44:X45">
    <cfRule type="cellIs" dxfId="201" priority="179" stopIfTrue="1" operator="equal">
      <formula>"②"</formula>
    </cfRule>
    <cfRule type="cellIs" dxfId="200" priority="180" stopIfTrue="1" operator="equal">
      <formula>"②"</formula>
    </cfRule>
  </conditionalFormatting>
  <conditionalFormatting sqref="X46:X47">
    <cfRule type="cellIs" dxfId="199" priority="177" stopIfTrue="1" operator="equal">
      <formula>"②"</formula>
    </cfRule>
    <cfRule type="cellIs" dxfId="198" priority="178" stopIfTrue="1" operator="equal">
      <formula>"②"</formula>
    </cfRule>
  </conditionalFormatting>
  <conditionalFormatting sqref="X48">
    <cfRule type="cellIs" dxfId="197" priority="175" stopIfTrue="1" operator="equal">
      <formula>"②"</formula>
    </cfRule>
    <cfRule type="cellIs" dxfId="196" priority="176" stopIfTrue="1" operator="equal">
      <formula>"②"</formula>
    </cfRule>
  </conditionalFormatting>
  <conditionalFormatting sqref="X49:X50">
    <cfRule type="cellIs" dxfId="195" priority="173" stopIfTrue="1" operator="equal">
      <formula>"②"</formula>
    </cfRule>
    <cfRule type="cellIs" dxfId="194" priority="174" stopIfTrue="1" operator="equal">
      <formula>"②"</formula>
    </cfRule>
  </conditionalFormatting>
  <conditionalFormatting sqref="X51:X52">
    <cfRule type="cellIs" dxfId="193" priority="171" stopIfTrue="1" operator="equal">
      <formula>"②"</formula>
    </cfRule>
    <cfRule type="cellIs" dxfId="192" priority="172" stopIfTrue="1" operator="equal">
      <formula>"②"</formula>
    </cfRule>
  </conditionalFormatting>
  <conditionalFormatting sqref="X53">
    <cfRule type="cellIs" dxfId="191" priority="169" stopIfTrue="1" operator="equal">
      <formula>"②"</formula>
    </cfRule>
    <cfRule type="cellIs" dxfId="190" priority="170" stopIfTrue="1" operator="equal">
      <formula>"②"</formula>
    </cfRule>
  </conditionalFormatting>
  <conditionalFormatting sqref="X54:X55">
    <cfRule type="cellIs" dxfId="189" priority="167" stopIfTrue="1" operator="equal">
      <formula>"②"</formula>
    </cfRule>
    <cfRule type="cellIs" dxfId="188" priority="168" stopIfTrue="1" operator="equal">
      <formula>"②"</formula>
    </cfRule>
  </conditionalFormatting>
  <conditionalFormatting sqref="X56:X57">
    <cfRule type="cellIs" dxfId="187" priority="165" stopIfTrue="1" operator="equal">
      <formula>"②"</formula>
    </cfRule>
    <cfRule type="cellIs" dxfId="186" priority="166" stopIfTrue="1" operator="equal">
      <formula>"②"</formula>
    </cfRule>
  </conditionalFormatting>
  <conditionalFormatting sqref="X58">
    <cfRule type="cellIs" dxfId="185" priority="163" stopIfTrue="1" operator="equal">
      <formula>"②"</formula>
    </cfRule>
    <cfRule type="cellIs" dxfId="184" priority="164" stopIfTrue="1" operator="equal">
      <formula>"②"</formula>
    </cfRule>
  </conditionalFormatting>
  <conditionalFormatting sqref="X59:X60">
    <cfRule type="cellIs" dxfId="183" priority="161" stopIfTrue="1" operator="equal">
      <formula>"②"</formula>
    </cfRule>
    <cfRule type="cellIs" dxfId="182" priority="162" stopIfTrue="1" operator="equal">
      <formula>"②"</formula>
    </cfRule>
  </conditionalFormatting>
  <conditionalFormatting sqref="X61:X62">
    <cfRule type="cellIs" dxfId="181" priority="159" stopIfTrue="1" operator="equal">
      <formula>"②"</formula>
    </cfRule>
    <cfRule type="cellIs" dxfId="180" priority="160" stopIfTrue="1" operator="equal">
      <formula>"②"</formula>
    </cfRule>
  </conditionalFormatting>
  <conditionalFormatting sqref="X63">
    <cfRule type="cellIs" dxfId="179" priority="157" stopIfTrue="1" operator="equal">
      <formula>"②"</formula>
    </cfRule>
    <cfRule type="cellIs" dxfId="178" priority="158" stopIfTrue="1" operator="equal">
      <formula>"②"</formula>
    </cfRule>
  </conditionalFormatting>
  <conditionalFormatting sqref="X64:X65">
    <cfRule type="cellIs" dxfId="177" priority="155" stopIfTrue="1" operator="equal">
      <formula>"②"</formula>
    </cfRule>
    <cfRule type="cellIs" dxfId="176" priority="156" stopIfTrue="1" operator="equal">
      <formula>"②"</formula>
    </cfRule>
  </conditionalFormatting>
  <conditionalFormatting sqref="X66:X67">
    <cfRule type="cellIs" dxfId="175" priority="153" stopIfTrue="1" operator="equal">
      <formula>"②"</formula>
    </cfRule>
    <cfRule type="cellIs" dxfId="174" priority="154" stopIfTrue="1" operator="equal">
      <formula>"②"</formula>
    </cfRule>
  </conditionalFormatting>
  <conditionalFormatting sqref="X68">
    <cfRule type="cellIs" dxfId="173" priority="151" stopIfTrue="1" operator="equal">
      <formula>"②"</formula>
    </cfRule>
    <cfRule type="cellIs" dxfId="172" priority="152" stopIfTrue="1" operator="equal">
      <formula>"②"</formula>
    </cfRule>
  </conditionalFormatting>
  <conditionalFormatting sqref="Z19:Z20">
    <cfRule type="cellIs" dxfId="171" priority="149" stopIfTrue="1" operator="equal">
      <formula>"②"</formula>
    </cfRule>
    <cfRule type="cellIs" dxfId="170" priority="150" stopIfTrue="1" operator="equal">
      <formula>"②"</formula>
    </cfRule>
  </conditionalFormatting>
  <conditionalFormatting sqref="Z21:Z22">
    <cfRule type="cellIs" dxfId="169" priority="147" stopIfTrue="1" operator="equal">
      <formula>"②"</formula>
    </cfRule>
    <cfRule type="cellIs" dxfId="168" priority="148" stopIfTrue="1" operator="equal">
      <formula>"②"</formula>
    </cfRule>
  </conditionalFormatting>
  <conditionalFormatting sqref="Z23">
    <cfRule type="cellIs" dxfId="167" priority="145" stopIfTrue="1" operator="equal">
      <formula>"②"</formula>
    </cfRule>
    <cfRule type="cellIs" dxfId="166" priority="146" stopIfTrue="1" operator="equal">
      <formula>"②"</formula>
    </cfRule>
  </conditionalFormatting>
  <conditionalFormatting sqref="Z24:Z25">
    <cfRule type="cellIs" dxfId="165" priority="143" stopIfTrue="1" operator="equal">
      <formula>"②"</formula>
    </cfRule>
    <cfRule type="cellIs" dxfId="164" priority="144" stopIfTrue="1" operator="equal">
      <formula>"②"</formula>
    </cfRule>
  </conditionalFormatting>
  <conditionalFormatting sqref="Z26:Z27">
    <cfRule type="cellIs" dxfId="163" priority="141" stopIfTrue="1" operator="equal">
      <formula>"②"</formula>
    </cfRule>
    <cfRule type="cellIs" dxfId="162" priority="142" stopIfTrue="1" operator="equal">
      <formula>"②"</formula>
    </cfRule>
  </conditionalFormatting>
  <conditionalFormatting sqref="Z28">
    <cfRule type="cellIs" dxfId="161" priority="139" stopIfTrue="1" operator="equal">
      <formula>"②"</formula>
    </cfRule>
    <cfRule type="cellIs" dxfId="160" priority="140" stopIfTrue="1" operator="equal">
      <formula>"②"</formula>
    </cfRule>
  </conditionalFormatting>
  <conditionalFormatting sqref="Z29:Z30">
    <cfRule type="cellIs" dxfId="159" priority="137" stopIfTrue="1" operator="equal">
      <formula>"②"</formula>
    </cfRule>
    <cfRule type="cellIs" dxfId="158" priority="138" stopIfTrue="1" operator="equal">
      <formula>"②"</formula>
    </cfRule>
  </conditionalFormatting>
  <conditionalFormatting sqref="Z31:Z32">
    <cfRule type="cellIs" dxfId="157" priority="135" stopIfTrue="1" operator="equal">
      <formula>"②"</formula>
    </cfRule>
    <cfRule type="cellIs" dxfId="156" priority="136" stopIfTrue="1" operator="equal">
      <formula>"②"</formula>
    </cfRule>
  </conditionalFormatting>
  <conditionalFormatting sqref="Z33">
    <cfRule type="cellIs" dxfId="155" priority="133" stopIfTrue="1" operator="equal">
      <formula>"②"</formula>
    </cfRule>
    <cfRule type="cellIs" dxfId="154" priority="134" stopIfTrue="1" operator="equal">
      <formula>"②"</formula>
    </cfRule>
  </conditionalFormatting>
  <conditionalFormatting sqref="Z34:Z35">
    <cfRule type="cellIs" dxfId="153" priority="131" stopIfTrue="1" operator="equal">
      <formula>"②"</formula>
    </cfRule>
    <cfRule type="cellIs" dxfId="152" priority="132" stopIfTrue="1" operator="equal">
      <formula>"②"</formula>
    </cfRule>
  </conditionalFormatting>
  <conditionalFormatting sqref="Z36:Z37">
    <cfRule type="cellIs" dxfId="151" priority="129" stopIfTrue="1" operator="equal">
      <formula>"②"</formula>
    </cfRule>
    <cfRule type="cellIs" dxfId="150" priority="130" stopIfTrue="1" operator="equal">
      <formula>"②"</formula>
    </cfRule>
  </conditionalFormatting>
  <conditionalFormatting sqref="Z38">
    <cfRule type="cellIs" dxfId="149" priority="127" stopIfTrue="1" operator="equal">
      <formula>"②"</formula>
    </cfRule>
    <cfRule type="cellIs" dxfId="148" priority="128" stopIfTrue="1" operator="equal">
      <formula>"②"</formula>
    </cfRule>
  </conditionalFormatting>
  <conditionalFormatting sqref="Z39:Z40">
    <cfRule type="cellIs" dxfId="147" priority="125" stopIfTrue="1" operator="equal">
      <formula>"②"</formula>
    </cfRule>
    <cfRule type="cellIs" dxfId="146" priority="126" stopIfTrue="1" operator="equal">
      <formula>"②"</formula>
    </cfRule>
  </conditionalFormatting>
  <conditionalFormatting sqref="Z41:Z42">
    <cfRule type="cellIs" dxfId="145" priority="123" stopIfTrue="1" operator="equal">
      <formula>"②"</formula>
    </cfRule>
    <cfRule type="cellIs" dxfId="144" priority="124" stopIfTrue="1" operator="equal">
      <formula>"②"</formula>
    </cfRule>
  </conditionalFormatting>
  <conditionalFormatting sqref="Z43">
    <cfRule type="cellIs" dxfId="143" priority="121" stopIfTrue="1" operator="equal">
      <formula>"②"</formula>
    </cfRule>
    <cfRule type="cellIs" dxfId="142" priority="122" stopIfTrue="1" operator="equal">
      <formula>"②"</formula>
    </cfRule>
  </conditionalFormatting>
  <conditionalFormatting sqref="Z44:Z45">
    <cfRule type="cellIs" dxfId="141" priority="119" stopIfTrue="1" operator="equal">
      <formula>"②"</formula>
    </cfRule>
    <cfRule type="cellIs" dxfId="140" priority="120" stopIfTrue="1" operator="equal">
      <formula>"②"</formula>
    </cfRule>
  </conditionalFormatting>
  <conditionalFormatting sqref="Z46:Z47">
    <cfRule type="cellIs" dxfId="139" priority="117" stopIfTrue="1" operator="equal">
      <formula>"②"</formula>
    </cfRule>
    <cfRule type="cellIs" dxfId="138" priority="118" stopIfTrue="1" operator="equal">
      <formula>"②"</formula>
    </cfRule>
  </conditionalFormatting>
  <conditionalFormatting sqref="Z48">
    <cfRule type="cellIs" dxfId="137" priority="115" stopIfTrue="1" operator="equal">
      <formula>"②"</formula>
    </cfRule>
    <cfRule type="cellIs" dxfId="136" priority="116" stopIfTrue="1" operator="equal">
      <formula>"②"</formula>
    </cfRule>
  </conditionalFormatting>
  <conditionalFormatting sqref="Z59:Z60">
    <cfRule type="cellIs" dxfId="135" priority="113" stopIfTrue="1" operator="equal">
      <formula>"②"</formula>
    </cfRule>
    <cfRule type="cellIs" dxfId="134" priority="114" stopIfTrue="1" operator="equal">
      <formula>"②"</formula>
    </cfRule>
  </conditionalFormatting>
  <conditionalFormatting sqref="Z61:Z62">
    <cfRule type="cellIs" dxfId="133" priority="111" stopIfTrue="1" operator="equal">
      <formula>"②"</formula>
    </cfRule>
    <cfRule type="cellIs" dxfId="132" priority="112" stopIfTrue="1" operator="equal">
      <formula>"②"</formula>
    </cfRule>
  </conditionalFormatting>
  <conditionalFormatting sqref="Z63">
    <cfRule type="cellIs" dxfId="131" priority="109" stopIfTrue="1" operator="equal">
      <formula>"②"</formula>
    </cfRule>
    <cfRule type="cellIs" dxfId="130" priority="110" stopIfTrue="1" operator="equal">
      <formula>"②"</formula>
    </cfRule>
  </conditionalFormatting>
  <conditionalFormatting sqref="Z64:Z65">
    <cfRule type="cellIs" dxfId="129" priority="107" stopIfTrue="1" operator="equal">
      <formula>"②"</formula>
    </cfRule>
    <cfRule type="cellIs" dxfId="128" priority="108" stopIfTrue="1" operator="equal">
      <formula>"②"</formula>
    </cfRule>
  </conditionalFormatting>
  <conditionalFormatting sqref="Z66:Z67">
    <cfRule type="cellIs" dxfId="127" priority="105" stopIfTrue="1" operator="equal">
      <formula>"②"</formula>
    </cfRule>
    <cfRule type="cellIs" dxfId="126" priority="106" stopIfTrue="1" operator="equal">
      <formula>"②"</formula>
    </cfRule>
  </conditionalFormatting>
  <conditionalFormatting sqref="Z68">
    <cfRule type="cellIs" dxfId="125" priority="103" stopIfTrue="1" operator="equal">
      <formula>"②"</formula>
    </cfRule>
    <cfRule type="cellIs" dxfId="124" priority="104" stopIfTrue="1" operator="equal">
      <formula>"②"</formula>
    </cfRule>
  </conditionalFormatting>
  <conditionalFormatting sqref="Z49:Z50">
    <cfRule type="cellIs" dxfId="123" priority="101" stopIfTrue="1" operator="equal">
      <formula>"②"</formula>
    </cfRule>
    <cfRule type="cellIs" dxfId="122" priority="102" stopIfTrue="1" operator="equal">
      <formula>"②"</formula>
    </cfRule>
  </conditionalFormatting>
  <conditionalFormatting sqref="Z51:Z52">
    <cfRule type="cellIs" dxfId="121" priority="99" stopIfTrue="1" operator="equal">
      <formula>"②"</formula>
    </cfRule>
    <cfRule type="cellIs" dxfId="120" priority="100" stopIfTrue="1" operator="equal">
      <formula>"②"</formula>
    </cfRule>
  </conditionalFormatting>
  <conditionalFormatting sqref="Z53">
    <cfRule type="cellIs" dxfId="119" priority="97" stopIfTrue="1" operator="equal">
      <formula>"②"</formula>
    </cfRule>
    <cfRule type="cellIs" dxfId="118" priority="98" stopIfTrue="1" operator="equal">
      <formula>"②"</formula>
    </cfRule>
  </conditionalFormatting>
  <conditionalFormatting sqref="Z54:Z55">
    <cfRule type="cellIs" dxfId="117" priority="95" stopIfTrue="1" operator="equal">
      <formula>"②"</formula>
    </cfRule>
    <cfRule type="cellIs" dxfId="116" priority="96" stopIfTrue="1" operator="equal">
      <formula>"②"</formula>
    </cfRule>
  </conditionalFormatting>
  <conditionalFormatting sqref="Z56:Z57">
    <cfRule type="cellIs" dxfId="115" priority="93" stopIfTrue="1" operator="equal">
      <formula>"②"</formula>
    </cfRule>
    <cfRule type="cellIs" dxfId="114" priority="94" stopIfTrue="1" operator="equal">
      <formula>"②"</formula>
    </cfRule>
  </conditionalFormatting>
  <conditionalFormatting sqref="Z58">
    <cfRule type="cellIs" dxfId="113" priority="91" stopIfTrue="1" operator="equal">
      <formula>"②"</formula>
    </cfRule>
    <cfRule type="cellIs" dxfId="112" priority="92" stopIfTrue="1" operator="equal">
      <formula>"②"</formula>
    </cfRule>
  </conditionalFormatting>
  <conditionalFormatting sqref="AB19:AB20">
    <cfRule type="cellIs" dxfId="111" priority="88" stopIfTrue="1" operator="equal">
      <formula>"⑧"</formula>
    </cfRule>
    <cfRule type="cellIs" dxfId="110" priority="90" stopIfTrue="1" operator="equal">
      <formula>"⑥"</formula>
    </cfRule>
  </conditionalFormatting>
  <conditionalFormatting sqref="AB19:AB20">
    <cfRule type="cellIs" dxfId="109" priority="89" stopIfTrue="1" operator="equal">
      <formula>"⑧"</formula>
    </cfRule>
  </conditionalFormatting>
  <conditionalFormatting sqref="AB21:AB22">
    <cfRule type="cellIs" dxfId="108" priority="85" stopIfTrue="1" operator="equal">
      <formula>"⑧"</formula>
    </cfRule>
    <cfRule type="cellIs" dxfId="107" priority="87" stopIfTrue="1" operator="equal">
      <formula>"⑥"</formula>
    </cfRule>
  </conditionalFormatting>
  <conditionalFormatting sqref="AB21:AB22">
    <cfRule type="cellIs" dxfId="106" priority="86" stopIfTrue="1" operator="equal">
      <formula>"⑧"</formula>
    </cfRule>
  </conditionalFormatting>
  <conditionalFormatting sqref="AB23">
    <cfRule type="cellIs" dxfId="105" priority="82" stopIfTrue="1" operator="equal">
      <formula>"⑧"</formula>
    </cfRule>
    <cfRule type="cellIs" dxfId="104" priority="84" stopIfTrue="1" operator="equal">
      <formula>"⑥"</formula>
    </cfRule>
  </conditionalFormatting>
  <conditionalFormatting sqref="AB23">
    <cfRule type="cellIs" dxfId="103" priority="83" stopIfTrue="1" operator="equal">
      <formula>"⑧"</formula>
    </cfRule>
  </conditionalFormatting>
  <conditionalFormatting sqref="AB24:AB25">
    <cfRule type="cellIs" dxfId="102" priority="79" stopIfTrue="1" operator="equal">
      <formula>"⑧"</formula>
    </cfRule>
    <cfRule type="cellIs" dxfId="101" priority="81" stopIfTrue="1" operator="equal">
      <formula>"⑥"</formula>
    </cfRule>
  </conditionalFormatting>
  <conditionalFormatting sqref="AB24:AB25">
    <cfRule type="cellIs" dxfId="100" priority="80" stopIfTrue="1" operator="equal">
      <formula>"⑧"</formula>
    </cfRule>
  </conditionalFormatting>
  <conditionalFormatting sqref="AB26:AB27">
    <cfRule type="cellIs" dxfId="99" priority="76" stopIfTrue="1" operator="equal">
      <formula>"⑧"</formula>
    </cfRule>
    <cfRule type="cellIs" dxfId="98" priority="78" stopIfTrue="1" operator="equal">
      <formula>"⑥"</formula>
    </cfRule>
  </conditionalFormatting>
  <conditionalFormatting sqref="AB26:AB27">
    <cfRule type="cellIs" dxfId="97" priority="77" stopIfTrue="1" operator="equal">
      <formula>"⑧"</formula>
    </cfRule>
  </conditionalFormatting>
  <conditionalFormatting sqref="AB28">
    <cfRule type="cellIs" dxfId="96" priority="73" stopIfTrue="1" operator="equal">
      <formula>"⑧"</formula>
    </cfRule>
    <cfRule type="cellIs" dxfId="95" priority="75" stopIfTrue="1" operator="equal">
      <formula>"⑥"</formula>
    </cfRule>
  </conditionalFormatting>
  <conditionalFormatting sqref="AB28">
    <cfRule type="cellIs" dxfId="94" priority="74" stopIfTrue="1" operator="equal">
      <formula>"⑧"</formula>
    </cfRule>
  </conditionalFormatting>
  <conditionalFormatting sqref="AB29:AB30">
    <cfRule type="cellIs" dxfId="93" priority="70" stopIfTrue="1" operator="equal">
      <formula>"⑧"</formula>
    </cfRule>
    <cfRule type="cellIs" dxfId="92" priority="72" stopIfTrue="1" operator="equal">
      <formula>"⑥"</formula>
    </cfRule>
  </conditionalFormatting>
  <conditionalFormatting sqref="AB29:AB30">
    <cfRule type="cellIs" dxfId="91" priority="71" stopIfTrue="1" operator="equal">
      <formula>"⑧"</formula>
    </cfRule>
  </conditionalFormatting>
  <conditionalFormatting sqref="AB31:AB32">
    <cfRule type="cellIs" dxfId="90" priority="67" stopIfTrue="1" operator="equal">
      <formula>"⑧"</formula>
    </cfRule>
    <cfRule type="cellIs" dxfId="89" priority="69" stopIfTrue="1" operator="equal">
      <formula>"⑥"</formula>
    </cfRule>
  </conditionalFormatting>
  <conditionalFormatting sqref="AB31:AB32">
    <cfRule type="cellIs" dxfId="88" priority="68" stopIfTrue="1" operator="equal">
      <formula>"⑧"</formula>
    </cfRule>
  </conditionalFormatting>
  <conditionalFormatting sqref="AB33">
    <cfRule type="cellIs" dxfId="87" priority="64" stopIfTrue="1" operator="equal">
      <formula>"⑧"</formula>
    </cfRule>
    <cfRule type="cellIs" dxfId="86" priority="66" stopIfTrue="1" operator="equal">
      <formula>"⑥"</formula>
    </cfRule>
  </conditionalFormatting>
  <conditionalFormatting sqref="AB33">
    <cfRule type="cellIs" dxfId="85" priority="65" stopIfTrue="1" operator="equal">
      <formula>"⑧"</formula>
    </cfRule>
  </conditionalFormatting>
  <conditionalFormatting sqref="AB34:AB35">
    <cfRule type="cellIs" dxfId="84" priority="61" stopIfTrue="1" operator="equal">
      <formula>"⑧"</formula>
    </cfRule>
    <cfRule type="cellIs" dxfId="83" priority="63" stopIfTrue="1" operator="equal">
      <formula>"⑥"</formula>
    </cfRule>
  </conditionalFormatting>
  <conditionalFormatting sqref="AB34:AB35">
    <cfRule type="cellIs" dxfId="82" priority="62" stopIfTrue="1" operator="equal">
      <formula>"⑧"</formula>
    </cfRule>
  </conditionalFormatting>
  <conditionalFormatting sqref="AB36:AB37">
    <cfRule type="cellIs" dxfId="81" priority="58" stopIfTrue="1" operator="equal">
      <formula>"⑧"</formula>
    </cfRule>
    <cfRule type="cellIs" dxfId="80" priority="60" stopIfTrue="1" operator="equal">
      <formula>"⑥"</formula>
    </cfRule>
  </conditionalFormatting>
  <conditionalFormatting sqref="AB36:AB37">
    <cfRule type="cellIs" dxfId="79" priority="59" stopIfTrue="1" operator="equal">
      <formula>"⑧"</formula>
    </cfRule>
  </conditionalFormatting>
  <conditionalFormatting sqref="AB38">
    <cfRule type="cellIs" dxfId="78" priority="55" stopIfTrue="1" operator="equal">
      <formula>"⑧"</formula>
    </cfRule>
    <cfRule type="cellIs" dxfId="77" priority="57" stopIfTrue="1" operator="equal">
      <formula>"⑥"</formula>
    </cfRule>
  </conditionalFormatting>
  <conditionalFormatting sqref="AB38">
    <cfRule type="cellIs" dxfId="76" priority="56" stopIfTrue="1" operator="equal">
      <formula>"⑧"</formula>
    </cfRule>
  </conditionalFormatting>
  <conditionalFormatting sqref="AB39:AB40">
    <cfRule type="cellIs" dxfId="75" priority="52" stopIfTrue="1" operator="equal">
      <formula>"⑧"</formula>
    </cfRule>
    <cfRule type="cellIs" dxfId="74" priority="54" stopIfTrue="1" operator="equal">
      <formula>"⑥"</formula>
    </cfRule>
  </conditionalFormatting>
  <conditionalFormatting sqref="AB39:AB40">
    <cfRule type="cellIs" dxfId="73" priority="53" stopIfTrue="1" operator="equal">
      <formula>"⑧"</formula>
    </cfRule>
  </conditionalFormatting>
  <conditionalFormatting sqref="AB41:AB42">
    <cfRule type="cellIs" dxfId="72" priority="49" stopIfTrue="1" operator="equal">
      <formula>"⑧"</formula>
    </cfRule>
    <cfRule type="cellIs" dxfId="71" priority="51" stopIfTrue="1" operator="equal">
      <formula>"⑥"</formula>
    </cfRule>
  </conditionalFormatting>
  <conditionalFormatting sqref="AB41:AB42">
    <cfRule type="cellIs" dxfId="70" priority="50" stopIfTrue="1" operator="equal">
      <formula>"⑧"</formula>
    </cfRule>
  </conditionalFormatting>
  <conditionalFormatting sqref="AB43">
    <cfRule type="cellIs" dxfId="69" priority="46" stopIfTrue="1" operator="equal">
      <formula>"⑧"</formula>
    </cfRule>
    <cfRule type="cellIs" dxfId="68" priority="48" stopIfTrue="1" operator="equal">
      <formula>"⑥"</formula>
    </cfRule>
  </conditionalFormatting>
  <conditionalFormatting sqref="AB43">
    <cfRule type="cellIs" dxfId="67" priority="47" stopIfTrue="1" operator="equal">
      <formula>"⑧"</formula>
    </cfRule>
  </conditionalFormatting>
  <conditionalFormatting sqref="AB44:AB45">
    <cfRule type="cellIs" dxfId="66" priority="43" stopIfTrue="1" operator="equal">
      <formula>"⑧"</formula>
    </cfRule>
    <cfRule type="cellIs" dxfId="65" priority="45" stopIfTrue="1" operator="equal">
      <formula>"⑥"</formula>
    </cfRule>
  </conditionalFormatting>
  <conditionalFormatting sqref="AB44:AB45">
    <cfRule type="cellIs" dxfId="64" priority="44" stopIfTrue="1" operator="equal">
      <formula>"⑧"</formula>
    </cfRule>
  </conditionalFormatting>
  <conditionalFormatting sqref="AB46:AB47">
    <cfRule type="cellIs" dxfId="63" priority="40" stopIfTrue="1" operator="equal">
      <formula>"⑧"</formula>
    </cfRule>
    <cfRule type="cellIs" dxfId="62" priority="42" stopIfTrue="1" operator="equal">
      <formula>"⑥"</formula>
    </cfRule>
  </conditionalFormatting>
  <conditionalFormatting sqref="AB46:AB47">
    <cfRule type="cellIs" dxfId="61" priority="41" stopIfTrue="1" operator="equal">
      <formula>"⑧"</formula>
    </cfRule>
  </conditionalFormatting>
  <conditionalFormatting sqref="AB48">
    <cfRule type="cellIs" dxfId="60" priority="37" stopIfTrue="1" operator="equal">
      <formula>"⑧"</formula>
    </cfRule>
    <cfRule type="cellIs" dxfId="59" priority="39" stopIfTrue="1" operator="equal">
      <formula>"⑥"</formula>
    </cfRule>
  </conditionalFormatting>
  <conditionalFormatting sqref="AB48">
    <cfRule type="cellIs" dxfId="58" priority="38" stopIfTrue="1" operator="equal">
      <formula>"⑧"</formula>
    </cfRule>
  </conditionalFormatting>
  <conditionalFormatting sqref="AB49:AB50">
    <cfRule type="cellIs" dxfId="57" priority="34" stopIfTrue="1" operator="equal">
      <formula>"⑧"</formula>
    </cfRule>
    <cfRule type="cellIs" dxfId="56" priority="36" stopIfTrue="1" operator="equal">
      <formula>"⑥"</formula>
    </cfRule>
  </conditionalFormatting>
  <conditionalFormatting sqref="AB49:AB50">
    <cfRule type="cellIs" dxfId="55" priority="35" stopIfTrue="1" operator="equal">
      <formula>"⑧"</formula>
    </cfRule>
  </conditionalFormatting>
  <conditionalFormatting sqref="AB51:AB52">
    <cfRule type="cellIs" dxfId="54" priority="31" stopIfTrue="1" operator="equal">
      <formula>"⑧"</formula>
    </cfRule>
    <cfRule type="cellIs" dxfId="53" priority="33" stopIfTrue="1" operator="equal">
      <formula>"⑥"</formula>
    </cfRule>
  </conditionalFormatting>
  <conditionalFormatting sqref="AB51:AB52">
    <cfRule type="cellIs" dxfId="52" priority="32" stopIfTrue="1" operator="equal">
      <formula>"⑧"</formula>
    </cfRule>
  </conditionalFormatting>
  <conditionalFormatting sqref="AB53">
    <cfRule type="cellIs" dxfId="51" priority="28" stopIfTrue="1" operator="equal">
      <formula>"⑧"</formula>
    </cfRule>
    <cfRule type="cellIs" dxfId="50" priority="30" stopIfTrue="1" operator="equal">
      <formula>"⑥"</formula>
    </cfRule>
  </conditionalFormatting>
  <conditionalFormatting sqref="AB53">
    <cfRule type="cellIs" dxfId="49" priority="29" stopIfTrue="1" operator="equal">
      <formula>"⑧"</formula>
    </cfRule>
  </conditionalFormatting>
  <conditionalFormatting sqref="AB54:AB55">
    <cfRule type="cellIs" dxfId="48" priority="25" stopIfTrue="1" operator="equal">
      <formula>"⑧"</formula>
    </cfRule>
    <cfRule type="cellIs" dxfId="47" priority="27" stopIfTrue="1" operator="equal">
      <formula>"⑥"</formula>
    </cfRule>
  </conditionalFormatting>
  <conditionalFormatting sqref="AB54:AB55">
    <cfRule type="cellIs" dxfId="46" priority="26" stopIfTrue="1" operator="equal">
      <formula>"⑧"</formula>
    </cfRule>
  </conditionalFormatting>
  <conditionalFormatting sqref="AB56:AB57">
    <cfRule type="cellIs" dxfId="45" priority="22" stopIfTrue="1" operator="equal">
      <formula>"⑧"</formula>
    </cfRule>
    <cfRule type="cellIs" dxfId="44" priority="24" stopIfTrue="1" operator="equal">
      <formula>"⑥"</formula>
    </cfRule>
  </conditionalFormatting>
  <conditionalFormatting sqref="AB56:AB57">
    <cfRule type="cellIs" dxfId="43" priority="23" stopIfTrue="1" operator="equal">
      <formula>"⑧"</formula>
    </cfRule>
  </conditionalFormatting>
  <conditionalFormatting sqref="AB58">
    <cfRule type="cellIs" dxfId="42" priority="19" stopIfTrue="1" operator="equal">
      <formula>"⑧"</formula>
    </cfRule>
    <cfRule type="cellIs" dxfId="41" priority="21" stopIfTrue="1" operator="equal">
      <formula>"⑥"</formula>
    </cfRule>
  </conditionalFormatting>
  <conditionalFormatting sqref="AB58">
    <cfRule type="cellIs" dxfId="40" priority="20" stopIfTrue="1" operator="equal">
      <formula>"⑧"</formula>
    </cfRule>
  </conditionalFormatting>
  <conditionalFormatting sqref="AB59:AB60">
    <cfRule type="cellIs" dxfId="39" priority="16" stopIfTrue="1" operator="equal">
      <formula>"⑧"</formula>
    </cfRule>
    <cfRule type="cellIs" dxfId="38" priority="18" stopIfTrue="1" operator="equal">
      <formula>"⑥"</formula>
    </cfRule>
  </conditionalFormatting>
  <conditionalFormatting sqref="AB59:AB60">
    <cfRule type="cellIs" dxfId="37" priority="17" stopIfTrue="1" operator="equal">
      <formula>"⑧"</formula>
    </cfRule>
  </conditionalFormatting>
  <conditionalFormatting sqref="AB61:AB62">
    <cfRule type="cellIs" dxfId="36" priority="13" stopIfTrue="1" operator="equal">
      <formula>"⑧"</formula>
    </cfRule>
    <cfRule type="cellIs" dxfId="35" priority="15" stopIfTrue="1" operator="equal">
      <formula>"⑥"</formula>
    </cfRule>
  </conditionalFormatting>
  <conditionalFormatting sqref="AB61:AB62">
    <cfRule type="cellIs" dxfId="34" priority="14" stopIfTrue="1" operator="equal">
      <formula>"⑧"</formula>
    </cfRule>
  </conditionalFormatting>
  <conditionalFormatting sqref="AB63">
    <cfRule type="cellIs" dxfId="33" priority="10" stopIfTrue="1" operator="equal">
      <formula>"⑧"</formula>
    </cfRule>
    <cfRule type="cellIs" dxfId="32" priority="12" stopIfTrue="1" operator="equal">
      <formula>"⑥"</formula>
    </cfRule>
  </conditionalFormatting>
  <conditionalFormatting sqref="AB63">
    <cfRule type="cellIs" dxfId="31" priority="11" stopIfTrue="1" operator="equal">
      <formula>"⑧"</formula>
    </cfRule>
  </conditionalFormatting>
  <conditionalFormatting sqref="AB64:AB65">
    <cfRule type="cellIs" dxfId="30" priority="7" stopIfTrue="1" operator="equal">
      <formula>"⑧"</formula>
    </cfRule>
    <cfRule type="cellIs" dxfId="29" priority="9" stopIfTrue="1" operator="equal">
      <formula>"⑥"</formula>
    </cfRule>
  </conditionalFormatting>
  <conditionalFormatting sqref="AB64:AB65">
    <cfRule type="cellIs" dxfId="28" priority="8" stopIfTrue="1" operator="equal">
      <formula>"⑧"</formula>
    </cfRule>
  </conditionalFormatting>
  <conditionalFormatting sqref="AB66:AB67">
    <cfRule type="cellIs" dxfId="27" priority="4" stopIfTrue="1" operator="equal">
      <formula>"⑧"</formula>
    </cfRule>
    <cfRule type="cellIs" dxfId="26" priority="6" stopIfTrue="1" operator="equal">
      <formula>"⑥"</formula>
    </cfRule>
  </conditionalFormatting>
  <conditionalFormatting sqref="AB66:AB67">
    <cfRule type="cellIs" dxfId="25" priority="5" stopIfTrue="1" operator="equal">
      <formula>"⑧"</formula>
    </cfRule>
  </conditionalFormatting>
  <conditionalFormatting sqref="AB68">
    <cfRule type="cellIs" dxfId="24" priority="1" stopIfTrue="1" operator="equal">
      <formula>"⑧"</formula>
    </cfRule>
    <cfRule type="cellIs" dxfId="23" priority="3" stopIfTrue="1" operator="equal">
      <formula>"⑥"</formula>
    </cfRule>
  </conditionalFormatting>
  <conditionalFormatting sqref="AB68">
    <cfRule type="cellIs" dxfId="22" priority="2" stopIfTrue="1" operator="equal">
      <formula>"⑧"</formula>
    </cfRule>
  </conditionalFormatting>
  <dataValidations xWindow="277" yWindow="877" count="1">
    <dataValidation allowBlank="1" showInputMessage="1" prompt="実施時数を入力してください。実施していない場合、&quot;0&quot;の入力の必要はありません。" sqref="T14:T68 P14:P68 J14:J68 N14:N68 Z14:Z68 X14:X68 V14:V68 R14:R68 L14:L68 O69 O14 O29 O19 O24 O44 O34 O39 O59 O49 O54 O64 AB14:AB68"/>
  </dataValidations>
  <pageMargins left="0.70866141732283472" right="0.47244094488188981" top="0.43307086614173229" bottom="0.43307086614173229" header="0.31496062992125984" footer="0.35433070866141736"/>
  <pageSetup paperSize="9" scale="85" orientation="portrait" verticalDpi="300" r:id="rId1"/>
  <headerFooter alignWithMargins="0">
    <oddHeader>&amp;R№&amp;P</oddHeader>
  </headerFooter>
  <rowBreaks count="1" manualBreakCount="1">
    <brk id="43" max="3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50"/>
    <pageSetUpPr fitToPage="1"/>
  </sheetPr>
  <dimension ref="A1:BN45"/>
  <sheetViews>
    <sheetView showGridLines="0" zoomScale="120" zoomScaleNormal="120" workbookViewId="0">
      <selection activeCell="B2" sqref="B2"/>
    </sheetView>
  </sheetViews>
  <sheetFormatPr defaultRowHeight="13.5" x14ac:dyDescent="0.15"/>
  <cols>
    <col min="1" max="1" width="1.5" style="462" customWidth="1"/>
    <col min="2" max="2" width="4.625" style="462" customWidth="1"/>
    <col min="3" max="3" width="8.625" style="525" customWidth="1"/>
    <col min="4" max="4" width="37.25" style="462" customWidth="1"/>
    <col min="5" max="5" width="8.625" style="462" customWidth="1"/>
    <col min="6" max="6" width="10.625" style="462" customWidth="1"/>
    <col min="7" max="8" width="7.75" style="462" customWidth="1"/>
    <col min="9" max="9" width="18.625" style="462" customWidth="1"/>
    <col min="10" max="10" width="1.5" style="462" customWidth="1"/>
    <col min="11" max="11" width="13" style="462" customWidth="1"/>
    <col min="12" max="55" width="4.75" style="462" customWidth="1"/>
    <col min="56" max="65" width="5.375" style="462" customWidth="1"/>
    <col min="66" max="66" width="6.375" style="462" customWidth="1"/>
    <col min="67" max="67" width="9" style="462" customWidth="1"/>
    <col min="68" max="250" width="9" style="462"/>
    <col min="251" max="251" width="1.5" style="462" customWidth="1"/>
    <col min="252" max="252" width="4.625" style="462" customWidth="1"/>
    <col min="253" max="253" width="8.625" style="462" customWidth="1"/>
    <col min="254" max="254" width="37.25" style="462" customWidth="1"/>
    <col min="255" max="255" width="8.625" style="462" customWidth="1"/>
    <col min="256" max="256" width="10.625" style="462" customWidth="1"/>
    <col min="257" max="258" width="7.75" style="462" customWidth="1"/>
    <col min="259" max="259" width="18.625" style="462" customWidth="1"/>
    <col min="260" max="260" width="1.5" style="462" customWidth="1"/>
    <col min="261" max="277" width="0" style="462" hidden="1" customWidth="1"/>
    <col min="278" max="506" width="9" style="462"/>
    <col min="507" max="507" width="1.5" style="462" customWidth="1"/>
    <col min="508" max="508" width="4.625" style="462" customWidth="1"/>
    <col min="509" max="509" width="8.625" style="462" customWidth="1"/>
    <col min="510" max="510" width="37.25" style="462" customWidth="1"/>
    <col min="511" max="511" width="8.625" style="462" customWidth="1"/>
    <col min="512" max="512" width="10.625" style="462" customWidth="1"/>
    <col min="513" max="514" width="7.75" style="462" customWidth="1"/>
    <col min="515" max="515" width="18.625" style="462" customWidth="1"/>
    <col min="516" max="516" width="1.5" style="462" customWidth="1"/>
    <col min="517" max="533" width="0" style="462" hidden="1" customWidth="1"/>
    <col min="534" max="762" width="9" style="462"/>
    <col min="763" max="763" width="1.5" style="462" customWidth="1"/>
    <col min="764" max="764" width="4.625" style="462" customWidth="1"/>
    <col min="765" max="765" width="8.625" style="462" customWidth="1"/>
    <col min="766" max="766" width="37.25" style="462" customWidth="1"/>
    <col min="767" max="767" width="8.625" style="462" customWidth="1"/>
    <col min="768" max="768" width="10.625" style="462" customWidth="1"/>
    <col min="769" max="770" width="7.75" style="462" customWidth="1"/>
    <col min="771" max="771" width="18.625" style="462" customWidth="1"/>
    <col min="772" max="772" width="1.5" style="462" customWidth="1"/>
    <col min="773" max="789" width="0" style="462" hidden="1" customWidth="1"/>
    <col min="790" max="1018" width="9" style="462"/>
    <col min="1019" max="1019" width="1.5" style="462" customWidth="1"/>
    <col min="1020" max="1020" width="4.625" style="462" customWidth="1"/>
    <col min="1021" max="1021" width="8.625" style="462" customWidth="1"/>
    <col min="1022" max="1022" width="37.25" style="462" customWidth="1"/>
    <col min="1023" max="1023" width="8.625" style="462" customWidth="1"/>
    <col min="1024" max="1024" width="10.625" style="462" customWidth="1"/>
    <col min="1025" max="1026" width="7.75" style="462" customWidth="1"/>
    <col min="1027" max="1027" width="18.625" style="462" customWidth="1"/>
    <col min="1028" max="1028" width="1.5" style="462" customWidth="1"/>
    <col min="1029" max="1045" width="0" style="462" hidden="1" customWidth="1"/>
    <col min="1046" max="1274" width="9" style="462"/>
    <col min="1275" max="1275" width="1.5" style="462" customWidth="1"/>
    <col min="1276" max="1276" width="4.625" style="462" customWidth="1"/>
    <col min="1277" max="1277" width="8.625" style="462" customWidth="1"/>
    <col min="1278" max="1278" width="37.25" style="462" customWidth="1"/>
    <col min="1279" max="1279" width="8.625" style="462" customWidth="1"/>
    <col min="1280" max="1280" width="10.625" style="462" customWidth="1"/>
    <col min="1281" max="1282" width="7.75" style="462" customWidth="1"/>
    <col min="1283" max="1283" width="18.625" style="462" customWidth="1"/>
    <col min="1284" max="1284" width="1.5" style="462" customWidth="1"/>
    <col min="1285" max="1301" width="0" style="462" hidden="1" customWidth="1"/>
    <col min="1302" max="1530" width="9" style="462"/>
    <col min="1531" max="1531" width="1.5" style="462" customWidth="1"/>
    <col min="1532" max="1532" width="4.625" style="462" customWidth="1"/>
    <col min="1533" max="1533" width="8.625" style="462" customWidth="1"/>
    <col min="1534" max="1534" width="37.25" style="462" customWidth="1"/>
    <col min="1535" max="1535" width="8.625" style="462" customWidth="1"/>
    <col min="1536" max="1536" width="10.625" style="462" customWidth="1"/>
    <col min="1537" max="1538" width="7.75" style="462" customWidth="1"/>
    <col min="1539" max="1539" width="18.625" style="462" customWidth="1"/>
    <col min="1540" max="1540" width="1.5" style="462" customWidth="1"/>
    <col min="1541" max="1557" width="0" style="462" hidden="1" customWidth="1"/>
    <col min="1558" max="1786" width="9" style="462"/>
    <col min="1787" max="1787" width="1.5" style="462" customWidth="1"/>
    <col min="1788" max="1788" width="4.625" style="462" customWidth="1"/>
    <col min="1789" max="1789" width="8.625" style="462" customWidth="1"/>
    <col min="1790" max="1790" width="37.25" style="462" customWidth="1"/>
    <col min="1791" max="1791" width="8.625" style="462" customWidth="1"/>
    <col min="1792" max="1792" width="10.625" style="462" customWidth="1"/>
    <col min="1793" max="1794" width="7.75" style="462" customWidth="1"/>
    <col min="1795" max="1795" width="18.625" style="462" customWidth="1"/>
    <col min="1796" max="1796" width="1.5" style="462" customWidth="1"/>
    <col min="1797" max="1813" width="0" style="462" hidden="1" customWidth="1"/>
    <col min="1814" max="2042" width="9" style="462"/>
    <col min="2043" max="2043" width="1.5" style="462" customWidth="1"/>
    <col min="2044" max="2044" width="4.625" style="462" customWidth="1"/>
    <col min="2045" max="2045" width="8.625" style="462" customWidth="1"/>
    <col min="2046" max="2046" width="37.25" style="462" customWidth="1"/>
    <col min="2047" max="2047" width="8.625" style="462" customWidth="1"/>
    <col min="2048" max="2048" width="10.625" style="462" customWidth="1"/>
    <col min="2049" max="2050" width="7.75" style="462" customWidth="1"/>
    <col min="2051" max="2051" width="18.625" style="462" customWidth="1"/>
    <col min="2052" max="2052" width="1.5" style="462" customWidth="1"/>
    <col min="2053" max="2069" width="0" style="462" hidden="1" customWidth="1"/>
    <col min="2070" max="2298" width="9" style="462"/>
    <col min="2299" max="2299" width="1.5" style="462" customWidth="1"/>
    <col min="2300" max="2300" width="4.625" style="462" customWidth="1"/>
    <col min="2301" max="2301" width="8.625" style="462" customWidth="1"/>
    <col min="2302" max="2302" width="37.25" style="462" customWidth="1"/>
    <col min="2303" max="2303" width="8.625" style="462" customWidth="1"/>
    <col min="2304" max="2304" width="10.625" style="462" customWidth="1"/>
    <col min="2305" max="2306" width="7.75" style="462" customWidth="1"/>
    <col min="2307" max="2307" width="18.625" style="462" customWidth="1"/>
    <col min="2308" max="2308" width="1.5" style="462" customWidth="1"/>
    <col min="2309" max="2325" width="0" style="462" hidden="1" customWidth="1"/>
    <col min="2326" max="2554" width="9" style="462"/>
    <col min="2555" max="2555" width="1.5" style="462" customWidth="1"/>
    <col min="2556" max="2556" width="4.625" style="462" customWidth="1"/>
    <col min="2557" max="2557" width="8.625" style="462" customWidth="1"/>
    <col min="2558" max="2558" width="37.25" style="462" customWidth="1"/>
    <col min="2559" max="2559" width="8.625" style="462" customWidth="1"/>
    <col min="2560" max="2560" width="10.625" style="462" customWidth="1"/>
    <col min="2561" max="2562" width="7.75" style="462" customWidth="1"/>
    <col min="2563" max="2563" width="18.625" style="462" customWidth="1"/>
    <col min="2564" max="2564" width="1.5" style="462" customWidth="1"/>
    <col min="2565" max="2581" width="0" style="462" hidden="1" customWidth="1"/>
    <col min="2582" max="2810" width="9" style="462"/>
    <col min="2811" max="2811" width="1.5" style="462" customWidth="1"/>
    <col min="2812" max="2812" width="4.625" style="462" customWidth="1"/>
    <col min="2813" max="2813" width="8.625" style="462" customWidth="1"/>
    <col min="2814" max="2814" width="37.25" style="462" customWidth="1"/>
    <col min="2815" max="2815" width="8.625" style="462" customWidth="1"/>
    <col min="2816" max="2816" width="10.625" style="462" customWidth="1"/>
    <col min="2817" max="2818" width="7.75" style="462" customWidth="1"/>
    <col min="2819" max="2819" width="18.625" style="462" customWidth="1"/>
    <col min="2820" max="2820" width="1.5" style="462" customWidth="1"/>
    <col min="2821" max="2837" width="0" style="462" hidden="1" customWidth="1"/>
    <col min="2838" max="3066" width="9" style="462"/>
    <col min="3067" max="3067" width="1.5" style="462" customWidth="1"/>
    <col min="3068" max="3068" width="4.625" style="462" customWidth="1"/>
    <col min="3069" max="3069" width="8.625" style="462" customWidth="1"/>
    <col min="3070" max="3070" width="37.25" style="462" customWidth="1"/>
    <col min="3071" max="3071" width="8.625" style="462" customWidth="1"/>
    <col min="3072" max="3072" width="10.625" style="462" customWidth="1"/>
    <col min="3073" max="3074" width="7.75" style="462" customWidth="1"/>
    <col min="3075" max="3075" width="18.625" style="462" customWidth="1"/>
    <col min="3076" max="3076" width="1.5" style="462" customWidth="1"/>
    <col min="3077" max="3093" width="0" style="462" hidden="1" customWidth="1"/>
    <col min="3094" max="3322" width="9" style="462"/>
    <col min="3323" max="3323" width="1.5" style="462" customWidth="1"/>
    <col min="3324" max="3324" width="4.625" style="462" customWidth="1"/>
    <col min="3325" max="3325" width="8.625" style="462" customWidth="1"/>
    <col min="3326" max="3326" width="37.25" style="462" customWidth="1"/>
    <col min="3327" max="3327" width="8.625" style="462" customWidth="1"/>
    <col min="3328" max="3328" width="10.625" style="462" customWidth="1"/>
    <col min="3329" max="3330" width="7.75" style="462" customWidth="1"/>
    <col min="3331" max="3331" width="18.625" style="462" customWidth="1"/>
    <col min="3332" max="3332" width="1.5" style="462" customWidth="1"/>
    <col min="3333" max="3349" width="0" style="462" hidden="1" customWidth="1"/>
    <col min="3350" max="3578" width="9" style="462"/>
    <col min="3579" max="3579" width="1.5" style="462" customWidth="1"/>
    <col min="3580" max="3580" width="4.625" style="462" customWidth="1"/>
    <col min="3581" max="3581" width="8.625" style="462" customWidth="1"/>
    <col min="3582" max="3582" width="37.25" style="462" customWidth="1"/>
    <col min="3583" max="3583" width="8.625" style="462" customWidth="1"/>
    <col min="3584" max="3584" width="10.625" style="462" customWidth="1"/>
    <col min="3585" max="3586" width="7.75" style="462" customWidth="1"/>
    <col min="3587" max="3587" width="18.625" style="462" customWidth="1"/>
    <col min="3588" max="3588" width="1.5" style="462" customWidth="1"/>
    <col min="3589" max="3605" width="0" style="462" hidden="1" customWidth="1"/>
    <col min="3606" max="3834" width="9" style="462"/>
    <col min="3835" max="3835" width="1.5" style="462" customWidth="1"/>
    <col min="3836" max="3836" width="4.625" style="462" customWidth="1"/>
    <col min="3837" max="3837" width="8.625" style="462" customWidth="1"/>
    <col min="3838" max="3838" width="37.25" style="462" customWidth="1"/>
    <col min="3839" max="3839" width="8.625" style="462" customWidth="1"/>
    <col min="3840" max="3840" width="10.625" style="462" customWidth="1"/>
    <col min="3841" max="3842" width="7.75" style="462" customWidth="1"/>
    <col min="3843" max="3843" width="18.625" style="462" customWidth="1"/>
    <col min="3844" max="3844" width="1.5" style="462" customWidth="1"/>
    <col min="3845" max="3861" width="0" style="462" hidden="1" customWidth="1"/>
    <col min="3862" max="4090" width="9" style="462"/>
    <col min="4091" max="4091" width="1.5" style="462" customWidth="1"/>
    <col min="4092" max="4092" width="4.625" style="462" customWidth="1"/>
    <col min="4093" max="4093" width="8.625" style="462" customWidth="1"/>
    <col min="4094" max="4094" width="37.25" style="462" customWidth="1"/>
    <col min="4095" max="4095" width="8.625" style="462" customWidth="1"/>
    <col min="4096" max="4096" width="10.625" style="462" customWidth="1"/>
    <col min="4097" max="4098" width="7.75" style="462" customWidth="1"/>
    <col min="4099" max="4099" width="18.625" style="462" customWidth="1"/>
    <col min="4100" max="4100" width="1.5" style="462" customWidth="1"/>
    <col min="4101" max="4117" width="0" style="462" hidden="1" customWidth="1"/>
    <col min="4118" max="4346" width="9" style="462"/>
    <col min="4347" max="4347" width="1.5" style="462" customWidth="1"/>
    <col min="4348" max="4348" width="4.625" style="462" customWidth="1"/>
    <col min="4349" max="4349" width="8.625" style="462" customWidth="1"/>
    <col min="4350" max="4350" width="37.25" style="462" customWidth="1"/>
    <col min="4351" max="4351" width="8.625" style="462" customWidth="1"/>
    <col min="4352" max="4352" width="10.625" style="462" customWidth="1"/>
    <col min="4353" max="4354" width="7.75" style="462" customWidth="1"/>
    <col min="4355" max="4355" width="18.625" style="462" customWidth="1"/>
    <col min="4356" max="4356" width="1.5" style="462" customWidth="1"/>
    <col min="4357" max="4373" width="0" style="462" hidden="1" customWidth="1"/>
    <col min="4374" max="4602" width="9" style="462"/>
    <col min="4603" max="4603" width="1.5" style="462" customWidth="1"/>
    <col min="4604" max="4604" width="4.625" style="462" customWidth="1"/>
    <col min="4605" max="4605" width="8.625" style="462" customWidth="1"/>
    <col min="4606" max="4606" width="37.25" style="462" customWidth="1"/>
    <col min="4607" max="4607" width="8.625" style="462" customWidth="1"/>
    <col min="4608" max="4608" width="10.625" style="462" customWidth="1"/>
    <col min="4609" max="4610" width="7.75" style="462" customWidth="1"/>
    <col min="4611" max="4611" width="18.625" style="462" customWidth="1"/>
    <col min="4612" max="4612" width="1.5" style="462" customWidth="1"/>
    <col min="4613" max="4629" width="0" style="462" hidden="1" customWidth="1"/>
    <col min="4630" max="4858" width="9" style="462"/>
    <col min="4859" max="4859" width="1.5" style="462" customWidth="1"/>
    <col min="4860" max="4860" width="4.625" style="462" customWidth="1"/>
    <col min="4861" max="4861" width="8.625" style="462" customWidth="1"/>
    <col min="4862" max="4862" width="37.25" style="462" customWidth="1"/>
    <col min="4863" max="4863" width="8.625" style="462" customWidth="1"/>
    <col min="4864" max="4864" width="10.625" style="462" customWidth="1"/>
    <col min="4865" max="4866" width="7.75" style="462" customWidth="1"/>
    <col min="4867" max="4867" width="18.625" style="462" customWidth="1"/>
    <col min="4868" max="4868" width="1.5" style="462" customWidth="1"/>
    <col min="4869" max="4885" width="0" style="462" hidden="1" customWidth="1"/>
    <col min="4886" max="5114" width="9" style="462"/>
    <col min="5115" max="5115" width="1.5" style="462" customWidth="1"/>
    <col min="5116" max="5116" width="4.625" style="462" customWidth="1"/>
    <col min="5117" max="5117" width="8.625" style="462" customWidth="1"/>
    <col min="5118" max="5118" width="37.25" style="462" customWidth="1"/>
    <col min="5119" max="5119" width="8.625" style="462" customWidth="1"/>
    <col min="5120" max="5120" width="10.625" style="462" customWidth="1"/>
    <col min="5121" max="5122" width="7.75" style="462" customWidth="1"/>
    <col min="5123" max="5123" width="18.625" style="462" customWidth="1"/>
    <col min="5124" max="5124" width="1.5" style="462" customWidth="1"/>
    <col min="5125" max="5141" width="0" style="462" hidden="1" customWidth="1"/>
    <col min="5142" max="5370" width="9" style="462"/>
    <col min="5371" max="5371" width="1.5" style="462" customWidth="1"/>
    <col min="5372" max="5372" width="4.625" style="462" customWidth="1"/>
    <col min="5373" max="5373" width="8.625" style="462" customWidth="1"/>
    <col min="5374" max="5374" width="37.25" style="462" customWidth="1"/>
    <col min="5375" max="5375" width="8.625" style="462" customWidth="1"/>
    <col min="5376" max="5376" width="10.625" style="462" customWidth="1"/>
    <col min="5377" max="5378" width="7.75" style="462" customWidth="1"/>
    <col min="5379" max="5379" width="18.625" style="462" customWidth="1"/>
    <col min="5380" max="5380" width="1.5" style="462" customWidth="1"/>
    <col min="5381" max="5397" width="0" style="462" hidden="1" customWidth="1"/>
    <col min="5398" max="5626" width="9" style="462"/>
    <col min="5627" max="5627" width="1.5" style="462" customWidth="1"/>
    <col min="5628" max="5628" width="4.625" style="462" customWidth="1"/>
    <col min="5629" max="5629" width="8.625" style="462" customWidth="1"/>
    <col min="5630" max="5630" width="37.25" style="462" customWidth="1"/>
    <col min="5631" max="5631" width="8.625" style="462" customWidth="1"/>
    <col min="5632" max="5632" width="10.625" style="462" customWidth="1"/>
    <col min="5633" max="5634" width="7.75" style="462" customWidth="1"/>
    <col min="5635" max="5635" width="18.625" style="462" customWidth="1"/>
    <col min="5636" max="5636" width="1.5" style="462" customWidth="1"/>
    <col min="5637" max="5653" width="0" style="462" hidden="1" customWidth="1"/>
    <col min="5654" max="5882" width="9" style="462"/>
    <col min="5883" max="5883" width="1.5" style="462" customWidth="1"/>
    <col min="5884" max="5884" width="4.625" style="462" customWidth="1"/>
    <col min="5885" max="5885" width="8.625" style="462" customWidth="1"/>
    <col min="5886" max="5886" width="37.25" style="462" customWidth="1"/>
    <col min="5887" max="5887" width="8.625" style="462" customWidth="1"/>
    <col min="5888" max="5888" width="10.625" style="462" customWidth="1"/>
    <col min="5889" max="5890" width="7.75" style="462" customWidth="1"/>
    <col min="5891" max="5891" width="18.625" style="462" customWidth="1"/>
    <col min="5892" max="5892" width="1.5" style="462" customWidth="1"/>
    <col min="5893" max="5909" width="0" style="462" hidden="1" customWidth="1"/>
    <col min="5910" max="6138" width="9" style="462"/>
    <col min="6139" max="6139" width="1.5" style="462" customWidth="1"/>
    <col min="6140" max="6140" width="4.625" style="462" customWidth="1"/>
    <col min="6141" max="6141" width="8.625" style="462" customWidth="1"/>
    <col min="6142" max="6142" width="37.25" style="462" customWidth="1"/>
    <col min="6143" max="6143" width="8.625" style="462" customWidth="1"/>
    <col min="6144" max="6144" width="10.625" style="462" customWidth="1"/>
    <col min="6145" max="6146" width="7.75" style="462" customWidth="1"/>
    <col min="6147" max="6147" width="18.625" style="462" customWidth="1"/>
    <col min="6148" max="6148" width="1.5" style="462" customWidth="1"/>
    <col min="6149" max="6165" width="0" style="462" hidden="1" customWidth="1"/>
    <col min="6166" max="6394" width="9" style="462"/>
    <col min="6395" max="6395" width="1.5" style="462" customWidth="1"/>
    <col min="6396" max="6396" width="4.625" style="462" customWidth="1"/>
    <col min="6397" max="6397" width="8.625" style="462" customWidth="1"/>
    <col min="6398" max="6398" width="37.25" style="462" customWidth="1"/>
    <col min="6399" max="6399" width="8.625" style="462" customWidth="1"/>
    <col min="6400" max="6400" width="10.625" style="462" customWidth="1"/>
    <col min="6401" max="6402" width="7.75" style="462" customWidth="1"/>
    <col min="6403" max="6403" width="18.625" style="462" customWidth="1"/>
    <col min="6404" max="6404" width="1.5" style="462" customWidth="1"/>
    <col min="6405" max="6421" width="0" style="462" hidden="1" customWidth="1"/>
    <col min="6422" max="6650" width="9" style="462"/>
    <col min="6651" max="6651" width="1.5" style="462" customWidth="1"/>
    <col min="6652" max="6652" width="4.625" style="462" customWidth="1"/>
    <col min="6653" max="6653" width="8.625" style="462" customWidth="1"/>
    <col min="6654" max="6654" width="37.25" style="462" customWidth="1"/>
    <col min="6655" max="6655" width="8.625" style="462" customWidth="1"/>
    <col min="6656" max="6656" width="10.625" style="462" customWidth="1"/>
    <col min="6657" max="6658" width="7.75" style="462" customWidth="1"/>
    <col min="6659" max="6659" width="18.625" style="462" customWidth="1"/>
    <col min="6660" max="6660" width="1.5" style="462" customWidth="1"/>
    <col min="6661" max="6677" width="0" style="462" hidden="1" customWidth="1"/>
    <col min="6678" max="6906" width="9" style="462"/>
    <col min="6907" max="6907" width="1.5" style="462" customWidth="1"/>
    <col min="6908" max="6908" width="4.625" style="462" customWidth="1"/>
    <col min="6909" max="6909" width="8.625" style="462" customWidth="1"/>
    <col min="6910" max="6910" width="37.25" style="462" customWidth="1"/>
    <col min="6911" max="6911" width="8.625" style="462" customWidth="1"/>
    <col min="6912" max="6912" width="10.625" style="462" customWidth="1"/>
    <col min="6913" max="6914" width="7.75" style="462" customWidth="1"/>
    <col min="6915" max="6915" width="18.625" style="462" customWidth="1"/>
    <col min="6916" max="6916" width="1.5" style="462" customWidth="1"/>
    <col min="6917" max="6933" width="0" style="462" hidden="1" customWidth="1"/>
    <col min="6934" max="7162" width="9" style="462"/>
    <col min="7163" max="7163" width="1.5" style="462" customWidth="1"/>
    <col min="7164" max="7164" width="4.625" style="462" customWidth="1"/>
    <col min="7165" max="7165" width="8.625" style="462" customWidth="1"/>
    <col min="7166" max="7166" width="37.25" style="462" customWidth="1"/>
    <col min="7167" max="7167" width="8.625" style="462" customWidth="1"/>
    <col min="7168" max="7168" width="10.625" style="462" customWidth="1"/>
    <col min="7169" max="7170" width="7.75" style="462" customWidth="1"/>
    <col min="7171" max="7171" width="18.625" style="462" customWidth="1"/>
    <col min="7172" max="7172" width="1.5" style="462" customWidth="1"/>
    <col min="7173" max="7189" width="0" style="462" hidden="1" customWidth="1"/>
    <col min="7190" max="7418" width="9" style="462"/>
    <col min="7419" max="7419" width="1.5" style="462" customWidth="1"/>
    <col min="7420" max="7420" width="4.625" style="462" customWidth="1"/>
    <col min="7421" max="7421" width="8.625" style="462" customWidth="1"/>
    <col min="7422" max="7422" width="37.25" style="462" customWidth="1"/>
    <col min="7423" max="7423" width="8.625" style="462" customWidth="1"/>
    <col min="7424" max="7424" width="10.625" style="462" customWidth="1"/>
    <col min="7425" max="7426" width="7.75" style="462" customWidth="1"/>
    <col min="7427" max="7427" width="18.625" style="462" customWidth="1"/>
    <col min="7428" max="7428" width="1.5" style="462" customWidth="1"/>
    <col min="7429" max="7445" width="0" style="462" hidden="1" customWidth="1"/>
    <col min="7446" max="7674" width="9" style="462"/>
    <col min="7675" max="7675" width="1.5" style="462" customWidth="1"/>
    <col min="7676" max="7676" width="4.625" style="462" customWidth="1"/>
    <col min="7677" max="7677" width="8.625" style="462" customWidth="1"/>
    <col min="7678" max="7678" width="37.25" style="462" customWidth="1"/>
    <col min="7679" max="7679" width="8.625" style="462" customWidth="1"/>
    <col min="7680" max="7680" width="10.625" style="462" customWidth="1"/>
    <col min="7681" max="7682" width="7.75" style="462" customWidth="1"/>
    <col min="7683" max="7683" width="18.625" style="462" customWidth="1"/>
    <col min="7684" max="7684" width="1.5" style="462" customWidth="1"/>
    <col min="7685" max="7701" width="0" style="462" hidden="1" customWidth="1"/>
    <col min="7702" max="7930" width="9" style="462"/>
    <col min="7931" max="7931" width="1.5" style="462" customWidth="1"/>
    <col min="7932" max="7932" width="4.625" style="462" customWidth="1"/>
    <col min="7933" max="7933" width="8.625" style="462" customWidth="1"/>
    <col min="7934" max="7934" width="37.25" style="462" customWidth="1"/>
    <col min="7935" max="7935" width="8.625" style="462" customWidth="1"/>
    <col min="7936" max="7936" width="10.625" style="462" customWidth="1"/>
    <col min="7937" max="7938" width="7.75" style="462" customWidth="1"/>
    <col min="7939" max="7939" width="18.625" style="462" customWidth="1"/>
    <col min="7940" max="7940" width="1.5" style="462" customWidth="1"/>
    <col min="7941" max="7957" width="0" style="462" hidden="1" customWidth="1"/>
    <col min="7958" max="8186" width="9" style="462"/>
    <col min="8187" max="8187" width="1.5" style="462" customWidth="1"/>
    <col min="8188" max="8188" width="4.625" style="462" customWidth="1"/>
    <col min="8189" max="8189" width="8.625" style="462" customWidth="1"/>
    <col min="8190" max="8190" width="37.25" style="462" customWidth="1"/>
    <col min="8191" max="8191" width="8.625" style="462" customWidth="1"/>
    <col min="8192" max="8192" width="10.625" style="462" customWidth="1"/>
    <col min="8193" max="8194" width="7.75" style="462" customWidth="1"/>
    <col min="8195" max="8195" width="18.625" style="462" customWidth="1"/>
    <col min="8196" max="8196" width="1.5" style="462" customWidth="1"/>
    <col min="8197" max="8213" width="0" style="462" hidden="1" customWidth="1"/>
    <col min="8214" max="8442" width="9" style="462"/>
    <col min="8443" max="8443" width="1.5" style="462" customWidth="1"/>
    <col min="8444" max="8444" width="4.625" style="462" customWidth="1"/>
    <col min="8445" max="8445" width="8.625" style="462" customWidth="1"/>
    <col min="8446" max="8446" width="37.25" style="462" customWidth="1"/>
    <col min="8447" max="8447" width="8.625" style="462" customWidth="1"/>
    <col min="8448" max="8448" width="10.625" style="462" customWidth="1"/>
    <col min="8449" max="8450" width="7.75" style="462" customWidth="1"/>
    <col min="8451" max="8451" width="18.625" style="462" customWidth="1"/>
    <col min="8452" max="8452" width="1.5" style="462" customWidth="1"/>
    <col min="8453" max="8469" width="0" style="462" hidden="1" customWidth="1"/>
    <col min="8470" max="8698" width="9" style="462"/>
    <col min="8699" max="8699" width="1.5" style="462" customWidth="1"/>
    <col min="8700" max="8700" width="4.625" style="462" customWidth="1"/>
    <col min="8701" max="8701" width="8.625" style="462" customWidth="1"/>
    <col min="8702" max="8702" width="37.25" style="462" customWidth="1"/>
    <col min="8703" max="8703" width="8.625" style="462" customWidth="1"/>
    <col min="8704" max="8704" width="10.625" style="462" customWidth="1"/>
    <col min="8705" max="8706" width="7.75" style="462" customWidth="1"/>
    <col min="8707" max="8707" width="18.625" style="462" customWidth="1"/>
    <col min="8708" max="8708" width="1.5" style="462" customWidth="1"/>
    <col min="8709" max="8725" width="0" style="462" hidden="1" customWidth="1"/>
    <col min="8726" max="8954" width="9" style="462"/>
    <col min="8955" max="8955" width="1.5" style="462" customWidth="1"/>
    <col min="8956" max="8956" width="4.625" style="462" customWidth="1"/>
    <col min="8957" max="8957" width="8.625" style="462" customWidth="1"/>
    <col min="8958" max="8958" width="37.25" style="462" customWidth="1"/>
    <col min="8959" max="8959" width="8.625" style="462" customWidth="1"/>
    <col min="8960" max="8960" width="10.625" style="462" customWidth="1"/>
    <col min="8961" max="8962" width="7.75" style="462" customWidth="1"/>
    <col min="8963" max="8963" width="18.625" style="462" customWidth="1"/>
    <col min="8964" max="8964" width="1.5" style="462" customWidth="1"/>
    <col min="8965" max="8981" width="0" style="462" hidden="1" customWidth="1"/>
    <col min="8982" max="9210" width="9" style="462"/>
    <col min="9211" max="9211" width="1.5" style="462" customWidth="1"/>
    <col min="9212" max="9212" width="4.625" style="462" customWidth="1"/>
    <col min="9213" max="9213" width="8.625" style="462" customWidth="1"/>
    <col min="9214" max="9214" width="37.25" style="462" customWidth="1"/>
    <col min="9215" max="9215" width="8.625" style="462" customWidth="1"/>
    <col min="9216" max="9216" width="10.625" style="462" customWidth="1"/>
    <col min="9217" max="9218" width="7.75" style="462" customWidth="1"/>
    <col min="9219" max="9219" width="18.625" style="462" customWidth="1"/>
    <col min="9220" max="9220" width="1.5" style="462" customWidth="1"/>
    <col min="9221" max="9237" width="0" style="462" hidden="1" customWidth="1"/>
    <col min="9238" max="9466" width="9" style="462"/>
    <col min="9467" max="9467" width="1.5" style="462" customWidth="1"/>
    <col min="9468" max="9468" width="4.625" style="462" customWidth="1"/>
    <col min="9469" max="9469" width="8.625" style="462" customWidth="1"/>
    <col min="9470" max="9470" width="37.25" style="462" customWidth="1"/>
    <col min="9471" max="9471" width="8.625" style="462" customWidth="1"/>
    <col min="9472" max="9472" width="10.625" style="462" customWidth="1"/>
    <col min="9473" max="9474" width="7.75" style="462" customWidth="1"/>
    <col min="9475" max="9475" width="18.625" style="462" customWidth="1"/>
    <col min="9476" max="9476" width="1.5" style="462" customWidth="1"/>
    <col min="9477" max="9493" width="0" style="462" hidden="1" customWidth="1"/>
    <col min="9494" max="9722" width="9" style="462"/>
    <col min="9723" max="9723" width="1.5" style="462" customWidth="1"/>
    <col min="9724" max="9724" width="4.625" style="462" customWidth="1"/>
    <col min="9725" max="9725" width="8.625" style="462" customWidth="1"/>
    <col min="9726" max="9726" width="37.25" style="462" customWidth="1"/>
    <col min="9727" max="9727" width="8.625" style="462" customWidth="1"/>
    <col min="9728" max="9728" width="10.625" style="462" customWidth="1"/>
    <col min="9729" max="9730" width="7.75" style="462" customWidth="1"/>
    <col min="9731" max="9731" width="18.625" style="462" customWidth="1"/>
    <col min="9732" max="9732" width="1.5" style="462" customWidth="1"/>
    <col min="9733" max="9749" width="0" style="462" hidden="1" customWidth="1"/>
    <col min="9750" max="9978" width="9" style="462"/>
    <col min="9979" max="9979" width="1.5" style="462" customWidth="1"/>
    <col min="9980" max="9980" width="4.625" style="462" customWidth="1"/>
    <col min="9981" max="9981" width="8.625" style="462" customWidth="1"/>
    <col min="9982" max="9982" width="37.25" style="462" customWidth="1"/>
    <col min="9983" max="9983" width="8.625" style="462" customWidth="1"/>
    <col min="9984" max="9984" width="10.625" style="462" customWidth="1"/>
    <col min="9985" max="9986" width="7.75" style="462" customWidth="1"/>
    <col min="9987" max="9987" width="18.625" style="462" customWidth="1"/>
    <col min="9988" max="9988" width="1.5" style="462" customWidth="1"/>
    <col min="9989" max="10005" width="0" style="462" hidden="1" customWidth="1"/>
    <col min="10006" max="10234" width="9" style="462"/>
    <col min="10235" max="10235" width="1.5" style="462" customWidth="1"/>
    <col min="10236" max="10236" width="4.625" style="462" customWidth="1"/>
    <col min="10237" max="10237" width="8.625" style="462" customWidth="1"/>
    <col min="10238" max="10238" width="37.25" style="462" customWidth="1"/>
    <col min="10239" max="10239" width="8.625" style="462" customWidth="1"/>
    <col min="10240" max="10240" width="10.625" style="462" customWidth="1"/>
    <col min="10241" max="10242" width="7.75" style="462" customWidth="1"/>
    <col min="10243" max="10243" width="18.625" style="462" customWidth="1"/>
    <col min="10244" max="10244" width="1.5" style="462" customWidth="1"/>
    <col min="10245" max="10261" width="0" style="462" hidden="1" customWidth="1"/>
    <col min="10262" max="10490" width="9" style="462"/>
    <col min="10491" max="10491" width="1.5" style="462" customWidth="1"/>
    <col min="10492" max="10492" width="4.625" style="462" customWidth="1"/>
    <col min="10493" max="10493" width="8.625" style="462" customWidth="1"/>
    <col min="10494" max="10494" width="37.25" style="462" customWidth="1"/>
    <col min="10495" max="10495" width="8.625" style="462" customWidth="1"/>
    <col min="10496" max="10496" width="10.625" style="462" customWidth="1"/>
    <col min="10497" max="10498" width="7.75" style="462" customWidth="1"/>
    <col min="10499" max="10499" width="18.625" style="462" customWidth="1"/>
    <col min="10500" max="10500" width="1.5" style="462" customWidth="1"/>
    <col min="10501" max="10517" width="0" style="462" hidden="1" customWidth="1"/>
    <col min="10518" max="10746" width="9" style="462"/>
    <col min="10747" max="10747" width="1.5" style="462" customWidth="1"/>
    <col min="10748" max="10748" width="4.625" style="462" customWidth="1"/>
    <col min="10749" max="10749" width="8.625" style="462" customWidth="1"/>
    <col min="10750" max="10750" width="37.25" style="462" customWidth="1"/>
    <col min="10751" max="10751" width="8.625" style="462" customWidth="1"/>
    <col min="10752" max="10752" width="10.625" style="462" customWidth="1"/>
    <col min="10753" max="10754" width="7.75" style="462" customWidth="1"/>
    <col min="10755" max="10755" width="18.625" style="462" customWidth="1"/>
    <col min="10756" max="10756" width="1.5" style="462" customWidth="1"/>
    <col min="10757" max="10773" width="0" style="462" hidden="1" customWidth="1"/>
    <col min="10774" max="11002" width="9" style="462"/>
    <col min="11003" max="11003" width="1.5" style="462" customWidth="1"/>
    <col min="11004" max="11004" width="4.625" style="462" customWidth="1"/>
    <col min="11005" max="11005" width="8.625" style="462" customWidth="1"/>
    <col min="11006" max="11006" width="37.25" style="462" customWidth="1"/>
    <col min="11007" max="11007" width="8.625" style="462" customWidth="1"/>
    <col min="11008" max="11008" width="10.625" style="462" customWidth="1"/>
    <col min="11009" max="11010" width="7.75" style="462" customWidth="1"/>
    <col min="11011" max="11011" width="18.625" style="462" customWidth="1"/>
    <col min="11012" max="11012" width="1.5" style="462" customWidth="1"/>
    <col min="11013" max="11029" width="0" style="462" hidden="1" customWidth="1"/>
    <col min="11030" max="11258" width="9" style="462"/>
    <col min="11259" max="11259" width="1.5" style="462" customWidth="1"/>
    <col min="11260" max="11260" width="4.625" style="462" customWidth="1"/>
    <col min="11261" max="11261" width="8.625" style="462" customWidth="1"/>
    <col min="11262" max="11262" width="37.25" style="462" customWidth="1"/>
    <col min="11263" max="11263" width="8.625" style="462" customWidth="1"/>
    <col min="11264" max="11264" width="10.625" style="462" customWidth="1"/>
    <col min="11265" max="11266" width="7.75" style="462" customWidth="1"/>
    <col min="11267" max="11267" width="18.625" style="462" customWidth="1"/>
    <col min="11268" max="11268" width="1.5" style="462" customWidth="1"/>
    <col min="11269" max="11285" width="0" style="462" hidden="1" customWidth="1"/>
    <col min="11286" max="11514" width="9" style="462"/>
    <col min="11515" max="11515" width="1.5" style="462" customWidth="1"/>
    <col min="11516" max="11516" width="4.625" style="462" customWidth="1"/>
    <col min="11517" max="11517" width="8.625" style="462" customWidth="1"/>
    <col min="11518" max="11518" width="37.25" style="462" customWidth="1"/>
    <col min="11519" max="11519" width="8.625" style="462" customWidth="1"/>
    <col min="11520" max="11520" width="10.625" style="462" customWidth="1"/>
    <col min="11521" max="11522" width="7.75" style="462" customWidth="1"/>
    <col min="11523" max="11523" width="18.625" style="462" customWidth="1"/>
    <col min="11524" max="11524" width="1.5" style="462" customWidth="1"/>
    <col min="11525" max="11541" width="0" style="462" hidden="1" customWidth="1"/>
    <col min="11542" max="11770" width="9" style="462"/>
    <col min="11771" max="11771" width="1.5" style="462" customWidth="1"/>
    <col min="11772" max="11772" width="4.625" style="462" customWidth="1"/>
    <col min="11773" max="11773" width="8.625" style="462" customWidth="1"/>
    <col min="11774" max="11774" width="37.25" style="462" customWidth="1"/>
    <col min="11775" max="11775" width="8.625" style="462" customWidth="1"/>
    <col min="11776" max="11776" width="10.625" style="462" customWidth="1"/>
    <col min="11777" max="11778" width="7.75" style="462" customWidth="1"/>
    <col min="11779" max="11779" width="18.625" style="462" customWidth="1"/>
    <col min="11780" max="11780" width="1.5" style="462" customWidth="1"/>
    <col min="11781" max="11797" width="0" style="462" hidden="1" customWidth="1"/>
    <col min="11798" max="12026" width="9" style="462"/>
    <col min="12027" max="12027" width="1.5" style="462" customWidth="1"/>
    <col min="12028" max="12028" width="4.625" style="462" customWidth="1"/>
    <col min="12029" max="12029" width="8.625" style="462" customWidth="1"/>
    <col min="12030" max="12030" width="37.25" style="462" customWidth="1"/>
    <col min="12031" max="12031" width="8.625" style="462" customWidth="1"/>
    <col min="12032" max="12032" width="10.625" style="462" customWidth="1"/>
    <col min="12033" max="12034" width="7.75" style="462" customWidth="1"/>
    <col min="12035" max="12035" width="18.625" style="462" customWidth="1"/>
    <col min="12036" max="12036" width="1.5" style="462" customWidth="1"/>
    <col min="12037" max="12053" width="0" style="462" hidden="1" customWidth="1"/>
    <col min="12054" max="12282" width="9" style="462"/>
    <col min="12283" max="12283" width="1.5" style="462" customWidth="1"/>
    <col min="12284" max="12284" width="4.625" style="462" customWidth="1"/>
    <col min="12285" max="12285" width="8.625" style="462" customWidth="1"/>
    <col min="12286" max="12286" width="37.25" style="462" customWidth="1"/>
    <col min="12287" max="12287" width="8.625" style="462" customWidth="1"/>
    <col min="12288" max="12288" width="10.625" style="462" customWidth="1"/>
    <col min="12289" max="12290" width="7.75" style="462" customWidth="1"/>
    <col min="12291" max="12291" width="18.625" style="462" customWidth="1"/>
    <col min="12292" max="12292" width="1.5" style="462" customWidth="1"/>
    <col min="12293" max="12309" width="0" style="462" hidden="1" customWidth="1"/>
    <col min="12310" max="12538" width="9" style="462"/>
    <col min="12539" max="12539" width="1.5" style="462" customWidth="1"/>
    <col min="12540" max="12540" width="4.625" style="462" customWidth="1"/>
    <col min="12541" max="12541" width="8.625" style="462" customWidth="1"/>
    <col min="12542" max="12542" width="37.25" style="462" customWidth="1"/>
    <col min="12543" max="12543" width="8.625" style="462" customWidth="1"/>
    <col min="12544" max="12544" width="10.625" style="462" customWidth="1"/>
    <col min="12545" max="12546" width="7.75" style="462" customWidth="1"/>
    <col min="12547" max="12547" width="18.625" style="462" customWidth="1"/>
    <col min="12548" max="12548" width="1.5" style="462" customWidth="1"/>
    <col min="12549" max="12565" width="0" style="462" hidden="1" customWidth="1"/>
    <col min="12566" max="12794" width="9" style="462"/>
    <col min="12795" max="12795" width="1.5" style="462" customWidth="1"/>
    <col min="12796" max="12796" width="4.625" style="462" customWidth="1"/>
    <col min="12797" max="12797" width="8.625" style="462" customWidth="1"/>
    <col min="12798" max="12798" width="37.25" style="462" customWidth="1"/>
    <col min="12799" max="12799" width="8.625" style="462" customWidth="1"/>
    <col min="12800" max="12800" width="10.625" style="462" customWidth="1"/>
    <col min="12801" max="12802" width="7.75" style="462" customWidth="1"/>
    <col min="12803" max="12803" width="18.625" style="462" customWidth="1"/>
    <col min="12804" max="12804" width="1.5" style="462" customWidth="1"/>
    <col min="12805" max="12821" width="0" style="462" hidden="1" customWidth="1"/>
    <col min="12822" max="13050" width="9" style="462"/>
    <col min="13051" max="13051" width="1.5" style="462" customWidth="1"/>
    <col min="13052" max="13052" width="4.625" style="462" customWidth="1"/>
    <col min="13053" max="13053" width="8.625" style="462" customWidth="1"/>
    <col min="13054" max="13054" width="37.25" style="462" customWidth="1"/>
    <col min="13055" max="13055" width="8.625" style="462" customWidth="1"/>
    <col min="13056" max="13056" width="10.625" style="462" customWidth="1"/>
    <col min="13057" max="13058" width="7.75" style="462" customWidth="1"/>
    <col min="13059" max="13059" width="18.625" style="462" customWidth="1"/>
    <col min="13060" max="13060" width="1.5" style="462" customWidth="1"/>
    <col min="13061" max="13077" width="0" style="462" hidden="1" customWidth="1"/>
    <col min="13078" max="13306" width="9" style="462"/>
    <col min="13307" max="13307" width="1.5" style="462" customWidth="1"/>
    <col min="13308" max="13308" width="4.625" style="462" customWidth="1"/>
    <col min="13309" max="13309" width="8.625" style="462" customWidth="1"/>
    <col min="13310" max="13310" width="37.25" style="462" customWidth="1"/>
    <col min="13311" max="13311" width="8.625" style="462" customWidth="1"/>
    <col min="13312" max="13312" width="10.625" style="462" customWidth="1"/>
    <col min="13313" max="13314" width="7.75" style="462" customWidth="1"/>
    <col min="13315" max="13315" width="18.625" style="462" customWidth="1"/>
    <col min="13316" max="13316" width="1.5" style="462" customWidth="1"/>
    <col min="13317" max="13333" width="0" style="462" hidden="1" customWidth="1"/>
    <col min="13334" max="13562" width="9" style="462"/>
    <col min="13563" max="13563" width="1.5" style="462" customWidth="1"/>
    <col min="13564" max="13564" width="4.625" style="462" customWidth="1"/>
    <col min="13565" max="13565" width="8.625" style="462" customWidth="1"/>
    <col min="13566" max="13566" width="37.25" style="462" customWidth="1"/>
    <col min="13567" max="13567" width="8.625" style="462" customWidth="1"/>
    <col min="13568" max="13568" width="10.625" style="462" customWidth="1"/>
    <col min="13569" max="13570" width="7.75" style="462" customWidth="1"/>
    <col min="13571" max="13571" width="18.625" style="462" customWidth="1"/>
    <col min="13572" max="13572" width="1.5" style="462" customWidth="1"/>
    <col min="13573" max="13589" width="0" style="462" hidden="1" customWidth="1"/>
    <col min="13590" max="13818" width="9" style="462"/>
    <col min="13819" max="13819" width="1.5" style="462" customWidth="1"/>
    <col min="13820" max="13820" width="4.625" style="462" customWidth="1"/>
    <col min="13821" max="13821" width="8.625" style="462" customWidth="1"/>
    <col min="13822" max="13822" width="37.25" style="462" customWidth="1"/>
    <col min="13823" max="13823" width="8.625" style="462" customWidth="1"/>
    <col min="13824" max="13824" width="10.625" style="462" customWidth="1"/>
    <col min="13825" max="13826" width="7.75" style="462" customWidth="1"/>
    <col min="13827" max="13827" width="18.625" style="462" customWidth="1"/>
    <col min="13828" max="13828" width="1.5" style="462" customWidth="1"/>
    <col min="13829" max="13845" width="0" style="462" hidden="1" customWidth="1"/>
    <col min="13846" max="14074" width="9" style="462"/>
    <col min="14075" max="14075" width="1.5" style="462" customWidth="1"/>
    <col min="14076" max="14076" width="4.625" style="462" customWidth="1"/>
    <col min="14077" max="14077" width="8.625" style="462" customWidth="1"/>
    <col min="14078" max="14078" width="37.25" style="462" customWidth="1"/>
    <col min="14079" max="14079" width="8.625" style="462" customWidth="1"/>
    <col min="14080" max="14080" width="10.625" style="462" customWidth="1"/>
    <col min="14081" max="14082" width="7.75" style="462" customWidth="1"/>
    <col min="14083" max="14083" width="18.625" style="462" customWidth="1"/>
    <col min="14084" max="14084" width="1.5" style="462" customWidth="1"/>
    <col min="14085" max="14101" width="0" style="462" hidden="1" customWidth="1"/>
    <col min="14102" max="14330" width="9" style="462"/>
    <col min="14331" max="14331" width="1.5" style="462" customWidth="1"/>
    <col min="14332" max="14332" width="4.625" style="462" customWidth="1"/>
    <col min="14333" max="14333" width="8.625" style="462" customWidth="1"/>
    <col min="14334" max="14334" width="37.25" style="462" customWidth="1"/>
    <col min="14335" max="14335" width="8.625" style="462" customWidth="1"/>
    <col min="14336" max="14336" width="10.625" style="462" customWidth="1"/>
    <col min="14337" max="14338" width="7.75" style="462" customWidth="1"/>
    <col min="14339" max="14339" width="18.625" style="462" customWidth="1"/>
    <col min="14340" max="14340" width="1.5" style="462" customWidth="1"/>
    <col min="14341" max="14357" width="0" style="462" hidden="1" customWidth="1"/>
    <col min="14358" max="14586" width="9" style="462"/>
    <col min="14587" max="14587" width="1.5" style="462" customWidth="1"/>
    <col min="14588" max="14588" width="4.625" style="462" customWidth="1"/>
    <col min="14589" max="14589" width="8.625" style="462" customWidth="1"/>
    <col min="14590" max="14590" width="37.25" style="462" customWidth="1"/>
    <col min="14591" max="14591" width="8.625" style="462" customWidth="1"/>
    <col min="14592" max="14592" width="10.625" style="462" customWidth="1"/>
    <col min="14593" max="14594" width="7.75" style="462" customWidth="1"/>
    <col min="14595" max="14595" width="18.625" style="462" customWidth="1"/>
    <col min="14596" max="14596" width="1.5" style="462" customWidth="1"/>
    <col min="14597" max="14613" width="0" style="462" hidden="1" customWidth="1"/>
    <col min="14614" max="14842" width="9" style="462"/>
    <col min="14843" max="14843" width="1.5" style="462" customWidth="1"/>
    <col min="14844" max="14844" width="4.625" style="462" customWidth="1"/>
    <col min="14845" max="14845" width="8.625" style="462" customWidth="1"/>
    <col min="14846" max="14846" width="37.25" style="462" customWidth="1"/>
    <col min="14847" max="14847" width="8.625" style="462" customWidth="1"/>
    <col min="14848" max="14848" width="10.625" style="462" customWidth="1"/>
    <col min="14849" max="14850" width="7.75" style="462" customWidth="1"/>
    <col min="14851" max="14851" width="18.625" style="462" customWidth="1"/>
    <col min="14852" max="14852" width="1.5" style="462" customWidth="1"/>
    <col min="14853" max="14869" width="0" style="462" hidden="1" customWidth="1"/>
    <col min="14870" max="15098" width="9" style="462"/>
    <col min="15099" max="15099" width="1.5" style="462" customWidth="1"/>
    <col min="15100" max="15100" width="4.625" style="462" customWidth="1"/>
    <col min="15101" max="15101" width="8.625" style="462" customWidth="1"/>
    <col min="15102" max="15102" width="37.25" style="462" customWidth="1"/>
    <col min="15103" max="15103" width="8.625" style="462" customWidth="1"/>
    <col min="15104" max="15104" width="10.625" style="462" customWidth="1"/>
    <col min="15105" max="15106" width="7.75" style="462" customWidth="1"/>
    <col min="15107" max="15107" width="18.625" style="462" customWidth="1"/>
    <col min="15108" max="15108" width="1.5" style="462" customWidth="1"/>
    <col min="15109" max="15125" width="0" style="462" hidden="1" customWidth="1"/>
    <col min="15126" max="15354" width="9" style="462"/>
    <col min="15355" max="15355" width="1.5" style="462" customWidth="1"/>
    <col min="15356" max="15356" width="4.625" style="462" customWidth="1"/>
    <col min="15357" max="15357" width="8.625" style="462" customWidth="1"/>
    <col min="15358" max="15358" width="37.25" style="462" customWidth="1"/>
    <col min="15359" max="15359" width="8.625" style="462" customWidth="1"/>
    <col min="15360" max="15360" width="10.625" style="462" customWidth="1"/>
    <col min="15361" max="15362" width="7.75" style="462" customWidth="1"/>
    <col min="15363" max="15363" width="18.625" style="462" customWidth="1"/>
    <col min="15364" max="15364" width="1.5" style="462" customWidth="1"/>
    <col min="15365" max="15381" width="0" style="462" hidden="1" customWidth="1"/>
    <col min="15382" max="15610" width="9" style="462"/>
    <col min="15611" max="15611" width="1.5" style="462" customWidth="1"/>
    <col min="15612" max="15612" width="4.625" style="462" customWidth="1"/>
    <col min="15613" max="15613" width="8.625" style="462" customWidth="1"/>
    <col min="15614" max="15614" width="37.25" style="462" customWidth="1"/>
    <col min="15615" max="15615" width="8.625" style="462" customWidth="1"/>
    <col min="15616" max="15616" width="10.625" style="462" customWidth="1"/>
    <col min="15617" max="15618" width="7.75" style="462" customWidth="1"/>
    <col min="15619" max="15619" width="18.625" style="462" customWidth="1"/>
    <col min="15620" max="15620" width="1.5" style="462" customWidth="1"/>
    <col min="15621" max="15637" width="0" style="462" hidden="1" customWidth="1"/>
    <col min="15638" max="15866" width="9" style="462"/>
    <col min="15867" max="15867" width="1.5" style="462" customWidth="1"/>
    <col min="15868" max="15868" width="4.625" style="462" customWidth="1"/>
    <col min="15869" max="15869" width="8.625" style="462" customWidth="1"/>
    <col min="15870" max="15870" width="37.25" style="462" customWidth="1"/>
    <col min="15871" max="15871" width="8.625" style="462" customWidth="1"/>
    <col min="15872" max="15872" width="10.625" style="462" customWidth="1"/>
    <col min="15873" max="15874" width="7.75" style="462" customWidth="1"/>
    <col min="15875" max="15875" width="18.625" style="462" customWidth="1"/>
    <col min="15876" max="15876" width="1.5" style="462" customWidth="1"/>
    <col min="15877" max="15893" width="0" style="462" hidden="1" customWidth="1"/>
    <col min="15894" max="16122" width="9" style="462"/>
    <col min="16123" max="16123" width="1.5" style="462" customWidth="1"/>
    <col min="16124" max="16124" width="4.625" style="462" customWidth="1"/>
    <col min="16125" max="16125" width="8.625" style="462" customWidth="1"/>
    <col min="16126" max="16126" width="37.25" style="462" customWidth="1"/>
    <col min="16127" max="16127" width="8.625" style="462" customWidth="1"/>
    <col min="16128" max="16128" width="10.625" style="462" customWidth="1"/>
    <col min="16129" max="16130" width="7.75" style="462" customWidth="1"/>
    <col min="16131" max="16131" width="18.625" style="462" customWidth="1"/>
    <col min="16132" max="16132" width="1.5" style="462" customWidth="1"/>
    <col min="16133" max="16149" width="0" style="462" hidden="1" customWidth="1"/>
    <col min="16150" max="16384" width="9" style="462"/>
  </cols>
  <sheetData>
    <row r="1" spans="1:66" ht="7.5" customHeight="1" x14ac:dyDescent="0.15">
      <c r="A1" s="421"/>
      <c r="B1" s="268"/>
      <c r="C1" s="395"/>
      <c r="D1" s="268"/>
      <c r="E1" s="268"/>
      <c r="F1" s="268"/>
      <c r="G1" s="268"/>
      <c r="H1" s="268"/>
      <c r="I1" s="268"/>
      <c r="J1" s="265"/>
      <c r="K1" s="461"/>
      <c r="M1" s="463"/>
      <c r="N1" s="463"/>
      <c r="O1" s="463"/>
      <c r="P1" s="463"/>
      <c r="Q1" s="463"/>
      <c r="R1" s="463"/>
      <c r="S1" s="463"/>
      <c r="T1" s="463"/>
      <c r="U1" s="463"/>
      <c r="V1" s="463"/>
      <c r="W1" s="463"/>
      <c r="X1" s="463"/>
      <c r="Y1" s="463"/>
      <c r="Z1" s="463"/>
      <c r="AA1" s="463"/>
      <c r="AB1" s="463"/>
      <c r="AC1" s="463"/>
      <c r="AD1" s="463"/>
      <c r="AE1" s="463"/>
      <c r="AF1" s="463"/>
      <c r="AG1" s="463"/>
      <c r="AH1" s="463"/>
    </row>
    <row r="2" spans="1:66" ht="51.75" customHeight="1" x14ac:dyDescent="0.15">
      <c r="A2" s="421"/>
      <c r="B2" s="464"/>
      <c r="C2" s="464"/>
      <c r="D2" s="464"/>
      <c r="E2" s="464"/>
      <c r="F2" s="464"/>
      <c r="G2" s="464"/>
      <c r="H2" s="464"/>
      <c r="I2" s="465"/>
      <c r="J2" s="265"/>
      <c r="K2" s="461"/>
      <c r="L2" s="466"/>
      <c r="M2" s="463"/>
      <c r="N2" s="463"/>
      <c r="O2" s="463"/>
      <c r="P2" s="463"/>
      <c r="Q2" s="463"/>
      <c r="R2" s="463"/>
      <c r="S2" s="463"/>
      <c r="T2" s="463"/>
      <c r="U2" s="463"/>
      <c r="V2" s="463"/>
      <c r="W2" s="463"/>
      <c r="X2" s="463"/>
      <c r="Y2" s="463"/>
      <c r="Z2" s="463"/>
      <c r="AA2" s="463"/>
      <c r="AB2" s="463"/>
      <c r="AC2" s="463"/>
      <c r="AD2" s="463"/>
      <c r="AE2" s="463"/>
      <c r="AF2" s="463"/>
      <c r="AG2" s="463"/>
      <c r="AH2" s="463"/>
      <c r="AI2" s="467"/>
      <c r="AJ2" s="467"/>
      <c r="AK2" s="467"/>
      <c r="AL2" s="467"/>
      <c r="AM2" s="467"/>
      <c r="AN2" s="467"/>
      <c r="AO2" s="467"/>
      <c r="AP2" s="467"/>
      <c r="AQ2" s="467"/>
      <c r="AR2" s="467"/>
      <c r="AS2" s="463"/>
      <c r="AT2" s="468"/>
      <c r="AU2" s="468"/>
      <c r="AV2" s="468"/>
      <c r="AW2" s="468"/>
      <c r="AX2" s="468"/>
      <c r="AY2" s="468"/>
      <c r="AZ2" s="468"/>
      <c r="BA2" s="468"/>
      <c r="BB2" s="468"/>
      <c r="BC2" s="468"/>
      <c r="BD2" s="469"/>
      <c r="BE2" s="468"/>
      <c r="BF2" s="468"/>
      <c r="BG2" s="468"/>
      <c r="BH2" s="468"/>
      <c r="BI2" s="468"/>
      <c r="BJ2" s="468"/>
      <c r="BK2" s="468"/>
      <c r="BL2" s="468"/>
      <c r="BM2" s="468"/>
      <c r="BN2" s="468"/>
    </row>
    <row r="3" spans="1:66" ht="23.25" customHeight="1" x14ac:dyDescent="0.15">
      <c r="A3" s="421"/>
      <c r="B3" s="464" t="s">
        <v>233</v>
      </c>
      <c r="C3" s="464"/>
      <c r="D3" s="464"/>
      <c r="E3" s="464"/>
      <c r="F3" s="464" t="s">
        <v>108</v>
      </c>
      <c r="G3" s="459"/>
      <c r="H3" s="459"/>
      <c r="I3" s="460"/>
      <c r="J3" s="265"/>
      <c r="K3" s="461"/>
      <c r="L3" s="466"/>
      <c r="M3" s="463"/>
      <c r="N3" s="463"/>
      <c r="O3" s="463"/>
      <c r="P3" s="463"/>
      <c r="Q3" s="463"/>
      <c r="R3" s="463"/>
      <c r="S3" s="463"/>
      <c r="T3" s="463"/>
      <c r="U3" s="463"/>
      <c r="V3" s="463"/>
      <c r="W3" s="463"/>
      <c r="X3" s="463"/>
      <c r="Y3" s="463"/>
      <c r="Z3" s="463"/>
      <c r="AA3" s="463"/>
      <c r="AB3" s="463"/>
      <c r="AC3" s="463"/>
      <c r="AD3" s="463"/>
      <c r="AE3" s="463"/>
      <c r="AF3" s="463"/>
      <c r="AG3" s="463"/>
      <c r="AH3" s="463"/>
      <c r="AI3" s="467"/>
      <c r="AJ3" s="467"/>
      <c r="AK3" s="467"/>
      <c r="AL3" s="467"/>
      <c r="AM3" s="467"/>
      <c r="AN3" s="467"/>
      <c r="AO3" s="467"/>
      <c r="AP3" s="467"/>
      <c r="AQ3" s="467"/>
      <c r="AR3" s="467"/>
      <c r="AS3" s="463"/>
      <c r="AT3" s="468"/>
      <c r="AU3" s="468"/>
      <c r="AV3" s="468"/>
      <c r="AW3" s="468"/>
      <c r="AX3" s="468"/>
      <c r="AY3" s="468"/>
      <c r="AZ3" s="468"/>
      <c r="BA3" s="468"/>
      <c r="BB3" s="468"/>
      <c r="BC3" s="468"/>
      <c r="BD3" s="469"/>
      <c r="BE3" s="468"/>
      <c r="BF3" s="468"/>
      <c r="BG3" s="468"/>
      <c r="BH3" s="468"/>
      <c r="BI3" s="468"/>
      <c r="BJ3" s="468"/>
      <c r="BK3" s="468"/>
      <c r="BL3" s="468"/>
      <c r="BM3" s="468"/>
      <c r="BN3" s="468"/>
    </row>
    <row r="4" spans="1:66" ht="26.1" customHeight="1" x14ac:dyDescent="0.15">
      <c r="A4" s="421"/>
      <c r="B4" s="698" t="s">
        <v>316</v>
      </c>
      <c r="C4" s="698"/>
      <c r="D4" s="698"/>
      <c r="E4" s="698"/>
      <c r="F4" s="698"/>
      <c r="G4" s="698"/>
      <c r="H4" s="698"/>
      <c r="I4" s="698"/>
      <c r="J4" s="470"/>
      <c r="K4" s="471"/>
      <c r="L4" s="472"/>
      <c r="M4" s="467" t="s">
        <v>28</v>
      </c>
      <c r="N4" s="467" t="s">
        <v>28</v>
      </c>
      <c r="O4" s="467" t="s">
        <v>28</v>
      </c>
      <c r="P4" s="467" t="s">
        <v>28</v>
      </c>
      <c r="Q4" s="467" t="s">
        <v>28</v>
      </c>
      <c r="R4" s="467" t="s">
        <v>28</v>
      </c>
      <c r="S4" s="467" t="s">
        <v>28</v>
      </c>
      <c r="T4" s="467" t="s">
        <v>28</v>
      </c>
      <c r="U4" s="467" t="s">
        <v>28</v>
      </c>
      <c r="V4" s="467" t="s">
        <v>28</v>
      </c>
      <c r="W4" s="473"/>
      <c r="X4" s="467" t="s">
        <v>24</v>
      </c>
      <c r="Y4" s="467" t="s">
        <v>24</v>
      </c>
      <c r="Z4" s="467" t="s">
        <v>24</v>
      </c>
      <c r="AA4" s="467" t="s">
        <v>24</v>
      </c>
      <c r="AB4" s="467" t="s">
        <v>24</v>
      </c>
      <c r="AC4" s="467" t="s">
        <v>24</v>
      </c>
      <c r="AD4" s="467" t="s">
        <v>24</v>
      </c>
      <c r="AE4" s="467" t="s">
        <v>24</v>
      </c>
      <c r="AF4" s="467" t="s">
        <v>24</v>
      </c>
      <c r="AG4" s="467" t="s">
        <v>24</v>
      </c>
      <c r="AH4" s="473"/>
      <c r="AI4" s="467" t="s">
        <v>254</v>
      </c>
      <c r="AJ4" s="467" t="s">
        <v>255</v>
      </c>
      <c r="AK4" s="467" t="s">
        <v>255</v>
      </c>
      <c r="AL4" s="467" t="s">
        <v>255</v>
      </c>
      <c r="AM4" s="467" t="s">
        <v>255</v>
      </c>
      <c r="AN4" s="467" t="s">
        <v>255</v>
      </c>
      <c r="AO4" s="467" t="s">
        <v>255</v>
      </c>
      <c r="AP4" s="467" t="s">
        <v>255</v>
      </c>
      <c r="AQ4" s="467" t="s">
        <v>255</v>
      </c>
      <c r="AR4" s="467" t="s">
        <v>255</v>
      </c>
      <c r="AS4" s="463"/>
      <c r="AT4" s="467" t="s">
        <v>25</v>
      </c>
      <c r="AU4" s="467" t="s">
        <v>25</v>
      </c>
      <c r="AV4" s="467" t="s">
        <v>25</v>
      </c>
      <c r="AW4" s="467" t="s">
        <v>25</v>
      </c>
      <c r="AX4" s="467" t="s">
        <v>25</v>
      </c>
      <c r="AY4" s="467" t="s">
        <v>25</v>
      </c>
      <c r="AZ4" s="467" t="s">
        <v>25</v>
      </c>
      <c r="BA4" s="467" t="s">
        <v>25</v>
      </c>
      <c r="BB4" s="467" t="s">
        <v>25</v>
      </c>
      <c r="BC4" s="467" t="s">
        <v>25</v>
      </c>
      <c r="BD4" s="469"/>
      <c r="BE4" s="468" t="s">
        <v>48</v>
      </c>
      <c r="BF4" s="468" t="s">
        <v>48</v>
      </c>
      <c r="BG4" s="468" t="s">
        <v>48</v>
      </c>
      <c r="BH4" s="468" t="s">
        <v>48</v>
      </c>
      <c r="BI4" s="468" t="s">
        <v>48</v>
      </c>
      <c r="BJ4" s="468" t="s">
        <v>48</v>
      </c>
      <c r="BK4" s="468" t="s">
        <v>48</v>
      </c>
      <c r="BL4" s="468" t="s">
        <v>48</v>
      </c>
      <c r="BM4" s="468" t="s">
        <v>48</v>
      </c>
      <c r="BN4" s="468" t="s">
        <v>48</v>
      </c>
    </row>
    <row r="5" spans="1:66" ht="15" customHeight="1" x14ac:dyDescent="0.15">
      <c r="A5" s="421"/>
      <c r="B5" s="997" t="s">
        <v>20</v>
      </c>
      <c r="C5" s="997" t="s">
        <v>21</v>
      </c>
      <c r="D5" s="938" t="s">
        <v>103</v>
      </c>
      <c r="E5" s="998"/>
      <c r="F5" s="943" t="s">
        <v>22</v>
      </c>
      <c r="G5" s="1001" t="s">
        <v>104</v>
      </c>
      <c r="H5" s="1002"/>
      <c r="I5" s="1003" t="s">
        <v>105</v>
      </c>
      <c r="J5" s="265"/>
      <c r="K5" s="461"/>
      <c r="L5" s="466"/>
      <c r="M5" s="467"/>
      <c r="N5" s="467"/>
      <c r="O5" s="467"/>
      <c r="P5" s="467"/>
      <c r="Q5" s="467"/>
      <c r="R5" s="467"/>
      <c r="S5" s="467"/>
      <c r="T5" s="467"/>
      <c r="U5" s="467"/>
      <c r="V5" s="467"/>
      <c r="W5" s="473"/>
      <c r="X5" s="467"/>
      <c r="Y5" s="467"/>
      <c r="Z5" s="467"/>
      <c r="AA5" s="467"/>
      <c r="AB5" s="467"/>
      <c r="AC5" s="467"/>
      <c r="AD5" s="467"/>
      <c r="AE5" s="467"/>
      <c r="AF5" s="467"/>
      <c r="AG5" s="467"/>
      <c r="AH5" s="473"/>
      <c r="AI5" s="467"/>
      <c r="AJ5" s="467"/>
      <c r="AK5" s="467"/>
      <c r="AL5" s="467"/>
      <c r="AM5" s="467"/>
      <c r="AN5" s="467"/>
      <c r="AO5" s="467"/>
      <c r="AP5" s="467"/>
      <c r="AQ5" s="467"/>
      <c r="AR5" s="467"/>
      <c r="AS5" s="473"/>
      <c r="AT5" s="468"/>
      <c r="AU5" s="468"/>
      <c r="AV5" s="468"/>
      <c r="AW5" s="468"/>
      <c r="AX5" s="468"/>
      <c r="AY5" s="468"/>
      <c r="AZ5" s="468"/>
      <c r="BA5" s="468"/>
      <c r="BB5" s="468"/>
      <c r="BC5" s="468"/>
      <c r="BD5" s="469"/>
      <c r="BE5" s="468"/>
      <c r="BF5" s="468"/>
      <c r="BG5" s="468"/>
      <c r="BH5" s="468"/>
      <c r="BI5" s="468"/>
      <c r="BJ5" s="468"/>
      <c r="BK5" s="468"/>
      <c r="BL5" s="468"/>
      <c r="BM5" s="468"/>
      <c r="BN5" s="468"/>
    </row>
    <row r="6" spans="1:66" ht="15" customHeight="1" x14ac:dyDescent="0.15">
      <c r="A6" s="421"/>
      <c r="B6" s="997"/>
      <c r="C6" s="997"/>
      <c r="D6" s="999"/>
      <c r="E6" s="1000"/>
      <c r="F6" s="943"/>
      <c r="G6" s="64" t="s">
        <v>106</v>
      </c>
      <c r="H6" s="64" t="s">
        <v>107</v>
      </c>
      <c r="I6" s="970"/>
      <c r="J6" s="265"/>
      <c r="K6" s="461"/>
      <c r="L6" s="466"/>
      <c r="M6" s="474" t="s">
        <v>198</v>
      </c>
      <c r="N6" s="462" t="s">
        <v>246</v>
      </c>
      <c r="O6" s="462" t="s">
        <v>245</v>
      </c>
      <c r="P6" s="462" t="s">
        <v>284</v>
      </c>
      <c r="Q6" s="474" t="s">
        <v>199</v>
      </c>
      <c r="R6" s="474" t="s">
        <v>200</v>
      </c>
      <c r="S6" s="474" t="s">
        <v>201</v>
      </c>
      <c r="T6" s="474" t="s">
        <v>202</v>
      </c>
      <c r="U6" s="474" t="s">
        <v>203</v>
      </c>
      <c r="V6" s="474" t="s">
        <v>204</v>
      </c>
      <c r="W6" s="475"/>
      <c r="X6" s="474" t="s">
        <v>198</v>
      </c>
      <c r="Y6" s="462" t="s">
        <v>247</v>
      </c>
      <c r="Z6" s="462" t="s">
        <v>245</v>
      </c>
      <c r="AA6" s="462" t="s">
        <v>284</v>
      </c>
      <c r="AB6" s="474" t="s">
        <v>199</v>
      </c>
      <c r="AC6" s="474" t="s">
        <v>200</v>
      </c>
      <c r="AD6" s="474" t="s">
        <v>201</v>
      </c>
      <c r="AE6" s="474" t="s">
        <v>202</v>
      </c>
      <c r="AF6" s="474" t="s">
        <v>203</v>
      </c>
      <c r="AG6" s="474" t="s">
        <v>204</v>
      </c>
      <c r="AH6" s="475"/>
      <c r="AI6" s="474" t="s">
        <v>198</v>
      </c>
      <c r="AJ6" s="462" t="s">
        <v>247</v>
      </c>
      <c r="AK6" s="462" t="s">
        <v>245</v>
      </c>
      <c r="AL6" s="462" t="s">
        <v>284</v>
      </c>
      <c r="AM6" s="474" t="s">
        <v>199</v>
      </c>
      <c r="AN6" s="474" t="s">
        <v>200</v>
      </c>
      <c r="AO6" s="474" t="s">
        <v>201</v>
      </c>
      <c r="AP6" s="474" t="s">
        <v>202</v>
      </c>
      <c r="AQ6" s="474" t="s">
        <v>203</v>
      </c>
      <c r="AR6" s="474" t="s">
        <v>204</v>
      </c>
      <c r="AS6" s="475"/>
      <c r="AT6" s="474" t="s">
        <v>72</v>
      </c>
      <c r="AU6" s="462" t="s">
        <v>247</v>
      </c>
      <c r="AV6" s="462" t="s">
        <v>245</v>
      </c>
      <c r="AW6" s="462" t="s">
        <v>284</v>
      </c>
      <c r="AX6" s="474" t="s">
        <v>73</v>
      </c>
      <c r="AY6" s="474" t="s">
        <v>74</v>
      </c>
      <c r="AZ6" s="474" t="s">
        <v>75</v>
      </c>
      <c r="BA6" s="474" t="s">
        <v>76</v>
      </c>
      <c r="BB6" s="474" t="s">
        <v>77</v>
      </c>
      <c r="BC6" s="474" t="s">
        <v>78</v>
      </c>
      <c r="BD6" s="476"/>
      <c r="BE6" s="474" t="s">
        <v>72</v>
      </c>
      <c r="BF6" s="462" t="s">
        <v>247</v>
      </c>
      <c r="BG6" s="462" t="s">
        <v>245</v>
      </c>
      <c r="BH6" s="462" t="s">
        <v>284</v>
      </c>
      <c r="BI6" s="474" t="s">
        <v>73</v>
      </c>
      <c r="BJ6" s="474" t="s">
        <v>74</v>
      </c>
      <c r="BK6" s="474" t="s">
        <v>75</v>
      </c>
      <c r="BL6" s="474" t="s">
        <v>76</v>
      </c>
      <c r="BM6" s="474" t="s">
        <v>77</v>
      </c>
      <c r="BN6" s="474" t="s">
        <v>78</v>
      </c>
    </row>
    <row r="7" spans="1:66" ht="21.95" customHeight="1" x14ac:dyDescent="0.15">
      <c r="A7" s="421"/>
      <c r="B7" s="477">
        <v>4</v>
      </c>
      <c r="C7" s="31"/>
      <c r="D7" s="1004"/>
      <c r="E7" s="1005"/>
      <c r="F7" s="30"/>
      <c r="G7" s="31"/>
      <c r="H7" s="31"/>
      <c r="I7" s="32"/>
      <c r="J7" s="265"/>
      <c r="K7" s="478" t="str">
        <f t="shared" ref="K7:K31" si="0">IF(F7=$M$4,$M$4&amp;G7,IF(F7=$X$4,$X$4&amp;G7,IF(F7=$AI$4,$AI$4&amp;G7,IF(F7=$AT$4,$AT$4&amp;G7,IF(F7="","",$BE$4&amp;G7)))))</f>
        <v/>
      </c>
      <c r="M7" s="462">
        <f>COUNTIF($K7,M$4&amp;M$6)*$H7</f>
        <v>0</v>
      </c>
      <c r="N7" s="462">
        <f t="shared" ref="N7:V22" si="1">COUNTIF($K7,N$4&amp;N$6)*$H7</f>
        <v>0</v>
      </c>
      <c r="O7" s="462">
        <f t="shared" si="1"/>
        <v>0</v>
      </c>
      <c r="P7" s="462">
        <f t="shared" si="1"/>
        <v>0</v>
      </c>
      <c r="Q7" s="462">
        <f>COUNTIF($K7,Q$4&amp;Q$6)*$H7</f>
        <v>0</v>
      </c>
      <c r="R7" s="462">
        <f t="shared" si="1"/>
        <v>0</v>
      </c>
      <c r="S7" s="462">
        <f t="shared" si="1"/>
        <v>0</v>
      </c>
      <c r="T7" s="462">
        <f t="shared" si="1"/>
        <v>0</v>
      </c>
      <c r="U7" s="462">
        <f t="shared" si="1"/>
        <v>0</v>
      </c>
      <c r="V7" s="462">
        <f t="shared" si="1"/>
        <v>0</v>
      </c>
      <c r="X7" s="462">
        <f>COUNTIF($K7,X$4&amp;X$6)*$H7</f>
        <v>0</v>
      </c>
      <c r="Y7" s="462">
        <f t="shared" ref="Y7:AG22" si="2">COUNTIF($K7,Y$4&amp;Y$6)*$H7</f>
        <v>0</v>
      </c>
      <c r="Z7" s="462">
        <f t="shared" si="2"/>
        <v>0</v>
      </c>
      <c r="AA7" s="462">
        <f t="shared" si="2"/>
        <v>0</v>
      </c>
      <c r="AB7" s="462">
        <f t="shared" si="2"/>
        <v>0</v>
      </c>
      <c r="AC7" s="462">
        <f t="shared" si="2"/>
        <v>0</v>
      </c>
      <c r="AD7" s="462">
        <f t="shared" si="2"/>
        <v>0</v>
      </c>
      <c r="AE7" s="462">
        <f t="shared" si="2"/>
        <v>0</v>
      </c>
      <c r="AF7" s="462">
        <f t="shared" si="2"/>
        <v>0</v>
      </c>
      <c r="AG7" s="462">
        <f t="shared" si="2"/>
        <v>0</v>
      </c>
      <c r="AI7" s="462">
        <f t="shared" ref="AI7:AR16" si="3">COUNTIF($K7,AI$4&amp;AI$6)*$H7</f>
        <v>0</v>
      </c>
      <c r="AJ7" s="462">
        <f t="shared" si="3"/>
        <v>0</v>
      </c>
      <c r="AK7" s="462">
        <f t="shared" si="3"/>
        <v>0</v>
      </c>
      <c r="AL7" s="462">
        <f t="shared" si="3"/>
        <v>0</v>
      </c>
      <c r="AM7" s="462">
        <f t="shared" si="3"/>
        <v>0</v>
      </c>
      <c r="AN7" s="462">
        <f t="shared" si="3"/>
        <v>0</v>
      </c>
      <c r="AO7" s="462">
        <f t="shared" si="3"/>
        <v>0</v>
      </c>
      <c r="AP7" s="462">
        <f t="shared" si="3"/>
        <v>0</v>
      </c>
      <c r="AQ7" s="462">
        <f t="shared" si="3"/>
        <v>0</v>
      </c>
      <c r="AR7" s="462">
        <f t="shared" si="3"/>
        <v>0</v>
      </c>
      <c r="AT7" s="462">
        <f>COUNTIF($K7,AT$4&amp;AT$6)*$H7</f>
        <v>0</v>
      </c>
      <c r="AU7" s="462">
        <f t="shared" ref="AU7:BC22" si="4">COUNTIF($K7,AU$4&amp;AU$6)*$H7</f>
        <v>0</v>
      </c>
      <c r="AV7" s="462">
        <f t="shared" si="4"/>
        <v>0</v>
      </c>
      <c r="AW7" s="462">
        <f t="shared" si="4"/>
        <v>0</v>
      </c>
      <c r="AX7" s="462">
        <f t="shared" si="4"/>
        <v>0</v>
      </c>
      <c r="AY7" s="462">
        <f t="shared" si="4"/>
        <v>0</v>
      </c>
      <c r="AZ7" s="462">
        <f t="shared" si="4"/>
        <v>0</v>
      </c>
      <c r="BA7" s="462">
        <f t="shared" si="4"/>
        <v>0</v>
      </c>
      <c r="BB7" s="462">
        <f t="shared" si="4"/>
        <v>0</v>
      </c>
      <c r="BC7" s="462">
        <f t="shared" si="4"/>
        <v>0</v>
      </c>
      <c r="BE7" s="462">
        <f t="shared" ref="BE7:BN16" si="5">COUNTIF($K7,BE$4&amp;BE$6)*$H7</f>
        <v>0</v>
      </c>
      <c r="BF7" s="462">
        <f t="shared" si="5"/>
        <v>0</v>
      </c>
      <c r="BG7" s="462">
        <f t="shared" si="5"/>
        <v>0</v>
      </c>
      <c r="BH7" s="462">
        <f t="shared" si="5"/>
        <v>0</v>
      </c>
      <c r="BI7" s="462">
        <f t="shared" si="5"/>
        <v>0</v>
      </c>
      <c r="BJ7" s="462">
        <f t="shared" si="5"/>
        <v>0</v>
      </c>
      <c r="BK7" s="462">
        <f t="shared" si="5"/>
        <v>0</v>
      </c>
      <c r="BL7" s="462">
        <f t="shared" si="5"/>
        <v>0</v>
      </c>
      <c r="BM7" s="462">
        <f t="shared" si="5"/>
        <v>0</v>
      </c>
      <c r="BN7" s="462">
        <f t="shared" si="5"/>
        <v>0</v>
      </c>
    </row>
    <row r="8" spans="1:66" ht="21.75" customHeight="1" x14ac:dyDescent="0.15">
      <c r="A8" s="421"/>
      <c r="B8" s="479"/>
      <c r="C8" s="29"/>
      <c r="D8" s="992"/>
      <c r="E8" s="993"/>
      <c r="F8" s="34"/>
      <c r="G8" s="29"/>
      <c r="H8" s="29"/>
      <c r="I8" s="35"/>
      <c r="J8" s="265"/>
      <c r="K8" s="478" t="str">
        <f t="shared" si="0"/>
        <v/>
      </c>
      <c r="M8" s="462">
        <f t="shared" ref="M8:AD31" si="6">COUNTIF($K8,M$4&amp;M$6)*$H8</f>
        <v>0</v>
      </c>
      <c r="N8" s="462">
        <f t="shared" si="1"/>
        <v>0</v>
      </c>
      <c r="O8" s="462">
        <f t="shared" si="1"/>
        <v>0</v>
      </c>
      <c r="P8" s="462">
        <f t="shared" si="1"/>
        <v>0</v>
      </c>
      <c r="Q8" s="462">
        <f t="shared" si="1"/>
        <v>0</v>
      </c>
      <c r="R8" s="462">
        <f t="shared" si="1"/>
        <v>0</v>
      </c>
      <c r="S8" s="462">
        <f t="shared" si="1"/>
        <v>0</v>
      </c>
      <c r="T8" s="462">
        <f t="shared" si="1"/>
        <v>0</v>
      </c>
      <c r="U8" s="462">
        <f t="shared" si="1"/>
        <v>0</v>
      </c>
      <c r="V8" s="462">
        <f t="shared" si="1"/>
        <v>0</v>
      </c>
      <c r="X8" s="462">
        <f t="shared" si="6"/>
        <v>0</v>
      </c>
      <c r="Y8" s="462">
        <f t="shared" si="2"/>
        <v>0</v>
      </c>
      <c r="Z8" s="462">
        <f t="shared" si="2"/>
        <v>0</v>
      </c>
      <c r="AA8" s="462">
        <f t="shared" si="2"/>
        <v>0</v>
      </c>
      <c r="AB8" s="462">
        <f t="shared" si="2"/>
        <v>0</v>
      </c>
      <c r="AC8" s="462">
        <f t="shared" si="2"/>
        <v>0</v>
      </c>
      <c r="AD8" s="462">
        <f t="shared" si="2"/>
        <v>0</v>
      </c>
      <c r="AE8" s="462">
        <f t="shared" si="2"/>
        <v>0</v>
      </c>
      <c r="AF8" s="462">
        <f t="shared" si="2"/>
        <v>0</v>
      </c>
      <c r="AG8" s="462">
        <f t="shared" si="2"/>
        <v>0</v>
      </c>
      <c r="AI8" s="462">
        <f t="shared" si="3"/>
        <v>0</v>
      </c>
      <c r="AJ8" s="462">
        <f t="shared" si="3"/>
        <v>0</v>
      </c>
      <c r="AK8" s="462">
        <f t="shared" si="3"/>
        <v>0</v>
      </c>
      <c r="AL8" s="462">
        <f t="shared" si="3"/>
        <v>0</v>
      </c>
      <c r="AM8" s="462">
        <f t="shared" si="3"/>
        <v>0</v>
      </c>
      <c r="AN8" s="462">
        <f t="shared" si="3"/>
        <v>0</v>
      </c>
      <c r="AO8" s="462">
        <f t="shared" si="3"/>
        <v>0</v>
      </c>
      <c r="AP8" s="462">
        <f t="shared" si="3"/>
        <v>0</v>
      </c>
      <c r="AQ8" s="462">
        <f t="shared" si="3"/>
        <v>0</v>
      </c>
      <c r="AR8" s="462">
        <f t="shared" si="3"/>
        <v>0</v>
      </c>
      <c r="AT8" s="462">
        <f t="shared" ref="AT8:BC31" si="7">COUNTIF($K8,AT$4&amp;AT$6)*$H8</f>
        <v>0</v>
      </c>
      <c r="AU8" s="462">
        <f t="shared" si="4"/>
        <v>0</v>
      </c>
      <c r="AV8" s="462">
        <f t="shared" si="4"/>
        <v>0</v>
      </c>
      <c r="AW8" s="462">
        <f t="shared" si="4"/>
        <v>0</v>
      </c>
      <c r="AX8" s="462">
        <f t="shared" si="4"/>
        <v>0</v>
      </c>
      <c r="AY8" s="462">
        <f t="shared" si="4"/>
        <v>0</v>
      </c>
      <c r="AZ8" s="462">
        <f t="shared" si="4"/>
        <v>0</v>
      </c>
      <c r="BA8" s="462">
        <f t="shared" si="4"/>
        <v>0</v>
      </c>
      <c r="BB8" s="462">
        <f t="shared" si="4"/>
        <v>0</v>
      </c>
      <c r="BC8" s="462">
        <f t="shared" si="4"/>
        <v>0</v>
      </c>
      <c r="BE8" s="462">
        <f t="shared" si="5"/>
        <v>0</v>
      </c>
      <c r="BF8" s="462">
        <f t="shared" si="5"/>
        <v>0</v>
      </c>
      <c r="BG8" s="462">
        <f t="shared" si="5"/>
        <v>0</v>
      </c>
      <c r="BH8" s="462">
        <f t="shared" si="5"/>
        <v>0</v>
      </c>
      <c r="BI8" s="462">
        <f t="shared" si="5"/>
        <v>0</v>
      </c>
      <c r="BJ8" s="462">
        <f t="shared" si="5"/>
        <v>0</v>
      </c>
      <c r="BK8" s="462">
        <f t="shared" si="5"/>
        <v>0</v>
      </c>
      <c r="BL8" s="462">
        <f t="shared" si="5"/>
        <v>0</v>
      </c>
      <c r="BM8" s="462">
        <f t="shared" si="5"/>
        <v>0</v>
      </c>
      <c r="BN8" s="462">
        <f t="shared" si="5"/>
        <v>0</v>
      </c>
    </row>
    <row r="9" spans="1:66" ht="21.95" customHeight="1" x14ac:dyDescent="0.15">
      <c r="A9" s="421"/>
      <c r="B9" s="479"/>
      <c r="C9" s="29"/>
      <c r="D9" s="992"/>
      <c r="E9" s="993"/>
      <c r="F9" s="34"/>
      <c r="G9" s="29"/>
      <c r="H9" s="39"/>
      <c r="I9" s="37"/>
      <c r="J9" s="265"/>
      <c r="K9" s="478" t="str">
        <f t="shared" si="0"/>
        <v/>
      </c>
      <c r="M9" s="462">
        <f t="shared" si="6"/>
        <v>0</v>
      </c>
      <c r="N9" s="462">
        <f t="shared" si="1"/>
        <v>0</v>
      </c>
      <c r="O9" s="462">
        <f t="shared" si="1"/>
        <v>0</v>
      </c>
      <c r="P9" s="462">
        <f t="shared" si="1"/>
        <v>0</v>
      </c>
      <c r="Q9" s="462">
        <f t="shared" si="1"/>
        <v>0</v>
      </c>
      <c r="R9" s="462">
        <f t="shared" si="1"/>
        <v>0</v>
      </c>
      <c r="S9" s="462">
        <f t="shared" si="1"/>
        <v>0</v>
      </c>
      <c r="T9" s="462">
        <f t="shared" si="1"/>
        <v>0</v>
      </c>
      <c r="U9" s="462">
        <f t="shared" si="1"/>
        <v>0</v>
      </c>
      <c r="V9" s="462">
        <f t="shared" si="1"/>
        <v>0</v>
      </c>
      <c r="X9" s="462">
        <f t="shared" si="6"/>
        <v>0</v>
      </c>
      <c r="Y9" s="462">
        <f t="shared" si="2"/>
        <v>0</v>
      </c>
      <c r="Z9" s="462">
        <f t="shared" si="2"/>
        <v>0</v>
      </c>
      <c r="AA9" s="462">
        <f t="shared" si="2"/>
        <v>0</v>
      </c>
      <c r="AB9" s="462">
        <f t="shared" si="2"/>
        <v>0</v>
      </c>
      <c r="AC9" s="462">
        <f t="shared" si="2"/>
        <v>0</v>
      </c>
      <c r="AD9" s="462">
        <f t="shared" si="2"/>
        <v>0</v>
      </c>
      <c r="AE9" s="462">
        <f t="shared" si="2"/>
        <v>0</v>
      </c>
      <c r="AF9" s="462">
        <f t="shared" si="2"/>
        <v>0</v>
      </c>
      <c r="AG9" s="462">
        <f t="shared" si="2"/>
        <v>0</v>
      </c>
      <c r="AI9" s="462">
        <f t="shared" si="3"/>
        <v>0</v>
      </c>
      <c r="AJ9" s="462">
        <f t="shared" si="3"/>
        <v>0</v>
      </c>
      <c r="AK9" s="462">
        <f t="shared" si="3"/>
        <v>0</v>
      </c>
      <c r="AL9" s="462">
        <f t="shared" si="3"/>
        <v>0</v>
      </c>
      <c r="AM9" s="462">
        <f t="shared" si="3"/>
        <v>0</v>
      </c>
      <c r="AN9" s="462">
        <f t="shared" si="3"/>
        <v>0</v>
      </c>
      <c r="AO9" s="462">
        <f t="shared" si="3"/>
        <v>0</v>
      </c>
      <c r="AP9" s="462">
        <f t="shared" si="3"/>
        <v>0</v>
      </c>
      <c r="AQ9" s="462">
        <f t="shared" si="3"/>
        <v>0</v>
      </c>
      <c r="AR9" s="462">
        <f t="shared" si="3"/>
        <v>0</v>
      </c>
      <c r="AT9" s="462">
        <f t="shared" si="7"/>
        <v>0</v>
      </c>
      <c r="AU9" s="462">
        <f t="shared" si="4"/>
        <v>0</v>
      </c>
      <c r="AV9" s="462">
        <f t="shared" si="4"/>
        <v>0</v>
      </c>
      <c r="AW9" s="462">
        <f t="shared" si="4"/>
        <v>0</v>
      </c>
      <c r="AX9" s="462">
        <f t="shared" si="4"/>
        <v>0</v>
      </c>
      <c r="AY9" s="462">
        <f t="shared" si="4"/>
        <v>0</v>
      </c>
      <c r="AZ9" s="462">
        <f t="shared" si="4"/>
        <v>0</v>
      </c>
      <c r="BA9" s="462">
        <f t="shared" si="4"/>
        <v>0</v>
      </c>
      <c r="BB9" s="462">
        <f t="shared" si="4"/>
        <v>0</v>
      </c>
      <c r="BC9" s="462">
        <f t="shared" si="4"/>
        <v>0</v>
      </c>
      <c r="BE9" s="462">
        <f t="shared" si="5"/>
        <v>0</v>
      </c>
      <c r="BF9" s="462">
        <f t="shared" si="5"/>
        <v>0</v>
      </c>
      <c r="BG9" s="462">
        <f t="shared" si="5"/>
        <v>0</v>
      </c>
      <c r="BH9" s="462">
        <f t="shared" si="5"/>
        <v>0</v>
      </c>
      <c r="BI9" s="462">
        <f t="shared" si="5"/>
        <v>0</v>
      </c>
      <c r="BJ9" s="462">
        <f t="shared" si="5"/>
        <v>0</v>
      </c>
      <c r="BK9" s="462">
        <f t="shared" si="5"/>
        <v>0</v>
      </c>
      <c r="BL9" s="462">
        <f t="shared" si="5"/>
        <v>0</v>
      </c>
      <c r="BM9" s="462">
        <f t="shared" si="5"/>
        <v>0</v>
      </c>
      <c r="BN9" s="462">
        <f t="shared" si="5"/>
        <v>0</v>
      </c>
    </row>
    <row r="10" spans="1:66" ht="21.95" customHeight="1" x14ac:dyDescent="0.15">
      <c r="A10" s="421"/>
      <c r="B10" s="479"/>
      <c r="C10" s="29"/>
      <c r="D10" s="992"/>
      <c r="E10" s="993"/>
      <c r="F10" s="34"/>
      <c r="G10" s="29"/>
      <c r="H10" s="39"/>
      <c r="I10" s="40"/>
      <c r="J10" s="265"/>
      <c r="K10" s="478" t="str">
        <f t="shared" si="0"/>
        <v/>
      </c>
      <c r="M10" s="462">
        <f t="shared" si="6"/>
        <v>0</v>
      </c>
      <c r="N10" s="462">
        <f t="shared" si="1"/>
        <v>0</v>
      </c>
      <c r="O10" s="462">
        <f t="shared" si="1"/>
        <v>0</v>
      </c>
      <c r="P10" s="462">
        <f t="shared" si="1"/>
        <v>0</v>
      </c>
      <c r="Q10" s="462">
        <f t="shared" si="1"/>
        <v>0</v>
      </c>
      <c r="R10" s="462">
        <f t="shared" si="1"/>
        <v>0</v>
      </c>
      <c r="S10" s="462">
        <f t="shared" si="1"/>
        <v>0</v>
      </c>
      <c r="T10" s="462">
        <f t="shared" si="1"/>
        <v>0</v>
      </c>
      <c r="U10" s="462">
        <f t="shared" si="1"/>
        <v>0</v>
      </c>
      <c r="V10" s="462">
        <f t="shared" si="1"/>
        <v>0</v>
      </c>
      <c r="X10" s="462">
        <f t="shared" si="6"/>
        <v>0</v>
      </c>
      <c r="Y10" s="462">
        <f t="shared" si="2"/>
        <v>0</v>
      </c>
      <c r="Z10" s="462">
        <f t="shared" si="2"/>
        <v>0</v>
      </c>
      <c r="AA10" s="462">
        <f t="shared" si="2"/>
        <v>0</v>
      </c>
      <c r="AB10" s="462">
        <f t="shared" si="2"/>
        <v>0</v>
      </c>
      <c r="AC10" s="462">
        <f t="shared" si="2"/>
        <v>0</v>
      </c>
      <c r="AD10" s="462">
        <f t="shared" si="2"/>
        <v>0</v>
      </c>
      <c r="AE10" s="462">
        <f t="shared" si="2"/>
        <v>0</v>
      </c>
      <c r="AF10" s="462">
        <f t="shared" si="2"/>
        <v>0</v>
      </c>
      <c r="AG10" s="462">
        <f t="shared" si="2"/>
        <v>0</v>
      </c>
      <c r="AI10" s="462">
        <f t="shared" si="3"/>
        <v>0</v>
      </c>
      <c r="AJ10" s="462">
        <f t="shared" si="3"/>
        <v>0</v>
      </c>
      <c r="AK10" s="462">
        <f t="shared" si="3"/>
        <v>0</v>
      </c>
      <c r="AL10" s="462">
        <f t="shared" si="3"/>
        <v>0</v>
      </c>
      <c r="AM10" s="462">
        <f t="shared" si="3"/>
        <v>0</v>
      </c>
      <c r="AN10" s="462">
        <f t="shared" si="3"/>
        <v>0</v>
      </c>
      <c r="AO10" s="462">
        <f t="shared" si="3"/>
        <v>0</v>
      </c>
      <c r="AP10" s="462">
        <f t="shared" si="3"/>
        <v>0</v>
      </c>
      <c r="AQ10" s="462">
        <f t="shared" si="3"/>
        <v>0</v>
      </c>
      <c r="AR10" s="462">
        <f t="shared" si="3"/>
        <v>0</v>
      </c>
      <c r="AT10" s="462">
        <f t="shared" si="7"/>
        <v>0</v>
      </c>
      <c r="AU10" s="462">
        <f t="shared" si="4"/>
        <v>0</v>
      </c>
      <c r="AV10" s="462">
        <f t="shared" si="4"/>
        <v>0</v>
      </c>
      <c r="AW10" s="462">
        <f t="shared" si="4"/>
        <v>0</v>
      </c>
      <c r="AX10" s="462">
        <f t="shared" si="4"/>
        <v>0</v>
      </c>
      <c r="AY10" s="462">
        <f t="shared" si="4"/>
        <v>0</v>
      </c>
      <c r="AZ10" s="462">
        <f t="shared" si="4"/>
        <v>0</v>
      </c>
      <c r="BA10" s="462">
        <f t="shared" si="4"/>
        <v>0</v>
      </c>
      <c r="BB10" s="462">
        <f t="shared" si="4"/>
        <v>0</v>
      </c>
      <c r="BC10" s="462">
        <f t="shared" si="4"/>
        <v>0</v>
      </c>
      <c r="BE10" s="462">
        <f t="shared" si="5"/>
        <v>0</v>
      </c>
      <c r="BF10" s="462">
        <f t="shared" si="5"/>
        <v>0</v>
      </c>
      <c r="BG10" s="462">
        <f t="shared" si="5"/>
        <v>0</v>
      </c>
      <c r="BH10" s="462">
        <f t="shared" si="5"/>
        <v>0</v>
      </c>
      <c r="BI10" s="462">
        <f t="shared" si="5"/>
        <v>0</v>
      </c>
      <c r="BJ10" s="462">
        <f t="shared" si="5"/>
        <v>0</v>
      </c>
      <c r="BK10" s="462">
        <f t="shared" si="5"/>
        <v>0</v>
      </c>
      <c r="BL10" s="462">
        <f t="shared" si="5"/>
        <v>0</v>
      </c>
      <c r="BM10" s="462">
        <f t="shared" si="5"/>
        <v>0</v>
      </c>
      <c r="BN10" s="462">
        <f t="shared" si="5"/>
        <v>0</v>
      </c>
    </row>
    <row r="11" spans="1:66" ht="21.95" customHeight="1" x14ac:dyDescent="0.15">
      <c r="A11" s="421"/>
      <c r="B11" s="479"/>
      <c r="C11" s="29"/>
      <c r="D11" s="992"/>
      <c r="E11" s="993"/>
      <c r="F11" s="34"/>
      <c r="G11" s="29"/>
      <c r="H11" s="39"/>
      <c r="I11" s="35"/>
      <c r="J11" s="265"/>
      <c r="K11" s="478" t="str">
        <f t="shared" si="0"/>
        <v/>
      </c>
      <c r="M11" s="462">
        <f t="shared" si="6"/>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X11" s="462">
        <f t="shared" si="6"/>
        <v>0</v>
      </c>
      <c r="Y11" s="462">
        <f t="shared" si="2"/>
        <v>0</v>
      </c>
      <c r="Z11" s="462">
        <f t="shared" si="2"/>
        <v>0</v>
      </c>
      <c r="AA11" s="462">
        <f t="shared" si="2"/>
        <v>0</v>
      </c>
      <c r="AB11" s="462">
        <f t="shared" si="2"/>
        <v>0</v>
      </c>
      <c r="AC11" s="462">
        <f t="shared" si="2"/>
        <v>0</v>
      </c>
      <c r="AD11" s="462">
        <f t="shared" si="2"/>
        <v>0</v>
      </c>
      <c r="AE11" s="462">
        <f t="shared" si="2"/>
        <v>0</v>
      </c>
      <c r="AF11" s="462">
        <f t="shared" si="2"/>
        <v>0</v>
      </c>
      <c r="AG11" s="462">
        <f t="shared" si="2"/>
        <v>0</v>
      </c>
      <c r="AI11" s="462">
        <f t="shared" si="3"/>
        <v>0</v>
      </c>
      <c r="AJ11" s="462">
        <f t="shared" si="3"/>
        <v>0</v>
      </c>
      <c r="AK11" s="462">
        <f t="shared" si="3"/>
        <v>0</v>
      </c>
      <c r="AL11" s="462">
        <f t="shared" si="3"/>
        <v>0</v>
      </c>
      <c r="AM11" s="462">
        <f t="shared" si="3"/>
        <v>0</v>
      </c>
      <c r="AN11" s="462">
        <f t="shared" si="3"/>
        <v>0</v>
      </c>
      <c r="AO11" s="462">
        <f t="shared" si="3"/>
        <v>0</v>
      </c>
      <c r="AP11" s="462">
        <f t="shared" si="3"/>
        <v>0</v>
      </c>
      <c r="AQ11" s="462">
        <f t="shared" si="3"/>
        <v>0</v>
      </c>
      <c r="AR11" s="462">
        <f t="shared" si="3"/>
        <v>0</v>
      </c>
      <c r="AT11" s="462">
        <f t="shared" si="7"/>
        <v>0</v>
      </c>
      <c r="AU11" s="462">
        <f t="shared" si="4"/>
        <v>0</v>
      </c>
      <c r="AV11" s="462">
        <f t="shared" si="4"/>
        <v>0</v>
      </c>
      <c r="AW11" s="462">
        <f t="shared" si="4"/>
        <v>0</v>
      </c>
      <c r="AX11" s="462">
        <f t="shared" si="4"/>
        <v>0</v>
      </c>
      <c r="AY11" s="462">
        <f t="shared" si="4"/>
        <v>0</v>
      </c>
      <c r="AZ11" s="462">
        <f t="shared" si="4"/>
        <v>0</v>
      </c>
      <c r="BA11" s="462">
        <f t="shared" si="4"/>
        <v>0</v>
      </c>
      <c r="BB11" s="462">
        <f t="shared" si="4"/>
        <v>0</v>
      </c>
      <c r="BC11" s="462">
        <f t="shared" si="4"/>
        <v>0</v>
      </c>
      <c r="BE11" s="462">
        <f t="shared" si="5"/>
        <v>0</v>
      </c>
      <c r="BF11" s="462">
        <f t="shared" si="5"/>
        <v>0</v>
      </c>
      <c r="BG11" s="462">
        <f t="shared" si="5"/>
        <v>0</v>
      </c>
      <c r="BH11" s="462">
        <f t="shared" si="5"/>
        <v>0</v>
      </c>
      <c r="BI11" s="462">
        <f t="shared" si="5"/>
        <v>0</v>
      </c>
      <c r="BJ11" s="462">
        <f t="shared" si="5"/>
        <v>0</v>
      </c>
      <c r="BK11" s="462">
        <f t="shared" si="5"/>
        <v>0</v>
      </c>
      <c r="BL11" s="462">
        <f t="shared" si="5"/>
        <v>0</v>
      </c>
      <c r="BM11" s="462">
        <f t="shared" si="5"/>
        <v>0</v>
      </c>
      <c r="BN11" s="462">
        <f t="shared" si="5"/>
        <v>0</v>
      </c>
    </row>
    <row r="12" spans="1:66" ht="21.95" customHeight="1" x14ac:dyDescent="0.15">
      <c r="A12" s="421"/>
      <c r="B12" s="479"/>
      <c r="C12" s="29"/>
      <c r="D12" s="992"/>
      <c r="E12" s="993"/>
      <c r="F12" s="34"/>
      <c r="G12" s="29"/>
      <c r="H12" s="39"/>
      <c r="I12" s="37"/>
      <c r="J12" s="480"/>
      <c r="K12" s="478" t="str">
        <f t="shared" si="0"/>
        <v/>
      </c>
      <c r="M12" s="462">
        <f t="shared" si="6"/>
        <v>0</v>
      </c>
      <c r="N12" s="462">
        <f t="shared" si="1"/>
        <v>0</v>
      </c>
      <c r="O12" s="462">
        <f t="shared" si="1"/>
        <v>0</v>
      </c>
      <c r="P12" s="462">
        <f t="shared" si="1"/>
        <v>0</v>
      </c>
      <c r="Q12" s="462">
        <f t="shared" si="1"/>
        <v>0</v>
      </c>
      <c r="R12" s="462">
        <f t="shared" si="1"/>
        <v>0</v>
      </c>
      <c r="S12" s="462">
        <f t="shared" si="1"/>
        <v>0</v>
      </c>
      <c r="T12" s="462">
        <f t="shared" si="1"/>
        <v>0</v>
      </c>
      <c r="U12" s="462">
        <f t="shared" si="1"/>
        <v>0</v>
      </c>
      <c r="V12" s="462">
        <f t="shared" si="1"/>
        <v>0</v>
      </c>
      <c r="X12" s="462">
        <f t="shared" si="6"/>
        <v>0</v>
      </c>
      <c r="Y12" s="462">
        <f t="shared" si="2"/>
        <v>0</v>
      </c>
      <c r="Z12" s="462">
        <f t="shared" si="2"/>
        <v>0</v>
      </c>
      <c r="AA12" s="462">
        <f t="shared" si="2"/>
        <v>0</v>
      </c>
      <c r="AB12" s="462">
        <f t="shared" si="2"/>
        <v>0</v>
      </c>
      <c r="AC12" s="462">
        <f t="shared" si="2"/>
        <v>0</v>
      </c>
      <c r="AD12" s="462">
        <f t="shared" si="2"/>
        <v>0</v>
      </c>
      <c r="AE12" s="462">
        <f t="shared" si="2"/>
        <v>0</v>
      </c>
      <c r="AF12" s="462">
        <f t="shared" si="2"/>
        <v>0</v>
      </c>
      <c r="AG12" s="462">
        <f t="shared" si="2"/>
        <v>0</v>
      </c>
      <c r="AI12" s="462">
        <f t="shared" si="3"/>
        <v>0</v>
      </c>
      <c r="AJ12" s="462">
        <f t="shared" si="3"/>
        <v>0</v>
      </c>
      <c r="AK12" s="462">
        <f t="shared" si="3"/>
        <v>0</v>
      </c>
      <c r="AL12" s="462">
        <f t="shared" si="3"/>
        <v>0</v>
      </c>
      <c r="AM12" s="462">
        <f t="shared" si="3"/>
        <v>0</v>
      </c>
      <c r="AN12" s="462">
        <f t="shared" si="3"/>
        <v>0</v>
      </c>
      <c r="AO12" s="462">
        <f t="shared" si="3"/>
        <v>0</v>
      </c>
      <c r="AP12" s="462">
        <f t="shared" si="3"/>
        <v>0</v>
      </c>
      <c r="AQ12" s="462">
        <f t="shared" si="3"/>
        <v>0</v>
      </c>
      <c r="AR12" s="462">
        <f t="shared" si="3"/>
        <v>0</v>
      </c>
      <c r="AT12" s="462">
        <f t="shared" si="7"/>
        <v>0</v>
      </c>
      <c r="AU12" s="462">
        <f t="shared" si="4"/>
        <v>0</v>
      </c>
      <c r="AV12" s="462">
        <f t="shared" si="4"/>
        <v>0</v>
      </c>
      <c r="AW12" s="462">
        <f t="shared" si="4"/>
        <v>0</v>
      </c>
      <c r="AX12" s="462">
        <f t="shared" si="4"/>
        <v>0</v>
      </c>
      <c r="AY12" s="462">
        <f t="shared" si="4"/>
        <v>0</v>
      </c>
      <c r="AZ12" s="462">
        <f t="shared" si="4"/>
        <v>0</v>
      </c>
      <c r="BA12" s="462">
        <f t="shared" si="4"/>
        <v>0</v>
      </c>
      <c r="BB12" s="462">
        <f t="shared" si="4"/>
        <v>0</v>
      </c>
      <c r="BC12" s="462">
        <f t="shared" si="4"/>
        <v>0</v>
      </c>
      <c r="BE12" s="462">
        <f t="shared" si="5"/>
        <v>0</v>
      </c>
      <c r="BF12" s="462">
        <f t="shared" si="5"/>
        <v>0</v>
      </c>
      <c r="BG12" s="462">
        <f t="shared" si="5"/>
        <v>0</v>
      </c>
      <c r="BH12" s="462">
        <f t="shared" si="5"/>
        <v>0</v>
      </c>
      <c r="BI12" s="462">
        <f t="shared" si="5"/>
        <v>0</v>
      </c>
      <c r="BJ12" s="462">
        <f t="shared" si="5"/>
        <v>0</v>
      </c>
      <c r="BK12" s="462">
        <f t="shared" si="5"/>
        <v>0</v>
      </c>
      <c r="BL12" s="462">
        <f t="shared" si="5"/>
        <v>0</v>
      </c>
      <c r="BM12" s="462">
        <f t="shared" si="5"/>
        <v>0</v>
      </c>
      <c r="BN12" s="462">
        <f t="shared" si="5"/>
        <v>0</v>
      </c>
    </row>
    <row r="13" spans="1:66" s="483" customFormat="1" ht="21.95" customHeight="1" x14ac:dyDescent="0.15">
      <c r="A13" s="481"/>
      <c r="B13" s="482"/>
      <c r="C13" s="29"/>
      <c r="D13" s="992"/>
      <c r="E13" s="993"/>
      <c r="F13" s="34"/>
      <c r="G13" s="29"/>
      <c r="H13" s="29"/>
      <c r="I13" s="40"/>
      <c r="J13" s="437"/>
      <c r="K13" s="478" t="str">
        <f t="shared" si="0"/>
        <v/>
      </c>
      <c r="M13" s="462">
        <f t="shared" si="6"/>
        <v>0</v>
      </c>
      <c r="N13" s="462">
        <f t="shared" si="1"/>
        <v>0</v>
      </c>
      <c r="O13" s="462">
        <f t="shared" si="1"/>
        <v>0</v>
      </c>
      <c r="P13" s="462">
        <f t="shared" si="1"/>
        <v>0</v>
      </c>
      <c r="Q13" s="462">
        <f t="shared" si="1"/>
        <v>0</v>
      </c>
      <c r="R13" s="462">
        <f t="shared" si="1"/>
        <v>0</v>
      </c>
      <c r="S13" s="462">
        <f t="shared" si="1"/>
        <v>0</v>
      </c>
      <c r="T13" s="462">
        <f t="shared" si="1"/>
        <v>0</v>
      </c>
      <c r="U13" s="462">
        <f t="shared" si="1"/>
        <v>0</v>
      </c>
      <c r="V13" s="462">
        <f t="shared" si="1"/>
        <v>0</v>
      </c>
      <c r="X13" s="462">
        <f t="shared" si="6"/>
        <v>0</v>
      </c>
      <c r="Y13" s="462">
        <f t="shared" si="2"/>
        <v>0</v>
      </c>
      <c r="Z13" s="462">
        <f t="shared" si="2"/>
        <v>0</v>
      </c>
      <c r="AA13" s="462">
        <f t="shared" si="2"/>
        <v>0</v>
      </c>
      <c r="AB13" s="462">
        <f t="shared" si="2"/>
        <v>0</v>
      </c>
      <c r="AC13" s="462">
        <f t="shared" si="2"/>
        <v>0</v>
      </c>
      <c r="AD13" s="462">
        <f t="shared" si="2"/>
        <v>0</v>
      </c>
      <c r="AE13" s="462">
        <f t="shared" si="2"/>
        <v>0</v>
      </c>
      <c r="AF13" s="462">
        <f t="shared" si="2"/>
        <v>0</v>
      </c>
      <c r="AG13" s="462">
        <f t="shared" si="2"/>
        <v>0</v>
      </c>
      <c r="AI13" s="462">
        <f t="shared" si="3"/>
        <v>0</v>
      </c>
      <c r="AJ13" s="462">
        <f t="shared" si="3"/>
        <v>0</v>
      </c>
      <c r="AK13" s="462">
        <f t="shared" si="3"/>
        <v>0</v>
      </c>
      <c r="AL13" s="462">
        <f t="shared" si="3"/>
        <v>0</v>
      </c>
      <c r="AM13" s="462">
        <f t="shared" si="3"/>
        <v>0</v>
      </c>
      <c r="AN13" s="462">
        <f t="shared" si="3"/>
        <v>0</v>
      </c>
      <c r="AO13" s="462">
        <f t="shared" si="3"/>
        <v>0</v>
      </c>
      <c r="AP13" s="462">
        <f t="shared" si="3"/>
        <v>0</v>
      </c>
      <c r="AQ13" s="462">
        <f t="shared" si="3"/>
        <v>0</v>
      </c>
      <c r="AR13" s="462">
        <f t="shared" si="3"/>
        <v>0</v>
      </c>
      <c r="AT13" s="462">
        <f t="shared" si="7"/>
        <v>0</v>
      </c>
      <c r="AU13" s="462">
        <f t="shared" si="4"/>
        <v>0</v>
      </c>
      <c r="AV13" s="462">
        <f t="shared" si="4"/>
        <v>0</v>
      </c>
      <c r="AW13" s="462">
        <f t="shared" si="4"/>
        <v>0</v>
      </c>
      <c r="AX13" s="462">
        <f t="shared" si="4"/>
        <v>0</v>
      </c>
      <c r="AY13" s="462">
        <f t="shared" si="4"/>
        <v>0</v>
      </c>
      <c r="AZ13" s="462">
        <f t="shared" si="4"/>
        <v>0</v>
      </c>
      <c r="BA13" s="462">
        <f t="shared" si="4"/>
        <v>0</v>
      </c>
      <c r="BB13" s="462">
        <f t="shared" si="4"/>
        <v>0</v>
      </c>
      <c r="BC13" s="462">
        <f t="shared" si="4"/>
        <v>0</v>
      </c>
      <c r="BE13" s="462">
        <f t="shared" si="5"/>
        <v>0</v>
      </c>
      <c r="BF13" s="462">
        <f t="shared" si="5"/>
        <v>0</v>
      </c>
      <c r="BG13" s="462">
        <f t="shared" si="5"/>
        <v>0</v>
      </c>
      <c r="BH13" s="462">
        <f t="shared" si="5"/>
        <v>0</v>
      </c>
      <c r="BI13" s="462">
        <f t="shared" si="5"/>
        <v>0</v>
      </c>
      <c r="BJ13" s="462">
        <f t="shared" si="5"/>
        <v>0</v>
      </c>
      <c r="BK13" s="462">
        <f t="shared" si="5"/>
        <v>0</v>
      </c>
      <c r="BL13" s="462">
        <f t="shared" si="5"/>
        <v>0</v>
      </c>
      <c r="BM13" s="462">
        <f t="shared" si="5"/>
        <v>0</v>
      </c>
      <c r="BN13" s="462">
        <f t="shared" si="5"/>
        <v>0</v>
      </c>
    </row>
    <row r="14" spans="1:66" s="483" customFormat="1" ht="21.95" customHeight="1" x14ac:dyDescent="0.15">
      <c r="A14" s="481"/>
      <c r="B14" s="479"/>
      <c r="C14" s="29"/>
      <c r="D14" s="992"/>
      <c r="E14" s="993"/>
      <c r="F14" s="34"/>
      <c r="G14" s="29"/>
      <c r="H14" s="39"/>
      <c r="I14" s="35"/>
      <c r="J14" s="437"/>
      <c r="K14" s="478" t="str">
        <f t="shared" si="0"/>
        <v/>
      </c>
      <c r="M14" s="462">
        <f t="shared" si="6"/>
        <v>0</v>
      </c>
      <c r="N14" s="462">
        <f t="shared" si="1"/>
        <v>0</v>
      </c>
      <c r="O14" s="462">
        <f t="shared" si="1"/>
        <v>0</v>
      </c>
      <c r="P14" s="462">
        <f t="shared" si="1"/>
        <v>0</v>
      </c>
      <c r="Q14" s="462">
        <f t="shared" si="1"/>
        <v>0</v>
      </c>
      <c r="R14" s="462">
        <f t="shared" si="1"/>
        <v>0</v>
      </c>
      <c r="S14" s="462">
        <f t="shared" si="1"/>
        <v>0</v>
      </c>
      <c r="T14" s="462">
        <f t="shared" si="1"/>
        <v>0</v>
      </c>
      <c r="U14" s="462">
        <f t="shared" si="1"/>
        <v>0</v>
      </c>
      <c r="V14" s="462">
        <f t="shared" si="1"/>
        <v>0</v>
      </c>
      <c r="X14" s="462">
        <f t="shared" si="6"/>
        <v>0</v>
      </c>
      <c r="Y14" s="462">
        <f t="shared" si="2"/>
        <v>0</v>
      </c>
      <c r="Z14" s="462">
        <f t="shared" si="2"/>
        <v>0</v>
      </c>
      <c r="AA14" s="462">
        <f t="shared" si="2"/>
        <v>0</v>
      </c>
      <c r="AB14" s="462">
        <f t="shared" si="2"/>
        <v>0</v>
      </c>
      <c r="AC14" s="462">
        <f t="shared" si="2"/>
        <v>0</v>
      </c>
      <c r="AD14" s="462">
        <f t="shared" si="2"/>
        <v>0</v>
      </c>
      <c r="AE14" s="462">
        <f t="shared" si="2"/>
        <v>0</v>
      </c>
      <c r="AF14" s="462">
        <f t="shared" si="2"/>
        <v>0</v>
      </c>
      <c r="AG14" s="462">
        <f t="shared" si="2"/>
        <v>0</v>
      </c>
      <c r="AI14" s="462">
        <f t="shared" si="3"/>
        <v>0</v>
      </c>
      <c r="AJ14" s="462">
        <f t="shared" si="3"/>
        <v>0</v>
      </c>
      <c r="AK14" s="462">
        <f t="shared" si="3"/>
        <v>0</v>
      </c>
      <c r="AL14" s="462">
        <f t="shared" si="3"/>
        <v>0</v>
      </c>
      <c r="AM14" s="462">
        <f t="shared" si="3"/>
        <v>0</v>
      </c>
      <c r="AN14" s="462">
        <f t="shared" si="3"/>
        <v>0</v>
      </c>
      <c r="AO14" s="462">
        <f t="shared" si="3"/>
        <v>0</v>
      </c>
      <c r="AP14" s="462">
        <f t="shared" si="3"/>
        <v>0</v>
      </c>
      <c r="AQ14" s="462">
        <f t="shared" si="3"/>
        <v>0</v>
      </c>
      <c r="AR14" s="462">
        <f t="shared" si="3"/>
        <v>0</v>
      </c>
      <c r="AT14" s="462">
        <f t="shared" si="7"/>
        <v>0</v>
      </c>
      <c r="AU14" s="462">
        <f t="shared" si="4"/>
        <v>0</v>
      </c>
      <c r="AV14" s="462">
        <f t="shared" si="4"/>
        <v>0</v>
      </c>
      <c r="AW14" s="462">
        <f t="shared" si="4"/>
        <v>0</v>
      </c>
      <c r="AX14" s="462">
        <f t="shared" si="4"/>
        <v>0</v>
      </c>
      <c r="AY14" s="462">
        <f t="shared" si="4"/>
        <v>0</v>
      </c>
      <c r="AZ14" s="462">
        <f t="shared" si="4"/>
        <v>0</v>
      </c>
      <c r="BA14" s="462">
        <f t="shared" si="4"/>
        <v>0</v>
      </c>
      <c r="BB14" s="462">
        <f t="shared" si="4"/>
        <v>0</v>
      </c>
      <c r="BC14" s="462">
        <f t="shared" si="4"/>
        <v>0</v>
      </c>
      <c r="BE14" s="462">
        <f t="shared" si="5"/>
        <v>0</v>
      </c>
      <c r="BF14" s="462">
        <f t="shared" si="5"/>
        <v>0</v>
      </c>
      <c r="BG14" s="462">
        <f t="shared" si="5"/>
        <v>0</v>
      </c>
      <c r="BH14" s="462">
        <f t="shared" si="5"/>
        <v>0</v>
      </c>
      <c r="BI14" s="462">
        <f t="shared" si="5"/>
        <v>0</v>
      </c>
      <c r="BJ14" s="462">
        <f t="shared" si="5"/>
        <v>0</v>
      </c>
      <c r="BK14" s="462">
        <f t="shared" si="5"/>
        <v>0</v>
      </c>
      <c r="BL14" s="462">
        <f t="shared" si="5"/>
        <v>0</v>
      </c>
      <c r="BM14" s="462">
        <f t="shared" si="5"/>
        <v>0</v>
      </c>
      <c r="BN14" s="462">
        <f t="shared" si="5"/>
        <v>0</v>
      </c>
    </row>
    <row r="15" spans="1:66" s="483" customFormat="1" ht="21.95" customHeight="1" x14ac:dyDescent="0.15">
      <c r="A15" s="481"/>
      <c r="B15" s="484"/>
      <c r="C15" s="29"/>
      <c r="D15" s="992"/>
      <c r="E15" s="993"/>
      <c r="F15" s="34"/>
      <c r="G15" s="29"/>
      <c r="H15" s="39"/>
      <c r="I15" s="35"/>
      <c r="J15" s="437"/>
      <c r="K15" s="478" t="str">
        <f t="shared" si="0"/>
        <v/>
      </c>
      <c r="M15" s="462">
        <f t="shared" si="6"/>
        <v>0</v>
      </c>
      <c r="N15" s="462">
        <f t="shared" si="1"/>
        <v>0</v>
      </c>
      <c r="O15" s="462">
        <f t="shared" si="1"/>
        <v>0</v>
      </c>
      <c r="P15" s="462">
        <f t="shared" si="1"/>
        <v>0</v>
      </c>
      <c r="Q15" s="462">
        <f t="shared" si="1"/>
        <v>0</v>
      </c>
      <c r="R15" s="462">
        <f t="shared" si="1"/>
        <v>0</v>
      </c>
      <c r="S15" s="462">
        <f t="shared" si="1"/>
        <v>0</v>
      </c>
      <c r="T15" s="462">
        <f t="shared" si="1"/>
        <v>0</v>
      </c>
      <c r="U15" s="462">
        <f t="shared" si="1"/>
        <v>0</v>
      </c>
      <c r="V15" s="462">
        <f t="shared" si="1"/>
        <v>0</v>
      </c>
      <c r="X15" s="462">
        <f t="shared" si="6"/>
        <v>0</v>
      </c>
      <c r="Y15" s="462">
        <f t="shared" si="2"/>
        <v>0</v>
      </c>
      <c r="Z15" s="462">
        <f t="shared" si="2"/>
        <v>0</v>
      </c>
      <c r="AA15" s="462">
        <f t="shared" si="2"/>
        <v>0</v>
      </c>
      <c r="AB15" s="462">
        <f t="shared" si="2"/>
        <v>0</v>
      </c>
      <c r="AC15" s="462">
        <f t="shared" si="2"/>
        <v>0</v>
      </c>
      <c r="AD15" s="462">
        <f t="shared" si="2"/>
        <v>0</v>
      </c>
      <c r="AE15" s="462">
        <f t="shared" si="2"/>
        <v>0</v>
      </c>
      <c r="AF15" s="462">
        <f t="shared" si="2"/>
        <v>0</v>
      </c>
      <c r="AG15" s="462">
        <f t="shared" si="2"/>
        <v>0</v>
      </c>
      <c r="AI15" s="462">
        <f t="shared" si="3"/>
        <v>0</v>
      </c>
      <c r="AJ15" s="462">
        <f t="shared" si="3"/>
        <v>0</v>
      </c>
      <c r="AK15" s="462">
        <f t="shared" si="3"/>
        <v>0</v>
      </c>
      <c r="AL15" s="462">
        <f t="shared" si="3"/>
        <v>0</v>
      </c>
      <c r="AM15" s="462">
        <f t="shared" si="3"/>
        <v>0</v>
      </c>
      <c r="AN15" s="462">
        <f t="shared" si="3"/>
        <v>0</v>
      </c>
      <c r="AO15" s="462">
        <f t="shared" si="3"/>
        <v>0</v>
      </c>
      <c r="AP15" s="462">
        <f t="shared" si="3"/>
        <v>0</v>
      </c>
      <c r="AQ15" s="462">
        <f t="shared" si="3"/>
        <v>0</v>
      </c>
      <c r="AR15" s="462">
        <f t="shared" si="3"/>
        <v>0</v>
      </c>
      <c r="AT15" s="462">
        <f t="shared" si="7"/>
        <v>0</v>
      </c>
      <c r="AU15" s="462">
        <f t="shared" si="4"/>
        <v>0</v>
      </c>
      <c r="AV15" s="462">
        <f t="shared" si="4"/>
        <v>0</v>
      </c>
      <c r="AW15" s="462">
        <f t="shared" si="4"/>
        <v>0</v>
      </c>
      <c r="AX15" s="462">
        <f t="shared" si="4"/>
        <v>0</v>
      </c>
      <c r="AY15" s="462">
        <f t="shared" si="4"/>
        <v>0</v>
      </c>
      <c r="AZ15" s="462">
        <f t="shared" si="4"/>
        <v>0</v>
      </c>
      <c r="BA15" s="462">
        <f t="shared" si="4"/>
        <v>0</v>
      </c>
      <c r="BB15" s="462">
        <f t="shared" si="4"/>
        <v>0</v>
      </c>
      <c r="BC15" s="462">
        <f t="shared" si="4"/>
        <v>0</v>
      </c>
      <c r="BE15" s="462">
        <f t="shared" si="5"/>
        <v>0</v>
      </c>
      <c r="BF15" s="462">
        <f t="shared" si="5"/>
        <v>0</v>
      </c>
      <c r="BG15" s="462">
        <f t="shared" si="5"/>
        <v>0</v>
      </c>
      <c r="BH15" s="462">
        <f t="shared" si="5"/>
        <v>0</v>
      </c>
      <c r="BI15" s="462">
        <f t="shared" si="5"/>
        <v>0</v>
      </c>
      <c r="BJ15" s="462">
        <f t="shared" si="5"/>
        <v>0</v>
      </c>
      <c r="BK15" s="462">
        <f t="shared" si="5"/>
        <v>0</v>
      </c>
      <c r="BL15" s="462">
        <f t="shared" si="5"/>
        <v>0</v>
      </c>
      <c r="BM15" s="462">
        <f t="shared" si="5"/>
        <v>0</v>
      </c>
      <c r="BN15" s="462">
        <f t="shared" si="5"/>
        <v>0</v>
      </c>
    </row>
    <row r="16" spans="1:66" s="483" customFormat="1" ht="21.95" customHeight="1" x14ac:dyDescent="0.15">
      <c r="A16" s="481"/>
      <c r="B16" s="484"/>
      <c r="C16" s="29"/>
      <c r="D16" s="992"/>
      <c r="E16" s="993"/>
      <c r="F16" s="34"/>
      <c r="G16" s="29"/>
      <c r="H16" s="29"/>
      <c r="I16" s="37"/>
      <c r="J16" s="437"/>
      <c r="K16" s="478" t="str">
        <f t="shared" si="0"/>
        <v/>
      </c>
      <c r="M16" s="462">
        <f t="shared" si="6"/>
        <v>0</v>
      </c>
      <c r="N16" s="462">
        <f t="shared" si="1"/>
        <v>0</v>
      </c>
      <c r="O16" s="462">
        <f t="shared" si="1"/>
        <v>0</v>
      </c>
      <c r="P16" s="462">
        <f t="shared" si="1"/>
        <v>0</v>
      </c>
      <c r="Q16" s="462">
        <f t="shared" si="1"/>
        <v>0</v>
      </c>
      <c r="R16" s="462">
        <f t="shared" si="1"/>
        <v>0</v>
      </c>
      <c r="S16" s="462">
        <f t="shared" si="1"/>
        <v>0</v>
      </c>
      <c r="T16" s="462">
        <f t="shared" si="1"/>
        <v>0</v>
      </c>
      <c r="U16" s="462">
        <f t="shared" si="1"/>
        <v>0</v>
      </c>
      <c r="V16" s="462">
        <f t="shared" si="1"/>
        <v>0</v>
      </c>
      <c r="X16" s="462">
        <f t="shared" si="6"/>
        <v>0</v>
      </c>
      <c r="Y16" s="462">
        <f t="shared" si="2"/>
        <v>0</v>
      </c>
      <c r="Z16" s="462">
        <f t="shared" si="2"/>
        <v>0</v>
      </c>
      <c r="AA16" s="462">
        <f t="shared" si="2"/>
        <v>0</v>
      </c>
      <c r="AB16" s="462">
        <f t="shared" si="2"/>
        <v>0</v>
      </c>
      <c r="AC16" s="462">
        <f t="shared" si="2"/>
        <v>0</v>
      </c>
      <c r="AD16" s="462">
        <f t="shared" si="2"/>
        <v>0</v>
      </c>
      <c r="AE16" s="462">
        <f t="shared" si="2"/>
        <v>0</v>
      </c>
      <c r="AF16" s="462">
        <f t="shared" si="2"/>
        <v>0</v>
      </c>
      <c r="AG16" s="462">
        <f t="shared" si="2"/>
        <v>0</v>
      </c>
      <c r="AI16" s="462">
        <f t="shared" si="3"/>
        <v>0</v>
      </c>
      <c r="AJ16" s="462">
        <f t="shared" si="3"/>
        <v>0</v>
      </c>
      <c r="AK16" s="462">
        <f t="shared" si="3"/>
        <v>0</v>
      </c>
      <c r="AL16" s="462">
        <f t="shared" si="3"/>
        <v>0</v>
      </c>
      <c r="AM16" s="462">
        <f t="shared" si="3"/>
        <v>0</v>
      </c>
      <c r="AN16" s="462">
        <f t="shared" si="3"/>
        <v>0</v>
      </c>
      <c r="AO16" s="462">
        <f t="shared" si="3"/>
        <v>0</v>
      </c>
      <c r="AP16" s="462">
        <f t="shared" si="3"/>
        <v>0</v>
      </c>
      <c r="AQ16" s="462">
        <f t="shared" si="3"/>
        <v>0</v>
      </c>
      <c r="AR16" s="462">
        <f t="shared" si="3"/>
        <v>0</v>
      </c>
      <c r="AT16" s="462">
        <f t="shared" si="7"/>
        <v>0</v>
      </c>
      <c r="AU16" s="462">
        <f t="shared" si="4"/>
        <v>0</v>
      </c>
      <c r="AV16" s="462">
        <f t="shared" si="4"/>
        <v>0</v>
      </c>
      <c r="AW16" s="462">
        <f t="shared" si="4"/>
        <v>0</v>
      </c>
      <c r="AX16" s="462">
        <f t="shared" si="4"/>
        <v>0</v>
      </c>
      <c r="AY16" s="462">
        <f t="shared" si="4"/>
        <v>0</v>
      </c>
      <c r="AZ16" s="462">
        <f t="shared" si="4"/>
        <v>0</v>
      </c>
      <c r="BA16" s="462">
        <f t="shared" si="4"/>
        <v>0</v>
      </c>
      <c r="BB16" s="462">
        <f t="shared" si="4"/>
        <v>0</v>
      </c>
      <c r="BC16" s="462">
        <f t="shared" si="4"/>
        <v>0</v>
      </c>
      <c r="BE16" s="462">
        <f t="shared" si="5"/>
        <v>0</v>
      </c>
      <c r="BF16" s="462">
        <f t="shared" si="5"/>
        <v>0</v>
      </c>
      <c r="BG16" s="462">
        <f t="shared" si="5"/>
        <v>0</v>
      </c>
      <c r="BH16" s="462">
        <f t="shared" si="5"/>
        <v>0</v>
      </c>
      <c r="BI16" s="462">
        <f t="shared" si="5"/>
        <v>0</v>
      </c>
      <c r="BJ16" s="462">
        <f t="shared" si="5"/>
        <v>0</v>
      </c>
      <c r="BK16" s="462">
        <f t="shared" si="5"/>
        <v>0</v>
      </c>
      <c r="BL16" s="462">
        <f t="shared" si="5"/>
        <v>0</v>
      </c>
      <c r="BM16" s="462">
        <f t="shared" si="5"/>
        <v>0</v>
      </c>
      <c r="BN16" s="462">
        <f t="shared" si="5"/>
        <v>0</v>
      </c>
    </row>
    <row r="17" spans="1:66" s="483" customFormat="1" ht="21.95" customHeight="1" x14ac:dyDescent="0.15">
      <c r="A17" s="481"/>
      <c r="B17" s="484"/>
      <c r="C17" s="29"/>
      <c r="D17" s="992"/>
      <c r="E17" s="993"/>
      <c r="F17" s="34"/>
      <c r="G17" s="29"/>
      <c r="H17" s="29"/>
      <c r="I17" s="49"/>
      <c r="J17" s="437"/>
      <c r="K17" s="478" t="str">
        <f t="shared" si="0"/>
        <v/>
      </c>
      <c r="M17" s="462">
        <f t="shared" si="6"/>
        <v>0</v>
      </c>
      <c r="N17" s="462">
        <f t="shared" si="1"/>
        <v>0</v>
      </c>
      <c r="O17" s="462">
        <f t="shared" si="1"/>
        <v>0</v>
      </c>
      <c r="P17" s="462">
        <f t="shared" si="1"/>
        <v>0</v>
      </c>
      <c r="Q17" s="462">
        <f t="shared" si="1"/>
        <v>0</v>
      </c>
      <c r="R17" s="462">
        <f t="shared" si="1"/>
        <v>0</v>
      </c>
      <c r="S17" s="462">
        <f t="shared" si="1"/>
        <v>0</v>
      </c>
      <c r="T17" s="462">
        <f t="shared" si="1"/>
        <v>0</v>
      </c>
      <c r="U17" s="462">
        <f t="shared" si="1"/>
        <v>0</v>
      </c>
      <c r="V17" s="462">
        <f t="shared" si="1"/>
        <v>0</v>
      </c>
      <c r="X17" s="462">
        <f t="shared" si="6"/>
        <v>0</v>
      </c>
      <c r="Y17" s="462">
        <f t="shared" si="2"/>
        <v>0</v>
      </c>
      <c r="Z17" s="462">
        <f t="shared" si="2"/>
        <v>0</v>
      </c>
      <c r="AA17" s="462">
        <f t="shared" si="2"/>
        <v>0</v>
      </c>
      <c r="AB17" s="462">
        <f t="shared" si="2"/>
        <v>0</v>
      </c>
      <c r="AC17" s="462">
        <f t="shared" si="2"/>
        <v>0</v>
      </c>
      <c r="AD17" s="462">
        <f t="shared" si="2"/>
        <v>0</v>
      </c>
      <c r="AE17" s="462">
        <f t="shared" si="2"/>
        <v>0</v>
      </c>
      <c r="AF17" s="462">
        <f t="shared" si="2"/>
        <v>0</v>
      </c>
      <c r="AG17" s="462">
        <f t="shared" si="2"/>
        <v>0</v>
      </c>
      <c r="AI17" s="462">
        <f t="shared" ref="AI17:AR31" si="8">COUNTIF($K17,AI$4&amp;AI$6)*$H17</f>
        <v>0</v>
      </c>
      <c r="AJ17" s="462">
        <f t="shared" si="8"/>
        <v>0</v>
      </c>
      <c r="AK17" s="462">
        <f t="shared" si="8"/>
        <v>0</v>
      </c>
      <c r="AL17" s="462">
        <f t="shared" si="8"/>
        <v>0</v>
      </c>
      <c r="AM17" s="462">
        <f t="shared" si="8"/>
        <v>0</v>
      </c>
      <c r="AN17" s="462">
        <f t="shared" si="8"/>
        <v>0</v>
      </c>
      <c r="AO17" s="462">
        <f t="shared" si="8"/>
        <v>0</v>
      </c>
      <c r="AP17" s="462">
        <f t="shared" si="8"/>
        <v>0</v>
      </c>
      <c r="AQ17" s="462">
        <f t="shared" si="8"/>
        <v>0</v>
      </c>
      <c r="AR17" s="462">
        <f t="shared" si="8"/>
        <v>0</v>
      </c>
      <c r="AT17" s="462">
        <f t="shared" si="7"/>
        <v>0</v>
      </c>
      <c r="AU17" s="462">
        <f t="shared" si="4"/>
        <v>0</v>
      </c>
      <c r="AV17" s="462">
        <f t="shared" si="4"/>
        <v>0</v>
      </c>
      <c r="AW17" s="462">
        <f t="shared" si="4"/>
        <v>0</v>
      </c>
      <c r="AX17" s="462">
        <f t="shared" si="4"/>
        <v>0</v>
      </c>
      <c r="AY17" s="462">
        <f t="shared" si="4"/>
        <v>0</v>
      </c>
      <c r="AZ17" s="462">
        <f t="shared" si="4"/>
        <v>0</v>
      </c>
      <c r="BA17" s="462">
        <f t="shared" si="4"/>
        <v>0</v>
      </c>
      <c r="BB17" s="462">
        <f t="shared" si="4"/>
        <v>0</v>
      </c>
      <c r="BC17" s="462">
        <f t="shared" si="4"/>
        <v>0</v>
      </c>
      <c r="BE17" s="462">
        <f t="shared" ref="BE17:BN31" si="9">COUNTIF($K17,BE$4&amp;BE$6)*$H17</f>
        <v>0</v>
      </c>
      <c r="BF17" s="462">
        <f t="shared" si="9"/>
        <v>0</v>
      </c>
      <c r="BG17" s="462">
        <f t="shared" si="9"/>
        <v>0</v>
      </c>
      <c r="BH17" s="462">
        <f t="shared" si="9"/>
        <v>0</v>
      </c>
      <c r="BI17" s="462">
        <f t="shared" si="9"/>
        <v>0</v>
      </c>
      <c r="BJ17" s="462">
        <f t="shared" si="9"/>
        <v>0</v>
      </c>
      <c r="BK17" s="462">
        <f t="shared" si="9"/>
        <v>0</v>
      </c>
      <c r="BL17" s="462">
        <f t="shared" si="9"/>
        <v>0</v>
      </c>
      <c r="BM17" s="462">
        <f t="shared" si="9"/>
        <v>0</v>
      </c>
      <c r="BN17" s="462">
        <f t="shared" si="9"/>
        <v>0</v>
      </c>
    </row>
    <row r="18" spans="1:66" s="483" customFormat="1" ht="21.95" customHeight="1" x14ac:dyDescent="0.15">
      <c r="A18" s="481"/>
      <c r="B18" s="484"/>
      <c r="C18" s="29"/>
      <c r="D18" s="992"/>
      <c r="E18" s="993"/>
      <c r="F18" s="34"/>
      <c r="G18" s="29"/>
      <c r="H18" s="29"/>
      <c r="I18" s="35"/>
      <c r="J18" s="485"/>
      <c r="K18" s="478" t="str">
        <f t="shared" si="0"/>
        <v/>
      </c>
      <c r="M18" s="462">
        <f t="shared" si="6"/>
        <v>0</v>
      </c>
      <c r="N18" s="462">
        <f t="shared" si="1"/>
        <v>0</v>
      </c>
      <c r="O18" s="462">
        <f t="shared" si="1"/>
        <v>0</v>
      </c>
      <c r="P18" s="462">
        <f t="shared" si="1"/>
        <v>0</v>
      </c>
      <c r="Q18" s="462">
        <f t="shared" si="1"/>
        <v>0</v>
      </c>
      <c r="R18" s="462">
        <f t="shared" si="1"/>
        <v>0</v>
      </c>
      <c r="S18" s="462">
        <f t="shared" si="1"/>
        <v>0</v>
      </c>
      <c r="T18" s="462">
        <f t="shared" si="1"/>
        <v>0</v>
      </c>
      <c r="U18" s="462">
        <f t="shared" si="1"/>
        <v>0</v>
      </c>
      <c r="V18" s="462">
        <f t="shared" si="1"/>
        <v>0</v>
      </c>
      <c r="X18" s="462">
        <f t="shared" si="6"/>
        <v>0</v>
      </c>
      <c r="Y18" s="462">
        <f t="shared" si="2"/>
        <v>0</v>
      </c>
      <c r="Z18" s="462">
        <f t="shared" si="2"/>
        <v>0</v>
      </c>
      <c r="AA18" s="462">
        <f t="shared" si="2"/>
        <v>0</v>
      </c>
      <c r="AB18" s="462">
        <f t="shared" si="2"/>
        <v>0</v>
      </c>
      <c r="AC18" s="462">
        <f t="shared" si="2"/>
        <v>0</v>
      </c>
      <c r="AD18" s="462">
        <f t="shared" si="2"/>
        <v>0</v>
      </c>
      <c r="AE18" s="462">
        <f t="shared" si="2"/>
        <v>0</v>
      </c>
      <c r="AF18" s="462">
        <f t="shared" si="2"/>
        <v>0</v>
      </c>
      <c r="AG18" s="462">
        <f t="shared" si="2"/>
        <v>0</v>
      </c>
      <c r="AI18" s="462">
        <f t="shared" si="8"/>
        <v>0</v>
      </c>
      <c r="AJ18" s="462">
        <f t="shared" si="8"/>
        <v>0</v>
      </c>
      <c r="AK18" s="462">
        <f t="shared" si="8"/>
        <v>0</v>
      </c>
      <c r="AL18" s="462">
        <f t="shared" si="8"/>
        <v>0</v>
      </c>
      <c r="AM18" s="462">
        <f t="shared" si="8"/>
        <v>0</v>
      </c>
      <c r="AN18" s="462">
        <f t="shared" si="8"/>
        <v>0</v>
      </c>
      <c r="AO18" s="462">
        <f t="shared" si="8"/>
        <v>0</v>
      </c>
      <c r="AP18" s="462">
        <f t="shared" si="8"/>
        <v>0</v>
      </c>
      <c r="AQ18" s="462">
        <f t="shared" si="8"/>
        <v>0</v>
      </c>
      <c r="AR18" s="462">
        <f t="shared" si="8"/>
        <v>0</v>
      </c>
      <c r="AT18" s="462">
        <f t="shared" si="7"/>
        <v>0</v>
      </c>
      <c r="AU18" s="462">
        <f t="shared" si="4"/>
        <v>0</v>
      </c>
      <c r="AV18" s="462">
        <f t="shared" si="4"/>
        <v>0</v>
      </c>
      <c r="AW18" s="462">
        <f t="shared" si="4"/>
        <v>0</v>
      </c>
      <c r="AX18" s="462">
        <f t="shared" si="4"/>
        <v>0</v>
      </c>
      <c r="AY18" s="462">
        <f t="shared" si="4"/>
        <v>0</v>
      </c>
      <c r="AZ18" s="462">
        <f t="shared" si="4"/>
        <v>0</v>
      </c>
      <c r="BA18" s="462">
        <f t="shared" si="4"/>
        <v>0</v>
      </c>
      <c r="BB18" s="462">
        <f t="shared" si="4"/>
        <v>0</v>
      </c>
      <c r="BC18" s="462">
        <f t="shared" si="4"/>
        <v>0</v>
      </c>
      <c r="BE18" s="462">
        <f t="shared" si="9"/>
        <v>0</v>
      </c>
      <c r="BF18" s="462">
        <f t="shared" si="9"/>
        <v>0</v>
      </c>
      <c r="BG18" s="462">
        <f t="shared" si="9"/>
        <v>0</v>
      </c>
      <c r="BH18" s="462">
        <f t="shared" si="9"/>
        <v>0</v>
      </c>
      <c r="BI18" s="462">
        <f t="shared" si="9"/>
        <v>0</v>
      </c>
      <c r="BJ18" s="462">
        <f t="shared" si="9"/>
        <v>0</v>
      </c>
      <c r="BK18" s="462">
        <f t="shared" si="9"/>
        <v>0</v>
      </c>
      <c r="BL18" s="462">
        <f t="shared" si="9"/>
        <v>0</v>
      </c>
      <c r="BM18" s="462">
        <f t="shared" si="9"/>
        <v>0</v>
      </c>
      <c r="BN18" s="462">
        <f t="shared" si="9"/>
        <v>0</v>
      </c>
    </row>
    <row r="19" spans="1:66" s="483" customFormat="1" ht="21.95" customHeight="1" x14ac:dyDescent="0.15">
      <c r="A19" s="481"/>
      <c r="B19" s="484"/>
      <c r="C19" s="29"/>
      <c r="D19" s="992"/>
      <c r="E19" s="993"/>
      <c r="F19" s="34"/>
      <c r="G19" s="29"/>
      <c r="H19" s="29"/>
      <c r="I19" s="35"/>
      <c r="J19" s="486"/>
      <c r="K19" s="478" t="str">
        <f t="shared" si="0"/>
        <v/>
      </c>
      <c r="M19" s="462">
        <f t="shared" si="6"/>
        <v>0</v>
      </c>
      <c r="N19" s="462">
        <f t="shared" si="1"/>
        <v>0</v>
      </c>
      <c r="O19" s="462">
        <f t="shared" si="1"/>
        <v>0</v>
      </c>
      <c r="P19" s="462">
        <f t="shared" si="1"/>
        <v>0</v>
      </c>
      <c r="Q19" s="462">
        <f t="shared" si="1"/>
        <v>0</v>
      </c>
      <c r="R19" s="462">
        <f t="shared" si="1"/>
        <v>0</v>
      </c>
      <c r="S19" s="462">
        <f t="shared" si="1"/>
        <v>0</v>
      </c>
      <c r="T19" s="462">
        <f t="shared" si="1"/>
        <v>0</v>
      </c>
      <c r="U19" s="462">
        <f t="shared" si="1"/>
        <v>0</v>
      </c>
      <c r="V19" s="462">
        <f t="shared" si="1"/>
        <v>0</v>
      </c>
      <c r="X19" s="462">
        <f t="shared" si="6"/>
        <v>0</v>
      </c>
      <c r="Y19" s="462">
        <f t="shared" si="2"/>
        <v>0</v>
      </c>
      <c r="Z19" s="462">
        <f t="shared" si="2"/>
        <v>0</v>
      </c>
      <c r="AA19" s="462">
        <f t="shared" si="2"/>
        <v>0</v>
      </c>
      <c r="AB19" s="462">
        <f t="shared" si="2"/>
        <v>0</v>
      </c>
      <c r="AC19" s="462">
        <f t="shared" si="2"/>
        <v>0</v>
      </c>
      <c r="AD19" s="462">
        <f t="shared" si="2"/>
        <v>0</v>
      </c>
      <c r="AE19" s="462">
        <f t="shared" si="2"/>
        <v>0</v>
      </c>
      <c r="AF19" s="462">
        <f t="shared" si="2"/>
        <v>0</v>
      </c>
      <c r="AG19" s="462">
        <f t="shared" si="2"/>
        <v>0</v>
      </c>
      <c r="AI19" s="462">
        <f t="shared" si="8"/>
        <v>0</v>
      </c>
      <c r="AJ19" s="462">
        <f t="shared" si="8"/>
        <v>0</v>
      </c>
      <c r="AK19" s="462">
        <f t="shared" si="8"/>
        <v>0</v>
      </c>
      <c r="AL19" s="462">
        <f t="shared" si="8"/>
        <v>0</v>
      </c>
      <c r="AM19" s="462">
        <f t="shared" si="8"/>
        <v>0</v>
      </c>
      <c r="AN19" s="462">
        <f t="shared" si="8"/>
        <v>0</v>
      </c>
      <c r="AO19" s="462">
        <f t="shared" si="8"/>
        <v>0</v>
      </c>
      <c r="AP19" s="462">
        <f t="shared" si="8"/>
        <v>0</v>
      </c>
      <c r="AQ19" s="462">
        <f t="shared" si="8"/>
        <v>0</v>
      </c>
      <c r="AR19" s="462">
        <f t="shared" si="8"/>
        <v>0</v>
      </c>
      <c r="AT19" s="462">
        <f t="shared" si="7"/>
        <v>0</v>
      </c>
      <c r="AU19" s="462">
        <f t="shared" si="4"/>
        <v>0</v>
      </c>
      <c r="AV19" s="462">
        <f t="shared" si="4"/>
        <v>0</v>
      </c>
      <c r="AW19" s="462">
        <f t="shared" si="4"/>
        <v>0</v>
      </c>
      <c r="AX19" s="462">
        <f t="shared" si="4"/>
        <v>0</v>
      </c>
      <c r="AY19" s="462">
        <f t="shared" si="4"/>
        <v>0</v>
      </c>
      <c r="AZ19" s="462">
        <f t="shared" si="4"/>
        <v>0</v>
      </c>
      <c r="BA19" s="462">
        <f t="shared" si="4"/>
        <v>0</v>
      </c>
      <c r="BB19" s="462">
        <f t="shared" si="4"/>
        <v>0</v>
      </c>
      <c r="BC19" s="462">
        <f t="shared" si="4"/>
        <v>0</v>
      </c>
      <c r="BE19" s="462">
        <f t="shared" si="9"/>
        <v>0</v>
      </c>
      <c r="BF19" s="462">
        <f t="shared" si="9"/>
        <v>0</v>
      </c>
      <c r="BG19" s="462">
        <f t="shared" si="9"/>
        <v>0</v>
      </c>
      <c r="BH19" s="462">
        <f t="shared" si="9"/>
        <v>0</v>
      </c>
      <c r="BI19" s="462">
        <f t="shared" si="9"/>
        <v>0</v>
      </c>
      <c r="BJ19" s="462">
        <f t="shared" si="9"/>
        <v>0</v>
      </c>
      <c r="BK19" s="462">
        <f t="shared" si="9"/>
        <v>0</v>
      </c>
      <c r="BL19" s="462">
        <f t="shared" si="9"/>
        <v>0</v>
      </c>
      <c r="BM19" s="462">
        <f t="shared" si="9"/>
        <v>0</v>
      </c>
      <c r="BN19" s="462">
        <f t="shared" si="9"/>
        <v>0</v>
      </c>
    </row>
    <row r="20" spans="1:66" s="483" customFormat="1" ht="21.95" customHeight="1" x14ac:dyDescent="0.15">
      <c r="A20" s="481"/>
      <c r="B20" s="484"/>
      <c r="C20" s="29"/>
      <c r="D20" s="992"/>
      <c r="E20" s="993"/>
      <c r="F20" s="34"/>
      <c r="G20" s="29"/>
      <c r="H20" s="29"/>
      <c r="I20" s="47"/>
      <c r="J20" s="485"/>
      <c r="K20" s="478" t="str">
        <f t="shared" si="0"/>
        <v/>
      </c>
      <c r="M20" s="462">
        <f t="shared" si="6"/>
        <v>0</v>
      </c>
      <c r="N20" s="462">
        <f t="shared" si="1"/>
        <v>0</v>
      </c>
      <c r="O20" s="462">
        <f t="shared" si="1"/>
        <v>0</v>
      </c>
      <c r="P20" s="462">
        <f t="shared" si="1"/>
        <v>0</v>
      </c>
      <c r="Q20" s="462">
        <f t="shared" si="1"/>
        <v>0</v>
      </c>
      <c r="R20" s="462">
        <f t="shared" si="1"/>
        <v>0</v>
      </c>
      <c r="S20" s="462">
        <f t="shared" si="1"/>
        <v>0</v>
      </c>
      <c r="T20" s="462">
        <f t="shared" si="1"/>
        <v>0</v>
      </c>
      <c r="U20" s="462">
        <f t="shared" si="1"/>
        <v>0</v>
      </c>
      <c r="V20" s="462">
        <f t="shared" si="1"/>
        <v>0</v>
      </c>
      <c r="X20" s="462">
        <f t="shared" si="6"/>
        <v>0</v>
      </c>
      <c r="Y20" s="462">
        <f t="shared" si="2"/>
        <v>0</v>
      </c>
      <c r="Z20" s="462">
        <f t="shared" si="2"/>
        <v>0</v>
      </c>
      <c r="AA20" s="462">
        <f t="shared" si="2"/>
        <v>0</v>
      </c>
      <c r="AB20" s="462">
        <f t="shared" si="2"/>
        <v>0</v>
      </c>
      <c r="AC20" s="462">
        <f t="shared" si="2"/>
        <v>0</v>
      </c>
      <c r="AD20" s="462">
        <f t="shared" si="2"/>
        <v>0</v>
      </c>
      <c r="AE20" s="462">
        <f t="shared" si="2"/>
        <v>0</v>
      </c>
      <c r="AF20" s="462">
        <f t="shared" si="2"/>
        <v>0</v>
      </c>
      <c r="AG20" s="462">
        <f t="shared" si="2"/>
        <v>0</v>
      </c>
      <c r="AI20" s="462">
        <f t="shared" si="8"/>
        <v>0</v>
      </c>
      <c r="AJ20" s="462">
        <f t="shared" si="8"/>
        <v>0</v>
      </c>
      <c r="AK20" s="462">
        <f t="shared" si="8"/>
        <v>0</v>
      </c>
      <c r="AL20" s="462">
        <f t="shared" si="8"/>
        <v>0</v>
      </c>
      <c r="AM20" s="462">
        <f t="shared" si="8"/>
        <v>0</v>
      </c>
      <c r="AN20" s="462">
        <f t="shared" si="8"/>
        <v>0</v>
      </c>
      <c r="AO20" s="462">
        <f t="shared" si="8"/>
        <v>0</v>
      </c>
      <c r="AP20" s="462">
        <f t="shared" si="8"/>
        <v>0</v>
      </c>
      <c r="AQ20" s="462">
        <f t="shared" si="8"/>
        <v>0</v>
      </c>
      <c r="AR20" s="462">
        <f t="shared" si="8"/>
        <v>0</v>
      </c>
      <c r="AT20" s="462">
        <f t="shared" si="7"/>
        <v>0</v>
      </c>
      <c r="AU20" s="462">
        <f t="shared" si="4"/>
        <v>0</v>
      </c>
      <c r="AV20" s="462">
        <f t="shared" si="4"/>
        <v>0</v>
      </c>
      <c r="AW20" s="462">
        <f t="shared" si="4"/>
        <v>0</v>
      </c>
      <c r="AX20" s="462">
        <f t="shared" si="4"/>
        <v>0</v>
      </c>
      <c r="AY20" s="462">
        <f t="shared" si="4"/>
        <v>0</v>
      </c>
      <c r="AZ20" s="462">
        <f t="shared" si="4"/>
        <v>0</v>
      </c>
      <c r="BA20" s="462">
        <f t="shared" si="4"/>
        <v>0</v>
      </c>
      <c r="BB20" s="462">
        <f t="shared" si="4"/>
        <v>0</v>
      </c>
      <c r="BC20" s="462">
        <f t="shared" si="4"/>
        <v>0</v>
      </c>
      <c r="BE20" s="462">
        <f t="shared" si="9"/>
        <v>0</v>
      </c>
      <c r="BF20" s="462">
        <f t="shared" si="9"/>
        <v>0</v>
      </c>
      <c r="BG20" s="462">
        <f t="shared" si="9"/>
        <v>0</v>
      </c>
      <c r="BH20" s="462">
        <f t="shared" si="9"/>
        <v>0</v>
      </c>
      <c r="BI20" s="462">
        <f t="shared" si="9"/>
        <v>0</v>
      </c>
      <c r="BJ20" s="462">
        <f t="shared" si="9"/>
        <v>0</v>
      </c>
      <c r="BK20" s="462">
        <f t="shared" si="9"/>
        <v>0</v>
      </c>
      <c r="BL20" s="462">
        <f t="shared" si="9"/>
        <v>0</v>
      </c>
      <c r="BM20" s="462">
        <f t="shared" si="9"/>
        <v>0</v>
      </c>
      <c r="BN20" s="462">
        <f t="shared" si="9"/>
        <v>0</v>
      </c>
    </row>
    <row r="21" spans="1:66" s="483" customFormat="1" ht="21.95" customHeight="1" x14ac:dyDescent="0.15">
      <c r="A21" s="481"/>
      <c r="B21" s="484"/>
      <c r="C21" s="29"/>
      <c r="D21" s="992"/>
      <c r="E21" s="993"/>
      <c r="F21" s="34"/>
      <c r="G21" s="29"/>
      <c r="H21" s="29"/>
      <c r="I21" s="47"/>
      <c r="J21" s="487"/>
      <c r="K21" s="478" t="str">
        <f t="shared" si="0"/>
        <v/>
      </c>
      <c r="M21" s="462">
        <f t="shared" si="6"/>
        <v>0</v>
      </c>
      <c r="N21" s="462">
        <f t="shared" si="1"/>
        <v>0</v>
      </c>
      <c r="O21" s="462">
        <f t="shared" si="1"/>
        <v>0</v>
      </c>
      <c r="P21" s="462">
        <f t="shared" si="1"/>
        <v>0</v>
      </c>
      <c r="Q21" s="462">
        <f t="shared" si="1"/>
        <v>0</v>
      </c>
      <c r="R21" s="462">
        <f t="shared" si="1"/>
        <v>0</v>
      </c>
      <c r="S21" s="462">
        <f t="shared" si="1"/>
        <v>0</v>
      </c>
      <c r="T21" s="462">
        <f t="shared" si="1"/>
        <v>0</v>
      </c>
      <c r="U21" s="462">
        <f t="shared" si="1"/>
        <v>0</v>
      </c>
      <c r="V21" s="462">
        <f t="shared" si="1"/>
        <v>0</v>
      </c>
      <c r="X21" s="462">
        <f t="shared" si="6"/>
        <v>0</v>
      </c>
      <c r="Y21" s="462">
        <f t="shared" si="2"/>
        <v>0</v>
      </c>
      <c r="Z21" s="462">
        <f t="shared" si="2"/>
        <v>0</v>
      </c>
      <c r="AA21" s="462">
        <f t="shared" si="2"/>
        <v>0</v>
      </c>
      <c r="AB21" s="462">
        <f t="shared" si="2"/>
        <v>0</v>
      </c>
      <c r="AC21" s="462">
        <f t="shared" si="2"/>
        <v>0</v>
      </c>
      <c r="AD21" s="462">
        <f t="shared" si="2"/>
        <v>0</v>
      </c>
      <c r="AE21" s="462">
        <f t="shared" si="2"/>
        <v>0</v>
      </c>
      <c r="AF21" s="462">
        <f t="shared" si="2"/>
        <v>0</v>
      </c>
      <c r="AG21" s="462">
        <f t="shared" si="2"/>
        <v>0</v>
      </c>
      <c r="AI21" s="462">
        <f t="shared" si="8"/>
        <v>0</v>
      </c>
      <c r="AJ21" s="462">
        <f t="shared" si="8"/>
        <v>0</v>
      </c>
      <c r="AK21" s="462">
        <f t="shared" si="8"/>
        <v>0</v>
      </c>
      <c r="AL21" s="462">
        <f t="shared" si="8"/>
        <v>0</v>
      </c>
      <c r="AM21" s="462">
        <f t="shared" si="8"/>
        <v>0</v>
      </c>
      <c r="AN21" s="462">
        <f t="shared" si="8"/>
        <v>0</v>
      </c>
      <c r="AO21" s="462">
        <f t="shared" si="8"/>
        <v>0</v>
      </c>
      <c r="AP21" s="462">
        <f t="shared" si="8"/>
        <v>0</v>
      </c>
      <c r="AQ21" s="462">
        <f t="shared" si="8"/>
        <v>0</v>
      </c>
      <c r="AR21" s="462">
        <f t="shared" si="8"/>
        <v>0</v>
      </c>
      <c r="AT21" s="462">
        <f t="shared" si="7"/>
        <v>0</v>
      </c>
      <c r="AU21" s="462">
        <f t="shared" si="4"/>
        <v>0</v>
      </c>
      <c r="AV21" s="462">
        <f t="shared" si="4"/>
        <v>0</v>
      </c>
      <c r="AW21" s="462">
        <f t="shared" si="4"/>
        <v>0</v>
      </c>
      <c r="AX21" s="462">
        <f t="shared" si="4"/>
        <v>0</v>
      </c>
      <c r="AY21" s="462">
        <f t="shared" si="4"/>
        <v>0</v>
      </c>
      <c r="AZ21" s="462">
        <f t="shared" si="4"/>
        <v>0</v>
      </c>
      <c r="BA21" s="462">
        <f t="shared" si="4"/>
        <v>0</v>
      </c>
      <c r="BB21" s="462">
        <f t="shared" si="4"/>
        <v>0</v>
      </c>
      <c r="BC21" s="462">
        <f t="shared" si="4"/>
        <v>0</v>
      </c>
      <c r="BE21" s="462">
        <f t="shared" si="9"/>
        <v>0</v>
      </c>
      <c r="BF21" s="462">
        <f t="shared" si="9"/>
        <v>0</v>
      </c>
      <c r="BG21" s="462">
        <f t="shared" si="9"/>
        <v>0</v>
      </c>
      <c r="BH21" s="462">
        <f t="shared" si="9"/>
        <v>0</v>
      </c>
      <c r="BI21" s="462">
        <f t="shared" si="9"/>
        <v>0</v>
      </c>
      <c r="BJ21" s="462">
        <f t="shared" si="9"/>
        <v>0</v>
      </c>
      <c r="BK21" s="462">
        <f t="shared" si="9"/>
        <v>0</v>
      </c>
      <c r="BL21" s="462">
        <f t="shared" si="9"/>
        <v>0</v>
      </c>
      <c r="BM21" s="462">
        <f t="shared" si="9"/>
        <v>0</v>
      </c>
      <c r="BN21" s="462">
        <f t="shared" si="9"/>
        <v>0</v>
      </c>
    </row>
    <row r="22" spans="1:66" s="483" customFormat="1" ht="21.95" customHeight="1" x14ac:dyDescent="0.15">
      <c r="A22" s="481"/>
      <c r="B22" s="484"/>
      <c r="C22" s="29"/>
      <c r="D22" s="992"/>
      <c r="E22" s="993"/>
      <c r="F22" s="34"/>
      <c r="G22" s="29"/>
      <c r="H22" s="29"/>
      <c r="I22" s="47"/>
      <c r="J22" s="487"/>
      <c r="K22" s="478" t="str">
        <f t="shared" si="0"/>
        <v/>
      </c>
      <c r="M22" s="462">
        <f t="shared" si="6"/>
        <v>0</v>
      </c>
      <c r="N22" s="462">
        <f t="shared" si="1"/>
        <v>0</v>
      </c>
      <c r="O22" s="462">
        <f t="shared" si="1"/>
        <v>0</v>
      </c>
      <c r="P22" s="462">
        <f t="shared" si="1"/>
        <v>0</v>
      </c>
      <c r="Q22" s="462">
        <f t="shared" si="1"/>
        <v>0</v>
      </c>
      <c r="R22" s="462">
        <f t="shared" si="1"/>
        <v>0</v>
      </c>
      <c r="S22" s="462">
        <f t="shared" si="1"/>
        <v>0</v>
      </c>
      <c r="T22" s="462">
        <f t="shared" si="1"/>
        <v>0</v>
      </c>
      <c r="U22" s="462">
        <f t="shared" si="1"/>
        <v>0</v>
      </c>
      <c r="V22" s="462">
        <f t="shared" si="1"/>
        <v>0</v>
      </c>
      <c r="X22" s="462">
        <f t="shared" si="6"/>
        <v>0</v>
      </c>
      <c r="Y22" s="462">
        <f t="shared" si="2"/>
        <v>0</v>
      </c>
      <c r="Z22" s="462">
        <f t="shared" si="2"/>
        <v>0</v>
      </c>
      <c r="AA22" s="462">
        <f t="shared" si="2"/>
        <v>0</v>
      </c>
      <c r="AB22" s="462">
        <f t="shared" si="2"/>
        <v>0</v>
      </c>
      <c r="AC22" s="462">
        <f t="shared" si="2"/>
        <v>0</v>
      </c>
      <c r="AD22" s="462">
        <f t="shared" si="2"/>
        <v>0</v>
      </c>
      <c r="AE22" s="462">
        <f t="shared" si="2"/>
        <v>0</v>
      </c>
      <c r="AF22" s="462">
        <f t="shared" si="2"/>
        <v>0</v>
      </c>
      <c r="AG22" s="462">
        <f t="shared" si="2"/>
        <v>0</v>
      </c>
      <c r="AI22" s="462">
        <f t="shared" si="8"/>
        <v>0</v>
      </c>
      <c r="AJ22" s="462">
        <f t="shared" si="8"/>
        <v>0</v>
      </c>
      <c r="AK22" s="462">
        <f t="shared" si="8"/>
        <v>0</v>
      </c>
      <c r="AL22" s="462">
        <f t="shared" si="8"/>
        <v>0</v>
      </c>
      <c r="AM22" s="462">
        <f t="shared" si="8"/>
        <v>0</v>
      </c>
      <c r="AN22" s="462">
        <f t="shared" si="8"/>
        <v>0</v>
      </c>
      <c r="AO22" s="462">
        <f t="shared" si="8"/>
        <v>0</v>
      </c>
      <c r="AP22" s="462">
        <f t="shared" si="8"/>
        <v>0</v>
      </c>
      <c r="AQ22" s="462">
        <f t="shared" si="8"/>
        <v>0</v>
      </c>
      <c r="AR22" s="462">
        <f t="shared" si="8"/>
        <v>0</v>
      </c>
      <c r="AT22" s="462">
        <f t="shared" si="7"/>
        <v>0</v>
      </c>
      <c r="AU22" s="462">
        <f t="shared" si="4"/>
        <v>0</v>
      </c>
      <c r="AV22" s="462">
        <f t="shared" si="4"/>
        <v>0</v>
      </c>
      <c r="AW22" s="462">
        <f t="shared" si="4"/>
        <v>0</v>
      </c>
      <c r="AX22" s="462">
        <f t="shared" si="4"/>
        <v>0</v>
      </c>
      <c r="AY22" s="462">
        <f t="shared" si="4"/>
        <v>0</v>
      </c>
      <c r="AZ22" s="462">
        <f t="shared" si="4"/>
        <v>0</v>
      </c>
      <c r="BA22" s="462">
        <f t="shared" si="4"/>
        <v>0</v>
      </c>
      <c r="BB22" s="462">
        <f t="shared" si="4"/>
        <v>0</v>
      </c>
      <c r="BC22" s="462">
        <f t="shared" si="4"/>
        <v>0</v>
      </c>
      <c r="BE22" s="462">
        <f t="shared" si="9"/>
        <v>0</v>
      </c>
      <c r="BF22" s="462">
        <f t="shared" si="9"/>
        <v>0</v>
      </c>
      <c r="BG22" s="462">
        <f t="shared" si="9"/>
        <v>0</v>
      </c>
      <c r="BH22" s="462">
        <f t="shared" si="9"/>
        <v>0</v>
      </c>
      <c r="BI22" s="462">
        <f t="shared" si="9"/>
        <v>0</v>
      </c>
      <c r="BJ22" s="462">
        <f t="shared" si="9"/>
        <v>0</v>
      </c>
      <c r="BK22" s="462">
        <f t="shared" si="9"/>
        <v>0</v>
      </c>
      <c r="BL22" s="462">
        <f t="shared" si="9"/>
        <v>0</v>
      </c>
      <c r="BM22" s="462">
        <f t="shared" si="9"/>
        <v>0</v>
      </c>
      <c r="BN22" s="462">
        <f t="shared" si="9"/>
        <v>0</v>
      </c>
    </row>
    <row r="23" spans="1:66" s="483" customFormat="1" ht="21.95" customHeight="1" x14ac:dyDescent="0.15">
      <c r="A23" s="481"/>
      <c r="B23" s="484"/>
      <c r="C23" s="29"/>
      <c r="D23" s="992"/>
      <c r="E23" s="993"/>
      <c r="F23" s="34"/>
      <c r="G23" s="29"/>
      <c r="H23" s="29"/>
      <c r="I23" s="47"/>
      <c r="J23" s="437"/>
      <c r="K23" s="478" t="str">
        <f t="shared" si="0"/>
        <v/>
      </c>
      <c r="M23" s="462">
        <f t="shared" si="6"/>
        <v>0</v>
      </c>
      <c r="N23" s="462">
        <f t="shared" si="6"/>
        <v>0</v>
      </c>
      <c r="O23" s="462">
        <f t="shared" si="6"/>
        <v>0</v>
      </c>
      <c r="P23" s="462">
        <f t="shared" si="6"/>
        <v>0</v>
      </c>
      <c r="Q23" s="462">
        <f t="shared" si="6"/>
        <v>0</v>
      </c>
      <c r="R23" s="462">
        <f t="shared" si="6"/>
        <v>0</v>
      </c>
      <c r="S23" s="462">
        <f t="shared" si="6"/>
        <v>0</v>
      </c>
      <c r="T23" s="462">
        <f t="shared" si="6"/>
        <v>0</v>
      </c>
      <c r="U23" s="462">
        <f t="shared" si="6"/>
        <v>0</v>
      </c>
      <c r="V23" s="462">
        <f t="shared" si="6"/>
        <v>0</v>
      </c>
      <c r="X23" s="462">
        <f t="shared" si="6"/>
        <v>0</v>
      </c>
      <c r="Y23" s="462">
        <f t="shared" si="6"/>
        <v>0</v>
      </c>
      <c r="Z23" s="462">
        <f t="shared" si="6"/>
        <v>0</v>
      </c>
      <c r="AA23" s="462">
        <f t="shared" si="6"/>
        <v>0</v>
      </c>
      <c r="AB23" s="462">
        <f t="shared" si="6"/>
        <v>0</v>
      </c>
      <c r="AC23" s="462">
        <f t="shared" si="6"/>
        <v>0</v>
      </c>
      <c r="AD23" s="462">
        <f t="shared" si="6"/>
        <v>0</v>
      </c>
      <c r="AE23" s="462">
        <f t="shared" ref="X23:AG31" si="10">COUNTIF($K23,AE$4&amp;AE$6)*$H23</f>
        <v>0</v>
      </c>
      <c r="AF23" s="462">
        <f t="shared" si="10"/>
        <v>0</v>
      </c>
      <c r="AG23" s="462">
        <f t="shared" si="10"/>
        <v>0</v>
      </c>
      <c r="AI23" s="462">
        <f t="shared" si="8"/>
        <v>0</v>
      </c>
      <c r="AJ23" s="462">
        <f t="shared" si="8"/>
        <v>0</v>
      </c>
      <c r="AK23" s="462">
        <f t="shared" si="8"/>
        <v>0</v>
      </c>
      <c r="AL23" s="462">
        <f t="shared" si="8"/>
        <v>0</v>
      </c>
      <c r="AM23" s="462">
        <f t="shared" si="8"/>
        <v>0</v>
      </c>
      <c r="AN23" s="462">
        <f t="shared" si="8"/>
        <v>0</v>
      </c>
      <c r="AO23" s="462">
        <f t="shared" si="8"/>
        <v>0</v>
      </c>
      <c r="AP23" s="462">
        <f t="shared" si="8"/>
        <v>0</v>
      </c>
      <c r="AQ23" s="462">
        <f t="shared" si="8"/>
        <v>0</v>
      </c>
      <c r="AR23" s="462">
        <f t="shared" si="8"/>
        <v>0</v>
      </c>
      <c r="AT23" s="462">
        <f t="shared" si="7"/>
        <v>0</v>
      </c>
      <c r="AU23" s="462">
        <f t="shared" si="7"/>
        <v>0</v>
      </c>
      <c r="AV23" s="462">
        <f t="shared" si="7"/>
        <v>0</v>
      </c>
      <c r="AW23" s="462">
        <f t="shared" si="7"/>
        <v>0</v>
      </c>
      <c r="AX23" s="462">
        <f t="shared" si="7"/>
        <v>0</v>
      </c>
      <c r="AY23" s="462">
        <f t="shared" si="7"/>
        <v>0</v>
      </c>
      <c r="AZ23" s="462">
        <f t="shared" si="7"/>
        <v>0</v>
      </c>
      <c r="BA23" s="462">
        <f t="shared" si="7"/>
        <v>0</v>
      </c>
      <c r="BB23" s="462">
        <f t="shared" si="7"/>
        <v>0</v>
      </c>
      <c r="BC23" s="462">
        <f t="shared" si="7"/>
        <v>0</v>
      </c>
      <c r="BE23" s="462">
        <f t="shared" si="9"/>
        <v>0</v>
      </c>
      <c r="BF23" s="462">
        <f t="shared" si="9"/>
        <v>0</v>
      </c>
      <c r="BG23" s="462">
        <f t="shared" si="9"/>
        <v>0</v>
      </c>
      <c r="BH23" s="462">
        <f t="shared" si="9"/>
        <v>0</v>
      </c>
      <c r="BI23" s="462">
        <f t="shared" si="9"/>
        <v>0</v>
      </c>
      <c r="BJ23" s="462">
        <f t="shared" si="9"/>
        <v>0</v>
      </c>
      <c r="BK23" s="462">
        <f t="shared" si="9"/>
        <v>0</v>
      </c>
      <c r="BL23" s="462">
        <f t="shared" si="9"/>
        <v>0</v>
      </c>
      <c r="BM23" s="462">
        <f t="shared" si="9"/>
        <v>0</v>
      </c>
      <c r="BN23" s="462">
        <f t="shared" si="9"/>
        <v>0</v>
      </c>
    </row>
    <row r="24" spans="1:66" s="483" customFormat="1" ht="21.95" customHeight="1" x14ac:dyDescent="0.15">
      <c r="A24" s="481"/>
      <c r="B24" s="484"/>
      <c r="C24" s="29"/>
      <c r="D24" s="992"/>
      <c r="E24" s="993"/>
      <c r="F24" s="34"/>
      <c r="G24" s="29"/>
      <c r="H24" s="29"/>
      <c r="I24" s="47"/>
      <c r="J24" s="437"/>
      <c r="K24" s="478" t="str">
        <f t="shared" si="0"/>
        <v/>
      </c>
      <c r="M24" s="462">
        <f t="shared" si="6"/>
        <v>0</v>
      </c>
      <c r="N24" s="462">
        <f t="shared" si="6"/>
        <v>0</v>
      </c>
      <c r="O24" s="462">
        <f t="shared" si="6"/>
        <v>0</v>
      </c>
      <c r="P24" s="462">
        <f t="shared" si="6"/>
        <v>0</v>
      </c>
      <c r="Q24" s="462">
        <f t="shared" si="6"/>
        <v>0</v>
      </c>
      <c r="R24" s="462">
        <f t="shared" si="6"/>
        <v>0</v>
      </c>
      <c r="S24" s="462">
        <f t="shared" si="6"/>
        <v>0</v>
      </c>
      <c r="T24" s="462">
        <f t="shared" si="6"/>
        <v>0</v>
      </c>
      <c r="U24" s="462">
        <f t="shared" si="6"/>
        <v>0</v>
      </c>
      <c r="V24" s="462">
        <f t="shared" si="6"/>
        <v>0</v>
      </c>
      <c r="X24" s="462">
        <f t="shared" si="10"/>
        <v>0</v>
      </c>
      <c r="Y24" s="462">
        <f t="shared" si="10"/>
        <v>0</v>
      </c>
      <c r="Z24" s="462">
        <f t="shared" si="10"/>
        <v>0</v>
      </c>
      <c r="AA24" s="462">
        <f t="shared" si="10"/>
        <v>0</v>
      </c>
      <c r="AB24" s="462">
        <f t="shared" si="10"/>
        <v>0</v>
      </c>
      <c r="AC24" s="462">
        <f t="shared" si="10"/>
        <v>0</v>
      </c>
      <c r="AD24" s="462">
        <f t="shared" si="10"/>
        <v>0</v>
      </c>
      <c r="AE24" s="462">
        <f t="shared" si="10"/>
        <v>0</v>
      </c>
      <c r="AF24" s="462">
        <f t="shared" si="10"/>
        <v>0</v>
      </c>
      <c r="AG24" s="462">
        <f t="shared" si="10"/>
        <v>0</v>
      </c>
      <c r="AI24" s="462">
        <f t="shared" si="8"/>
        <v>0</v>
      </c>
      <c r="AJ24" s="462">
        <f t="shared" si="8"/>
        <v>0</v>
      </c>
      <c r="AK24" s="462">
        <f t="shared" si="8"/>
        <v>0</v>
      </c>
      <c r="AL24" s="462">
        <f t="shared" si="8"/>
        <v>0</v>
      </c>
      <c r="AM24" s="462">
        <f t="shared" si="8"/>
        <v>0</v>
      </c>
      <c r="AN24" s="462">
        <f t="shared" si="8"/>
        <v>0</v>
      </c>
      <c r="AO24" s="462">
        <f t="shared" si="8"/>
        <v>0</v>
      </c>
      <c r="AP24" s="462">
        <f t="shared" si="8"/>
        <v>0</v>
      </c>
      <c r="AQ24" s="462">
        <f t="shared" si="8"/>
        <v>0</v>
      </c>
      <c r="AR24" s="462">
        <f t="shared" si="8"/>
        <v>0</v>
      </c>
      <c r="AT24" s="462">
        <f t="shared" si="7"/>
        <v>0</v>
      </c>
      <c r="AU24" s="462">
        <f t="shared" si="7"/>
        <v>0</v>
      </c>
      <c r="AV24" s="462">
        <f t="shared" si="7"/>
        <v>0</v>
      </c>
      <c r="AW24" s="462">
        <f t="shared" si="7"/>
        <v>0</v>
      </c>
      <c r="AX24" s="462">
        <f t="shared" si="7"/>
        <v>0</v>
      </c>
      <c r="AY24" s="462">
        <f t="shared" si="7"/>
        <v>0</v>
      </c>
      <c r="AZ24" s="462">
        <f t="shared" si="7"/>
        <v>0</v>
      </c>
      <c r="BA24" s="462">
        <f t="shared" si="7"/>
        <v>0</v>
      </c>
      <c r="BB24" s="462">
        <f t="shared" si="7"/>
        <v>0</v>
      </c>
      <c r="BC24" s="462">
        <f t="shared" si="7"/>
        <v>0</v>
      </c>
      <c r="BE24" s="462">
        <f t="shared" si="9"/>
        <v>0</v>
      </c>
      <c r="BF24" s="462">
        <f t="shared" si="9"/>
        <v>0</v>
      </c>
      <c r="BG24" s="462">
        <f t="shared" si="9"/>
        <v>0</v>
      </c>
      <c r="BH24" s="462">
        <f t="shared" si="9"/>
        <v>0</v>
      </c>
      <c r="BI24" s="462">
        <f t="shared" si="9"/>
        <v>0</v>
      </c>
      <c r="BJ24" s="462">
        <f t="shared" si="9"/>
        <v>0</v>
      </c>
      <c r="BK24" s="462">
        <f t="shared" si="9"/>
        <v>0</v>
      </c>
      <c r="BL24" s="462">
        <f t="shared" si="9"/>
        <v>0</v>
      </c>
      <c r="BM24" s="462">
        <f t="shared" si="9"/>
        <v>0</v>
      </c>
      <c r="BN24" s="462">
        <f t="shared" si="9"/>
        <v>0</v>
      </c>
    </row>
    <row r="25" spans="1:66" s="483" customFormat="1" ht="21.95" customHeight="1" x14ac:dyDescent="0.15">
      <c r="A25" s="481"/>
      <c r="B25" s="484"/>
      <c r="C25" s="29"/>
      <c r="D25" s="992"/>
      <c r="E25" s="993"/>
      <c r="F25" s="34"/>
      <c r="G25" s="29"/>
      <c r="H25" s="29"/>
      <c r="I25" s="47"/>
      <c r="J25" s="487"/>
      <c r="K25" s="478" t="str">
        <f t="shared" si="0"/>
        <v/>
      </c>
      <c r="M25" s="462">
        <f t="shared" si="6"/>
        <v>0</v>
      </c>
      <c r="N25" s="462">
        <f t="shared" si="6"/>
        <v>0</v>
      </c>
      <c r="O25" s="462">
        <f t="shared" si="6"/>
        <v>0</v>
      </c>
      <c r="P25" s="462">
        <f t="shared" si="6"/>
        <v>0</v>
      </c>
      <c r="Q25" s="462">
        <f t="shared" si="6"/>
        <v>0</v>
      </c>
      <c r="R25" s="462">
        <f t="shared" si="6"/>
        <v>0</v>
      </c>
      <c r="S25" s="462">
        <f t="shared" si="6"/>
        <v>0</v>
      </c>
      <c r="T25" s="462">
        <f t="shared" si="6"/>
        <v>0</v>
      </c>
      <c r="U25" s="462">
        <f t="shared" si="6"/>
        <v>0</v>
      </c>
      <c r="V25" s="462">
        <f t="shared" si="6"/>
        <v>0</v>
      </c>
      <c r="X25" s="462">
        <f t="shared" si="10"/>
        <v>0</v>
      </c>
      <c r="Y25" s="462">
        <f t="shared" si="10"/>
        <v>0</v>
      </c>
      <c r="Z25" s="462">
        <f t="shared" si="10"/>
        <v>0</v>
      </c>
      <c r="AA25" s="462">
        <f t="shared" si="10"/>
        <v>0</v>
      </c>
      <c r="AB25" s="462">
        <f t="shared" si="10"/>
        <v>0</v>
      </c>
      <c r="AC25" s="462">
        <f t="shared" si="10"/>
        <v>0</v>
      </c>
      <c r="AD25" s="462">
        <f t="shared" si="10"/>
        <v>0</v>
      </c>
      <c r="AE25" s="462">
        <f t="shared" si="10"/>
        <v>0</v>
      </c>
      <c r="AF25" s="462">
        <f t="shared" si="10"/>
        <v>0</v>
      </c>
      <c r="AG25" s="462">
        <f t="shared" si="10"/>
        <v>0</v>
      </c>
      <c r="AI25" s="462">
        <f t="shared" si="8"/>
        <v>0</v>
      </c>
      <c r="AJ25" s="462">
        <f t="shared" si="8"/>
        <v>0</v>
      </c>
      <c r="AK25" s="462">
        <f t="shared" si="8"/>
        <v>0</v>
      </c>
      <c r="AL25" s="462">
        <f t="shared" si="8"/>
        <v>0</v>
      </c>
      <c r="AM25" s="462">
        <f t="shared" si="8"/>
        <v>0</v>
      </c>
      <c r="AN25" s="462">
        <f t="shared" si="8"/>
        <v>0</v>
      </c>
      <c r="AO25" s="462">
        <f t="shared" si="8"/>
        <v>0</v>
      </c>
      <c r="AP25" s="462">
        <f t="shared" si="8"/>
        <v>0</v>
      </c>
      <c r="AQ25" s="462">
        <f t="shared" si="8"/>
        <v>0</v>
      </c>
      <c r="AR25" s="462">
        <f t="shared" si="8"/>
        <v>0</v>
      </c>
      <c r="AT25" s="462">
        <f t="shared" si="7"/>
        <v>0</v>
      </c>
      <c r="AU25" s="462">
        <f t="shared" si="7"/>
        <v>0</v>
      </c>
      <c r="AV25" s="462">
        <f t="shared" si="7"/>
        <v>0</v>
      </c>
      <c r="AW25" s="462">
        <f t="shared" si="7"/>
        <v>0</v>
      </c>
      <c r="AX25" s="462">
        <f t="shared" si="7"/>
        <v>0</v>
      </c>
      <c r="AY25" s="462">
        <f t="shared" si="7"/>
        <v>0</v>
      </c>
      <c r="AZ25" s="462">
        <f t="shared" si="7"/>
        <v>0</v>
      </c>
      <c r="BA25" s="462">
        <f t="shared" si="7"/>
        <v>0</v>
      </c>
      <c r="BB25" s="462">
        <f t="shared" si="7"/>
        <v>0</v>
      </c>
      <c r="BC25" s="462">
        <f t="shared" si="7"/>
        <v>0</v>
      </c>
      <c r="BE25" s="462">
        <f t="shared" si="9"/>
        <v>0</v>
      </c>
      <c r="BF25" s="462">
        <f t="shared" si="9"/>
        <v>0</v>
      </c>
      <c r="BG25" s="462">
        <f t="shared" si="9"/>
        <v>0</v>
      </c>
      <c r="BH25" s="462">
        <f t="shared" si="9"/>
        <v>0</v>
      </c>
      <c r="BI25" s="462">
        <f t="shared" si="9"/>
        <v>0</v>
      </c>
      <c r="BJ25" s="462">
        <f t="shared" si="9"/>
        <v>0</v>
      </c>
      <c r="BK25" s="462">
        <f t="shared" si="9"/>
        <v>0</v>
      </c>
      <c r="BL25" s="462">
        <f t="shared" si="9"/>
        <v>0</v>
      </c>
      <c r="BM25" s="462">
        <f t="shared" si="9"/>
        <v>0</v>
      </c>
      <c r="BN25" s="462">
        <f t="shared" si="9"/>
        <v>0</v>
      </c>
    </row>
    <row r="26" spans="1:66" s="483" customFormat="1" ht="21.95" customHeight="1" x14ac:dyDescent="0.15">
      <c r="A26" s="481"/>
      <c r="B26" s="484"/>
      <c r="C26" s="29"/>
      <c r="D26" s="992"/>
      <c r="E26" s="993"/>
      <c r="F26" s="34"/>
      <c r="G26" s="29"/>
      <c r="H26" s="29"/>
      <c r="I26" s="47"/>
      <c r="J26" s="487"/>
      <c r="K26" s="478" t="str">
        <f t="shared" si="0"/>
        <v/>
      </c>
      <c r="M26" s="462">
        <f t="shared" si="6"/>
        <v>0</v>
      </c>
      <c r="N26" s="462">
        <f t="shared" si="6"/>
        <v>0</v>
      </c>
      <c r="O26" s="462">
        <f t="shared" si="6"/>
        <v>0</v>
      </c>
      <c r="P26" s="462">
        <f t="shared" si="6"/>
        <v>0</v>
      </c>
      <c r="Q26" s="462">
        <f t="shared" si="6"/>
        <v>0</v>
      </c>
      <c r="R26" s="462">
        <f t="shared" si="6"/>
        <v>0</v>
      </c>
      <c r="S26" s="462">
        <f t="shared" si="6"/>
        <v>0</v>
      </c>
      <c r="T26" s="462">
        <f t="shared" si="6"/>
        <v>0</v>
      </c>
      <c r="U26" s="462">
        <f t="shared" si="6"/>
        <v>0</v>
      </c>
      <c r="V26" s="462">
        <f t="shared" si="6"/>
        <v>0</v>
      </c>
      <c r="X26" s="462">
        <f t="shared" si="10"/>
        <v>0</v>
      </c>
      <c r="Y26" s="462">
        <f t="shared" si="10"/>
        <v>0</v>
      </c>
      <c r="Z26" s="462">
        <f t="shared" si="10"/>
        <v>0</v>
      </c>
      <c r="AA26" s="462">
        <f t="shared" si="10"/>
        <v>0</v>
      </c>
      <c r="AB26" s="462">
        <f t="shared" si="10"/>
        <v>0</v>
      </c>
      <c r="AC26" s="462">
        <f t="shared" si="10"/>
        <v>0</v>
      </c>
      <c r="AD26" s="462">
        <f t="shared" si="10"/>
        <v>0</v>
      </c>
      <c r="AE26" s="462">
        <f t="shared" si="10"/>
        <v>0</v>
      </c>
      <c r="AF26" s="462">
        <f t="shared" si="10"/>
        <v>0</v>
      </c>
      <c r="AG26" s="462">
        <f t="shared" si="10"/>
        <v>0</v>
      </c>
      <c r="AI26" s="462">
        <f t="shared" si="8"/>
        <v>0</v>
      </c>
      <c r="AJ26" s="462">
        <f t="shared" si="8"/>
        <v>0</v>
      </c>
      <c r="AK26" s="462">
        <f t="shared" si="8"/>
        <v>0</v>
      </c>
      <c r="AL26" s="462">
        <f t="shared" si="8"/>
        <v>0</v>
      </c>
      <c r="AM26" s="462">
        <f t="shared" si="8"/>
        <v>0</v>
      </c>
      <c r="AN26" s="462">
        <f t="shared" si="8"/>
        <v>0</v>
      </c>
      <c r="AO26" s="462">
        <f t="shared" si="8"/>
        <v>0</v>
      </c>
      <c r="AP26" s="462">
        <f t="shared" si="8"/>
        <v>0</v>
      </c>
      <c r="AQ26" s="462">
        <f t="shared" si="8"/>
        <v>0</v>
      </c>
      <c r="AR26" s="462">
        <f t="shared" si="8"/>
        <v>0</v>
      </c>
      <c r="AT26" s="462">
        <f t="shared" si="7"/>
        <v>0</v>
      </c>
      <c r="AU26" s="462">
        <f t="shared" si="7"/>
        <v>0</v>
      </c>
      <c r="AV26" s="462">
        <f t="shared" si="7"/>
        <v>0</v>
      </c>
      <c r="AW26" s="462">
        <f t="shared" si="7"/>
        <v>0</v>
      </c>
      <c r="AX26" s="462">
        <f t="shared" si="7"/>
        <v>0</v>
      </c>
      <c r="AY26" s="462">
        <f t="shared" si="7"/>
        <v>0</v>
      </c>
      <c r="AZ26" s="462">
        <f t="shared" si="7"/>
        <v>0</v>
      </c>
      <c r="BA26" s="462">
        <f t="shared" si="7"/>
        <v>0</v>
      </c>
      <c r="BB26" s="462">
        <f t="shared" si="7"/>
        <v>0</v>
      </c>
      <c r="BC26" s="462">
        <f t="shared" si="7"/>
        <v>0</v>
      </c>
      <c r="BE26" s="462">
        <f t="shared" si="9"/>
        <v>0</v>
      </c>
      <c r="BF26" s="462">
        <f t="shared" si="9"/>
        <v>0</v>
      </c>
      <c r="BG26" s="462">
        <f t="shared" si="9"/>
        <v>0</v>
      </c>
      <c r="BH26" s="462">
        <f t="shared" si="9"/>
        <v>0</v>
      </c>
      <c r="BI26" s="462">
        <f t="shared" si="9"/>
        <v>0</v>
      </c>
      <c r="BJ26" s="462">
        <f t="shared" si="9"/>
        <v>0</v>
      </c>
      <c r="BK26" s="462">
        <f t="shared" si="9"/>
        <v>0</v>
      </c>
      <c r="BL26" s="462">
        <f t="shared" si="9"/>
        <v>0</v>
      </c>
      <c r="BM26" s="462">
        <f t="shared" si="9"/>
        <v>0</v>
      </c>
      <c r="BN26" s="462">
        <f t="shared" si="9"/>
        <v>0</v>
      </c>
    </row>
    <row r="27" spans="1:66" s="483" customFormat="1" ht="21.95" customHeight="1" x14ac:dyDescent="0.15">
      <c r="A27" s="481"/>
      <c r="B27" s="484"/>
      <c r="C27" s="29"/>
      <c r="D27" s="992"/>
      <c r="E27" s="993"/>
      <c r="F27" s="34"/>
      <c r="G27" s="29"/>
      <c r="H27" s="29"/>
      <c r="I27" s="47"/>
      <c r="J27" s="487"/>
      <c r="K27" s="478" t="str">
        <f t="shared" si="0"/>
        <v/>
      </c>
      <c r="M27" s="462">
        <f t="shared" si="6"/>
        <v>0</v>
      </c>
      <c r="N27" s="462">
        <f t="shared" si="6"/>
        <v>0</v>
      </c>
      <c r="O27" s="462">
        <f t="shared" si="6"/>
        <v>0</v>
      </c>
      <c r="P27" s="462">
        <f t="shared" si="6"/>
        <v>0</v>
      </c>
      <c r="Q27" s="462">
        <f t="shared" si="6"/>
        <v>0</v>
      </c>
      <c r="R27" s="462">
        <f t="shared" si="6"/>
        <v>0</v>
      </c>
      <c r="S27" s="462">
        <f t="shared" si="6"/>
        <v>0</v>
      </c>
      <c r="T27" s="462">
        <f t="shared" si="6"/>
        <v>0</v>
      </c>
      <c r="U27" s="462">
        <f t="shared" si="6"/>
        <v>0</v>
      </c>
      <c r="V27" s="462">
        <f t="shared" si="6"/>
        <v>0</v>
      </c>
      <c r="X27" s="462">
        <f t="shared" si="10"/>
        <v>0</v>
      </c>
      <c r="Y27" s="462">
        <f t="shared" si="10"/>
        <v>0</v>
      </c>
      <c r="Z27" s="462">
        <f t="shared" si="10"/>
        <v>0</v>
      </c>
      <c r="AA27" s="462">
        <f t="shared" si="10"/>
        <v>0</v>
      </c>
      <c r="AB27" s="462">
        <f t="shared" si="10"/>
        <v>0</v>
      </c>
      <c r="AC27" s="462">
        <f t="shared" si="10"/>
        <v>0</v>
      </c>
      <c r="AD27" s="462">
        <f t="shared" si="10"/>
        <v>0</v>
      </c>
      <c r="AE27" s="462">
        <f t="shared" si="10"/>
        <v>0</v>
      </c>
      <c r="AF27" s="462">
        <f t="shared" si="10"/>
        <v>0</v>
      </c>
      <c r="AG27" s="462">
        <f t="shared" si="10"/>
        <v>0</v>
      </c>
      <c r="AI27" s="462">
        <f t="shared" si="8"/>
        <v>0</v>
      </c>
      <c r="AJ27" s="462">
        <f t="shared" si="8"/>
        <v>0</v>
      </c>
      <c r="AK27" s="462">
        <f t="shared" si="8"/>
        <v>0</v>
      </c>
      <c r="AL27" s="462">
        <f t="shared" si="8"/>
        <v>0</v>
      </c>
      <c r="AM27" s="462">
        <f t="shared" si="8"/>
        <v>0</v>
      </c>
      <c r="AN27" s="462">
        <f t="shared" si="8"/>
        <v>0</v>
      </c>
      <c r="AO27" s="462">
        <f t="shared" si="8"/>
        <v>0</v>
      </c>
      <c r="AP27" s="462">
        <f t="shared" si="8"/>
        <v>0</v>
      </c>
      <c r="AQ27" s="462">
        <f t="shared" si="8"/>
        <v>0</v>
      </c>
      <c r="AR27" s="462">
        <f t="shared" si="8"/>
        <v>0</v>
      </c>
      <c r="AT27" s="462">
        <f t="shared" si="7"/>
        <v>0</v>
      </c>
      <c r="AU27" s="462">
        <f t="shared" si="7"/>
        <v>0</v>
      </c>
      <c r="AV27" s="462">
        <f t="shared" si="7"/>
        <v>0</v>
      </c>
      <c r="AW27" s="462">
        <f t="shared" si="7"/>
        <v>0</v>
      </c>
      <c r="AX27" s="462">
        <f t="shared" si="7"/>
        <v>0</v>
      </c>
      <c r="AY27" s="462">
        <f t="shared" si="7"/>
        <v>0</v>
      </c>
      <c r="AZ27" s="462">
        <f t="shared" si="7"/>
        <v>0</v>
      </c>
      <c r="BA27" s="462">
        <f t="shared" si="7"/>
        <v>0</v>
      </c>
      <c r="BB27" s="462">
        <f t="shared" si="7"/>
        <v>0</v>
      </c>
      <c r="BC27" s="462">
        <f t="shared" si="7"/>
        <v>0</v>
      </c>
      <c r="BE27" s="462">
        <f t="shared" si="9"/>
        <v>0</v>
      </c>
      <c r="BF27" s="462">
        <f t="shared" si="9"/>
        <v>0</v>
      </c>
      <c r="BG27" s="462">
        <f t="shared" si="9"/>
        <v>0</v>
      </c>
      <c r="BH27" s="462">
        <f t="shared" si="9"/>
        <v>0</v>
      </c>
      <c r="BI27" s="462">
        <f t="shared" si="9"/>
        <v>0</v>
      </c>
      <c r="BJ27" s="462">
        <f t="shared" si="9"/>
        <v>0</v>
      </c>
      <c r="BK27" s="462">
        <f t="shared" si="9"/>
        <v>0</v>
      </c>
      <c r="BL27" s="462">
        <f t="shared" si="9"/>
        <v>0</v>
      </c>
      <c r="BM27" s="462">
        <f t="shared" si="9"/>
        <v>0</v>
      </c>
      <c r="BN27" s="462">
        <f t="shared" si="9"/>
        <v>0</v>
      </c>
    </row>
    <row r="28" spans="1:66" s="483" customFormat="1" ht="21.95" customHeight="1" x14ac:dyDescent="0.15">
      <c r="A28" s="481"/>
      <c r="B28" s="484"/>
      <c r="C28" s="29"/>
      <c r="D28" s="992"/>
      <c r="E28" s="993"/>
      <c r="F28" s="34"/>
      <c r="G28" s="29"/>
      <c r="H28" s="29"/>
      <c r="I28" s="47"/>
      <c r="J28" s="487"/>
      <c r="K28" s="478" t="str">
        <f t="shared" si="0"/>
        <v/>
      </c>
      <c r="M28" s="462">
        <f t="shared" si="6"/>
        <v>0</v>
      </c>
      <c r="N28" s="462">
        <f t="shared" si="6"/>
        <v>0</v>
      </c>
      <c r="O28" s="462">
        <f t="shared" si="6"/>
        <v>0</v>
      </c>
      <c r="P28" s="462">
        <f t="shared" si="6"/>
        <v>0</v>
      </c>
      <c r="Q28" s="462">
        <f t="shared" si="6"/>
        <v>0</v>
      </c>
      <c r="R28" s="462">
        <f t="shared" si="6"/>
        <v>0</v>
      </c>
      <c r="S28" s="462">
        <f t="shared" si="6"/>
        <v>0</v>
      </c>
      <c r="T28" s="462">
        <f t="shared" si="6"/>
        <v>0</v>
      </c>
      <c r="U28" s="462">
        <f t="shared" si="6"/>
        <v>0</v>
      </c>
      <c r="V28" s="462">
        <f t="shared" si="6"/>
        <v>0</v>
      </c>
      <c r="X28" s="462">
        <f t="shared" si="10"/>
        <v>0</v>
      </c>
      <c r="Y28" s="462">
        <f t="shared" si="10"/>
        <v>0</v>
      </c>
      <c r="Z28" s="462">
        <f t="shared" si="10"/>
        <v>0</v>
      </c>
      <c r="AA28" s="462">
        <f t="shared" si="10"/>
        <v>0</v>
      </c>
      <c r="AB28" s="462">
        <f t="shared" si="10"/>
        <v>0</v>
      </c>
      <c r="AC28" s="462">
        <f t="shared" si="10"/>
        <v>0</v>
      </c>
      <c r="AD28" s="462">
        <f t="shared" si="10"/>
        <v>0</v>
      </c>
      <c r="AE28" s="462">
        <f t="shared" si="10"/>
        <v>0</v>
      </c>
      <c r="AF28" s="462">
        <f t="shared" si="10"/>
        <v>0</v>
      </c>
      <c r="AG28" s="462">
        <f t="shared" si="10"/>
        <v>0</v>
      </c>
      <c r="AI28" s="462">
        <f t="shared" si="8"/>
        <v>0</v>
      </c>
      <c r="AJ28" s="462">
        <f t="shared" si="8"/>
        <v>0</v>
      </c>
      <c r="AK28" s="462">
        <f t="shared" si="8"/>
        <v>0</v>
      </c>
      <c r="AL28" s="462">
        <f t="shared" si="8"/>
        <v>0</v>
      </c>
      <c r="AM28" s="462">
        <f t="shared" si="8"/>
        <v>0</v>
      </c>
      <c r="AN28" s="462">
        <f t="shared" si="8"/>
        <v>0</v>
      </c>
      <c r="AO28" s="462">
        <f t="shared" si="8"/>
        <v>0</v>
      </c>
      <c r="AP28" s="462">
        <f t="shared" si="8"/>
        <v>0</v>
      </c>
      <c r="AQ28" s="462">
        <f t="shared" si="8"/>
        <v>0</v>
      </c>
      <c r="AR28" s="462">
        <f t="shared" si="8"/>
        <v>0</v>
      </c>
      <c r="AT28" s="462">
        <f t="shared" si="7"/>
        <v>0</v>
      </c>
      <c r="AU28" s="462">
        <f t="shared" si="7"/>
        <v>0</v>
      </c>
      <c r="AV28" s="462">
        <f t="shared" si="7"/>
        <v>0</v>
      </c>
      <c r="AW28" s="462">
        <f t="shared" si="7"/>
        <v>0</v>
      </c>
      <c r="AX28" s="462">
        <f t="shared" si="7"/>
        <v>0</v>
      </c>
      <c r="AY28" s="462">
        <f t="shared" si="7"/>
        <v>0</v>
      </c>
      <c r="AZ28" s="462">
        <f t="shared" si="7"/>
        <v>0</v>
      </c>
      <c r="BA28" s="462">
        <f t="shared" si="7"/>
        <v>0</v>
      </c>
      <c r="BB28" s="462">
        <f t="shared" si="7"/>
        <v>0</v>
      </c>
      <c r="BC28" s="462">
        <f t="shared" si="7"/>
        <v>0</v>
      </c>
      <c r="BE28" s="462">
        <f t="shared" si="9"/>
        <v>0</v>
      </c>
      <c r="BF28" s="462">
        <f t="shared" si="9"/>
        <v>0</v>
      </c>
      <c r="BG28" s="462">
        <f t="shared" si="9"/>
        <v>0</v>
      </c>
      <c r="BH28" s="462">
        <f t="shared" si="9"/>
        <v>0</v>
      </c>
      <c r="BI28" s="462">
        <f t="shared" si="9"/>
        <v>0</v>
      </c>
      <c r="BJ28" s="462">
        <f t="shared" si="9"/>
        <v>0</v>
      </c>
      <c r="BK28" s="462">
        <f t="shared" si="9"/>
        <v>0</v>
      </c>
      <c r="BL28" s="462">
        <f t="shared" si="9"/>
        <v>0</v>
      </c>
      <c r="BM28" s="462">
        <f t="shared" si="9"/>
        <v>0</v>
      </c>
      <c r="BN28" s="462">
        <f t="shared" si="9"/>
        <v>0</v>
      </c>
    </row>
    <row r="29" spans="1:66" s="483" customFormat="1" ht="21.95" customHeight="1" x14ac:dyDescent="0.15">
      <c r="A29" s="481"/>
      <c r="B29" s="484"/>
      <c r="C29" s="29"/>
      <c r="D29" s="992"/>
      <c r="E29" s="993"/>
      <c r="F29" s="34"/>
      <c r="G29" s="29"/>
      <c r="H29" s="29"/>
      <c r="I29" s="47"/>
      <c r="J29" s="487"/>
      <c r="K29" s="478" t="str">
        <f t="shared" si="0"/>
        <v/>
      </c>
      <c r="M29" s="462">
        <f t="shared" si="6"/>
        <v>0</v>
      </c>
      <c r="N29" s="462">
        <f t="shared" si="6"/>
        <v>0</v>
      </c>
      <c r="O29" s="462">
        <f t="shared" si="6"/>
        <v>0</v>
      </c>
      <c r="P29" s="462">
        <f t="shared" si="6"/>
        <v>0</v>
      </c>
      <c r="Q29" s="462">
        <f t="shared" si="6"/>
        <v>0</v>
      </c>
      <c r="R29" s="462">
        <f t="shared" si="6"/>
        <v>0</v>
      </c>
      <c r="S29" s="462">
        <f t="shared" si="6"/>
        <v>0</v>
      </c>
      <c r="T29" s="462">
        <f t="shared" si="6"/>
        <v>0</v>
      </c>
      <c r="U29" s="462">
        <f t="shared" si="6"/>
        <v>0</v>
      </c>
      <c r="V29" s="462">
        <f t="shared" si="6"/>
        <v>0</v>
      </c>
      <c r="X29" s="462">
        <f t="shared" si="10"/>
        <v>0</v>
      </c>
      <c r="Y29" s="462">
        <f t="shared" si="10"/>
        <v>0</v>
      </c>
      <c r="Z29" s="462">
        <f t="shared" si="10"/>
        <v>0</v>
      </c>
      <c r="AA29" s="462">
        <f t="shared" si="10"/>
        <v>0</v>
      </c>
      <c r="AB29" s="462">
        <f t="shared" si="10"/>
        <v>0</v>
      </c>
      <c r="AC29" s="462">
        <f t="shared" si="10"/>
        <v>0</v>
      </c>
      <c r="AD29" s="462">
        <f t="shared" si="10"/>
        <v>0</v>
      </c>
      <c r="AE29" s="462">
        <f t="shared" si="10"/>
        <v>0</v>
      </c>
      <c r="AF29" s="462">
        <f t="shared" si="10"/>
        <v>0</v>
      </c>
      <c r="AG29" s="462">
        <f t="shared" si="10"/>
        <v>0</v>
      </c>
      <c r="AI29" s="462">
        <f t="shared" si="8"/>
        <v>0</v>
      </c>
      <c r="AJ29" s="462">
        <f t="shared" si="8"/>
        <v>0</v>
      </c>
      <c r="AK29" s="462">
        <f t="shared" si="8"/>
        <v>0</v>
      </c>
      <c r="AL29" s="462">
        <f t="shared" si="8"/>
        <v>0</v>
      </c>
      <c r="AM29" s="462">
        <f t="shared" si="8"/>
        <v>0</v>
      </c>
      <c r="AN29" s="462">
        <f t="shared" si="8"/>
        <v>0</v>
      </c>
      <c r="AO29" s="462">
        <f t="shared" si="8"/>
        <v>0</v>
      </c>
      <c r="AP29" s="462">
        <f t="shared" si="8"/>
        <v>0</v>
      </c>
      <c r="AQ29" s="462">
        <f t="shared" si="8"/>
        <v>0</v>
      </c>
      <c r="AR29" s="462">
        <f t="shared" si="8"/>
        <v>0</v>
      </c>
      <c r="AT29" s="462">
        <f t="shared" si="7"/>
        <v>0</v>
      </c>
      <c r="AU29" s="462">
        <f t="shared" si="7"/>
        <v>0</v>
      </c>
      <c r="AV29" s="462">
        <f t="shared" si="7"/>
        <v>0</v>
      </c>
      <c r="AW29" s="462">
        <f t="shared" si="7"/>
        <v>0</v>
      </c>
      <c r="AX29" s="462">
        <f t="shared" si="7"/>
        <v>0</v>
      </c>
      <c r="AY29" s="462">
        <f t="shared" si="7"/>
        <v>0</v>
      </c>
      <c r="AZ29" s="462">
        <f t="shared" si="7"/>
        <v>0</v>
      </c>
      <c r="BA29" s="462">
        <f t="shared" si="7"/>
        <v>0</v>
      </c>
      <c r="BB29" s="462">
        <f t="shared" si="7"/>
        <v>0</v>
      </c>
      <c r="BC29" s="462">
        <f t="shared" si="7"/>
        <v>0</v>
      </c>
      <c r="BE29" s="462">
        <f t="shared" si="9"/>
        <v>0</v>
      </c>
      <c r="BF29" s="462">
        <f t="shared" si="9"/>
        <v>0</v>
      </c>
      <c r="BG29" s="462">
        <f t="shared" si="9"/>
        <v>0</v>
      </c>
      <c r="BH29" s="462">
        <f t="shared" si="9"/>
        <v>0</v>
      </c>
      <c r="BI29" s="462">
        <f t="shared" si="9"/>
        <v>0</v>
      </c>
      <c r="BJ29" s="462">
        <f t="shared" si="9"/>
        <v>0</v>
      </c>
      <c r="BK29" s="462">
        <f t="shared" si="9"/>
        <v>0</v>
      </c>
      <c r="BL29" s="462">
        <f t="shared" si="9"/>
        <v>0</v>
      </c>
      <c r="BM29" s="462">
        <f t="shared" si="9"/>
        <v>0</v>
      </c>
      <c r="BN29" s="462">
        <f t="shared" si="9"/>
        <v>0</v>
      </c>
    </row>
    <row r="30" spans="1:66" s="483" customFormat="1" ht="21.95" customHeight="1" x14ac:dyDescent="0.15">
      <c r="A30" s="481"/>
      <c r="B30" s="484"/>
      <c r="C30" s="29"/>
      <c r="D30" s="992"/>
      <c r="E30" s="993"/>
      <c r="F30" s="34"/>
      <c r="G30" s="29"/>
      <c r="H30" s="29"/>
      <c r="I30" s="47"/>
      <c r="J30" s="487"/>
      <c r="K30" s="478" t="str">
        <f t="shared" si="0"/>
        <v/>
      </c>
      <c r="M30" s="462">
        <f t="shared" si="6"/>
        <v>0</v>
      </c>
      <c r="N30" s="462">
        <f t="shared" si="6"/>
        <v>0</v>
      </c>
      <c r="O30" s="462">
        <f t="shared" si="6"/>
        <v>0</v>
      </c>
      <c r="P30" s="462">
        <f t="shared" si="6"/>
        <v>0</v>
      </c>
      <c r="Q30" s="462">
        <f t="shared" si="6"/>
        <v>0</v>
      </c>
      <c r="R30" s="462">
        <f t="shared" si="6"/>
        <v>0</v>
      </c>
      <c r="S30" s="462">
        <f t="shared" si="6"/>
        <v>0</v>
      </c>
      <c r="T30" s="462">
        <f t="shared" si="6"/>
        <v>0</v>
      </c>
      <c r="U30" s="462">
        <f t="shared" si="6"/>
        <v>0</v>
      </c>
      <c r="V30" s="462">
        <f t="shared" si="6"/>
        <v>0</v>
      </c>
      <c r="X30" s="462">
        <f t="shared" si="10"/>
        <v>0</v>
      </c>
      <c r="Y30" s="462">
        <f t="shared" si="10"/>
        <v>0</v>
      </c>
      <c r="Z30" s="462">
        <f t="shared" si="10"/>
        <v>0</v>
      </c>
      <c r="AA30" s="462">
        <f t="shared" si="10"/>
        <v>0</v>
      </c>
      <c r="AB30" s="462">
        <f t="shared" si="10"/>
        <v>0</v>
      </c>
      <c r="AC30" s="462">
        <f t="shared" si="10"/>
        <v>0</v>
      </c>
      <c r="AD30" s="462">
        <f t="shared" si="10"/>
        <v>0</v>
      </c>
      <c r="AE30" s="462">
        <f t="shared" si="10"/>
        <v>0</v>
      </c>
      <c r="AF30" s="462">
        <f t="shared" si="10"/>
        <v>0</v>
      </c>
      <c r="AG30" s="462">
        <f t="shared" si="10"/>
        <v>0</v>
      </c>
      <c r="AI30" s="462">
        <f t="shared" si="8"/>
        <v>0</v>
      </c>
      <c r="AJ30" s="462">
        <f t="shared" si="8"/>
        <v>0</v>
      </c>
      <c r="AK30" s="462">
        <f t="shared" si="8"/>
        <v>0</v>
      </c>
      <c r="AL30" s="462">
        <f t="shared" si="8"/>
        <v>0</v>
      </c>
      <c r="AM30" s="462">
        <f t="shared" si="8"/>
        <v>0</v>
      </c>
      <c r="AN30" s="462">
        <f t="shared" si="8"/>
        <v>0</v>
      </c>
      <c r="AO30" s="462">
        <f t="shared" si="8"/>
        <v>0</v>
      </c>
      <c r="AP30" s="462">
        <f t="shared" si="8"/>
        <v>0</v>
      </c>
      <c r="AQ30" s="462">
        <f t="shared" si="8"/>
        <v>0</v>
      </c>
      <c r="AR30" s="462">
        <f t="shared" si="8"/>
        <v>0</v>
      </c>
      <c r="AT30" s="462">
        <f t="shared" si="7"/>
        <v>0</v>
      </c>
      <c r="AU30" s="462">
        <f t="shared" si="7"/>
        <v>0</v>
      </c>
      <c r="AV30" s="462">
        <f t="shared" si="7"/>
        <v>0</v>
      </c>
      <c r="AW30" s="462">
        <f t="shared" si="7"/>
        <v>0</v>
      </c>
      <c r="AX30" s="462">
        <f t="shared" si="7"/>
        <v>0</v>
      </c>
      <c r="AY30" s="462">
        <f t="shared" si="7"/>
        <v>0</v>
      </c>
      <c r="AZ30" s="462">
        <f t="shared" si="7"/>
        <v>0</v>
      </c>
      <c r="BA30" s="462">
        <f t="shared" si="7"/>
        <v>0</v>
      </c>
      <c r="BB30" s="462">
        <f t="shared" si="7"/>
        <v>0</v>
      </c>
      <c r="BC30" s="462">
        <f t="shared" si="7"/>
        <v>0</v>
      </c>
      <c r="BE30" s="462">
        <f t="shared" si="9"/>
        <v>0</v>
      </c>
      <c r="BF30" s="462">
        <f t="shared" si="9"/>
        <v>0</v>
      </c>
      <c r="BG30" s="462">
        <f t="shared" si="9"/>
        <v>0</v>
      </c>
      <c r="BH30" s="462">
        <f t="shared" si="9"/>
        <v>0</v>
      </c>
      <c r="BI30" s="462">
        <f t="shared" si="9"/>
        <v>0</v>
      </c>
      <c r="BJ30" s="462">
        <f t="shared" si="9"/>
        <v>0</v>
      </c>
      <c r="BK30" s="462">
        <f t="shared" si="9"/>
        <v>0</v>
      </c>
      <c r="BL30" s="462">
        <f t="shared" si="9"/>
        <v>0</v>
      </c>
      <c r="BM30" s="462">
        <f t="shared" si="9"/>
        <v>0</v>
      </c>
      <c r="BN30" s="462">
        <f t="shared" si="9"/>
        <v>0</v>
      </c>
    </row>
    <row r="31" spans="1:66" s="483" customFormat="1" ht="21.95" customHeight="1" x14ac:dyDescent="0.15">
      <c r="A31" s="481"/>
      <c r="B31" s="484"/>
      <c r="C31" s="29"/>
      <c r="D31" s="994"/>
      <c r="E31" s="995"/>
      <c r="F31" s="205"/>
      <c r="G31" s="206"/>
      <c r="H31" s="206"/>
      <c r="I31" s="47"/>
      <c r="J31" s="487"/>
      <c r="K31" s="478" t="str">
        <f t="shared" si="0"/>
        <v/>
      </c>
      <c r="M31" s="462">
        <f t="shared" si="6"/>
        <v>0</v>
      </c>
      <c r="N31" s="462">
        <f t="shared" si="6"/>
        <v>0</v>
      </c>
      <c r="O31" s="462">
        <f t="shared" si="6"/>
        <v>0</v>
      </c>
      <c r="P31" s="462">
        <f t="shared" si="6"/>
        <v>0</v>
      </c>
      <c r="Q31" s="462">
        <f t="shared" si="6"/>
        <v>0</v>
      </c>
      <c r="R31" s="462">
        <f t="shared" si="6"/>
        <v>0</v>
      </c>
      <c r="S31" s="462">
        <f t="shared" si="6"/>
        <v>0</v>
      </c>
      <c r="T31" s="462">
        <f t="shared" si="6"/>
        <v>0</v>
      </c>
      <c r="U31" s="462">
        <f t="shared" si="6"/>
        <v>0</v>
      </c>
      <c r="V31" s="462">
        <f t="shared" si="6"/>
        <v>0</v>
      </c>
      <c r="X31" s="462">
        <f t="shared" si="10"/>
        <v>0</v>
      </c>
      <c r="Y31" s="462">
        <f t="shared" si="10"/>
        <v>0</v>
      </c>
      <c r="Z31" s="462">
        <f t="shared" si="10"/>
        <v>0</v>
      </c>
      <c r="AA31" s="462">
        <f t="shared" si="10"/>
        <v>0</v>
      </c>
      <c r="AB31" s="462">
        <f t="shared" si="10"/>
        <v>0</v>
      </c>
      <c r="AC31" s="462">
        <f t="shared" si="10"/>
        <v>0</v>
      </c>
      <c r="AD31" s="462">
        <f t="shared" si="10"/>
        <v>0</v>
      </c>
      <c r="AE31" s="462">
        <f t="shared" si="10"/>
        <v>0</v>
      </c>
      <c r="AF31" s="462">
        <f t="shared" si="10"/>
        <v>0</v>
      </c>
      <c r="AG31" s="462">
        <f t="shared" si="10"/>
        <v>0</v>
      </c>
      <c r="AI31" s="462">
        <f t="shared" si="8"/>
        <v>0</v>
      </c>
      <c r="AJ31" s="462">
        <f t="shared" si="8"/>
        <v>0</v>
      </c>
      <c r="AK31" s="462">
        <f t="shared" si="8"/>
        <v>0</v>
      </c>
      <c r="AL31" s="462">
        <f t="shared" si="8"/>
        <v>0</v>
      </c>
      <c r="AM31" s="462">
        <f t="shared" si="8"/>
        <v>0</v>
      </c>
      <c r="AN31" s="462">
        <f t="shared" si="8"/>
        <v>0</v>
      </c>
      <c r="AO31" s="462">
        <f t="shared" si="8"/>
        <v>0</v>
      </c>
      <c r="AP31" s="462">
        <f t="shared" si="8"/>
        <v>0</v>
      </c>
      <c r="AQ31" s="462">
        <f t="shared" si="8"/>
        <v>0</v>
      </c>
      <c r="AR31" s="462">
        <f t="shared" si="8"/>
        <v>0</v>
      </c>
      <c r="AT31" s="462">
        <f t="shared" si="7"/>
        <v>0</v>
      </c>
      <c r="AU31" s="462">
        <f t="shared" si="7"/>
        <v>0</v>
      </c>
      <c r="AV31" s="462">
        <f t="shared" si="7"/>
        <v>0</v>
      </c>
      <c r="AW31" s="462">
        <f t="shared" si="7"/>
        <v>0</v>
      </c>
      <c r="AX31" s="462">
        <f t="shared" si="7"/>
        <v>0</v>
      </c>
      <c r="AY31" s="462">
        <f t="shared" si="7"/>
        <v>0</v>
      </c>
      <c r="AZ31" s="462">
        <f t="shared" si="7"/>
        <v>0</v>
      </c>
      <c r="BA31" s="462">
        <f t="shared" si="7"/>
        <v>0</v>
      </c>
      <c r="BB31" s="462">
        <f t="shared" si="7"/>
        <v>0</v>
      </c>
      <c r="BC31" s="462">
        <f t="shared" si="7"/>
        <v>0</v>
      </c>
      <c r="BE31" s="462">
        <f t="shared" si="9"/>
        <v>0</v>
      </c>
      <c r="BF31" s="462">
        <f t="shared" si="9"/>
        <v>0</v>
      </c>
      <c r="BG31" s="462">
        <f t="shared" si="9"/>
        <v>0</v>
      </c>
      <c r="BH31" s="462">
        <f t="shared" si="9"/>
        <v>0</v>
      </c>
      <c r="BI31" s="462">
        <f t="shared" si="9"/>
        <v>0</v>
      </c>
      <c r="BJ31" s="462">
        <f t="shared" si="9"/>
        <v>0</v>
      </c>
      <c r="BK31" s="462">
        <f t="shared" si="9"/>
        <v>0</v>
      </c>
      <c r="BL31" s="462">
        <f t="shared" si="9"/>
        <v>0</v>
      </c>
      <c r="BM31" s="462">
        <f t="shared" si="9"/>
        <v>0</v>
      </c>
      <c r="BN31" s="462">
        <f t="shared" si="9"/>
        <v>0</v>
      </c>
    </row>
    <row r="32" spans="1:66" s="483" customFormat="1" ht="21.95" customHeight="1" x14ac:dyDescent="0.15">
      <c r="A32" s="481"/>
      <c r="B32" s="488"/>
      <c r="C32" s="488"/>
      <c r="D32" s="488"/>
      <c r="E32" s="488"/>
      <c r="F32" s="488"/>
      <c r="G32" s="488"/>
      <c r="H32" s="488"/>
      <c r="I32" s="488"/>
      <c r="J32" s="487"/>
      <c r="K32" s="996" t="s">
        <v>220</v>
      </c>
      <c r="L32" s="996"/>
      <c r="M32" s="489">
        <f>SUM(M7:M31)</f>
        <v>0</v>
      </c>
      <c r="N32" s="489">
        <f t="shared" ref="N32:U32" si="11">SUM(N7:N31)</f>
        <v>0</v>
      </c>
      <c r="O32" s="489">
        <f t="shared" ref="O32:P32" si="12">SUM(O7:O31)</f>
        <v>0</v>
      </c>
      <c r="P32" s="489">
        <f t="shared" si="12"/>
        <v>0</v>
      </c>
      <c r="Q32" s="489">
        <f t="shared" si="11"/>
        <v>0</v>
      </c>
      <c r="R32" s="489">
        <f t="shared" si="11"/>
        <v>0</v>
      </c>
      <c r="S32" s="489">
        <f t="shared" si="11"/>
        <v>0</v>
      </c>
      <c r="T32" s="489">
        <f>SUM(T7:T31)</f>
        <v>0</v>
      </c>
      <c r="U32" s="489">
        <f t="shared" si="11"/>
        <v>0</v>
      </c>
      <c r="V32" s="489">
        <f>SUM(V7:V31)</f>
        <v>0</v>
      </c>
      <c r="X32" s="489">
        <f>SUM(X7:X31)</f>
        <v>0</v>
      </c>
      <c r="Y32" s="489">
        <f t="shared" ref="Y32:AG32" si="13">SUM(Y7:Y31)</f>
        <v>0</v>
      </c>
      <c r="Z32" s="489">
        <f t="shared" si="13"/>
        <v>0</v>
      </c>
      <c r="AA32" s="489">
        <f t="shared" ref="AA32" si="14">SUM(AA7:AA31)</f>
        <v>0</v>
      </c>
      <c r="AB32" s="489">
        <f t="shared" si="13"/>
        <v>0</v>
      </c>
      <c r="AC32" s="489">
        <f t="shared" si="13"/>
        <v>0</v>
      </c>
      <c r="AD32" s="489">
        <f t="shared" si="13"/>
        <v>0</v>
      </c>
      <c r="AE32" s="489">
        <f t="shared" si="13"/>
        <v>0</v>
      </c>
      <c r="AF32" s="489">
        <f t="shared" si="13"/>
        <v>0</v>
      </c>
      <c r="AG32" s="489">
        <f t="shared" si="13"/>
        <v>0</v>
      </c>
      <c r="AI32" s="489">
        <f>SUM(AI7:AI31)</f>
        <v>0</v>
      </c>
      <c r="AJ32" s="489">
        <f>SUM(AJ7:AJ31)</f>
        <v>0</v>
      </c>
      <c r="AK32" s="489">
        <f>SUM(AK7:AK31)</f>
        <v>0</v>
      </c>
      <c r="AL32" s="489">
        <f>SUM(AL7:AL31)</f>
        <v>0</v>
      </c>
      <c r="AM32" s="489">
        <f t="shared" ref="AM32:AT32" si="15">SUM(AM7:AM31)</f>
        <v>0</v>
      </c>
      <c r="AN32" s="489">
        <f t="shared" si="15"/>
        <v>0</v>
      </c>
      <c r="AO32" s="489">
        <f t="shared" si="15"/>
        <v>0</v>
      </c>
      <c r="AP32" s="489">
        <f t="shared" si="15"/>
        <v>0</v>
      </c>
      <c r="AQ32" s="489">
        <f t="shared" si="15"/>
        <v>0</v>
      </c>
      <c r="AR32" s="489">
        <f t="shared" si="15"/>
        <v>0</v>
      </c>
      <c r="AT32" s="489">
        <f t="shared" si="15"/>
        <v>0</v>
      </c>
      <c r="AU32" s="489">
        <f t="shared" ref="AU32" si="16">SUM(AU7:AU31)</f>
        <v>0</v>
      </c>
      <c r="AV32" s="489">
        <f t="shared" ref="AV32:BC32" si="17">SUM(AV7:AV31)</f>
        <v>0</v>
      </c>
      <c r="AW32" s="489">
        <f t="shared" ref="AW32" si="18">SUM(AW7:AW31)</f>
        <v>0</v>
      </c>
      <c r="AX32" s="489">
        <f t="shared" si="17"/>
        <v>0</v>
      </c>
      <c r="AY32" s="489">
        <f t="shared" si="17"/>
        <v>0</v>
      </c>
      <c r="AZ32" s="489">
        <f t="shared" si="17"/>
        <v>0</v>
      </c>
      <c r="BA32" s="489">
        <f t="shared" si="17"/>
        <v>0</v>
      </c>
      <c r="BB32" s="489">
        <f t="shared" si="17"/>
        <v>0</v>
      </c>
      <c r="BC32" s="489">
        <f t="shared" si="17"/>
        <v>0</v>
      </c>
      <c r="BE32" s="489">
        <f>SUM(BE7:BE31)</f>
        <v>0</v>
      </c>
      <c r="BF32" s="489">
        <f t="shared" ref="BF32" si="19">SUM(BF7:BF31)</f>
        <v>0</v>
      </c>
      <c r="BG32" s="489">
        <f t="shared" ref="BG32:BN32" si="20">SUM(BG7:BG31)</f>
        <v>0</v>
      </c>
      <c r="BH32" s="489">
        <f t="shared" ref="BH32" si="21">SUM(BH7:BH31)</f>
        <v>0</v>
      </c>
      <c r="BI32" s="489">
        <f t="shared" si="20"/>
        <v>0</v>
      </c>
      <c r="BJ32" s="489">
        <f t="shared" si="20"/>
        <v>0</v>
      </c>
      <c r="BK32" s="489">
        <f t="shared" si="20"/>
        <v>0</v>
      </c>
      <c r="BL32" s="489">
        <f t="shared" si="20"/>
        <v>0</v>
      </c>
      <c r="BM32" s="489">
        <f t="shared" si="20"/>
        <v>0</v>
      </c>
      <c r="BN32" s="489">
        <f t="shared" si="20"/>
        <v>0</v>
      </c>
    </row>
    <row r="33" spans="1:66" s="483" customFormat="1" ht="35.25" customHeight="1" x14ac:dyDescent="0.15">
      <c r="A33" s="481"/>
      <c r="B33" s="490"/>
      <c r="C33" s="490"/>
      <c r="D33" s="491" t="s">
        <v>232</v>
      </c>
      <c r="E33" s="492" t="s">
        <v>230</v>
      </c>
      <c r="F33" s="493" t="s">
        <v>213</v>
      </c>
      <c r="G33" s="494" t="s">
        <v>231</v>
      </c>
      <c r="H33" s="495" t="s">
        <v>221</v>
      </c>
      <c r="I33" s="496" t="s">
        <v>219</v>
      </c>
      <c r="J33" s="487"/>
      <c r="K33" s="478"/>
      <c r="M33" s="497" t="s">
        <v>28</v>
      </c>
      <c r="N33" s="497" t="s">
        <v>28</v>
      </c>
      <c r="O33" s="497" t="s">
        <v>28</v>
      </c>
      <c r="P33" s="497" t="s">
        <v>28</v>
      </c>
      <c r="Q33" s="497" t="s">
        <v>28</v>
      </c>
      <c r="R33" s="497" t="s">
        <v>28</v>
      </c>
      <c r="S33" s="497" t="s">
        <v>28</v>
      </c>
      <c r="T33" s="497" t="s">
        <v>28</v>
      </c>
      <c r="U33" s="497" t="s">
        <v>28</v>
      </c>
      <c r="V33" s="497" t="s">
        <v>28</v>
      </c>
      <c r="W33" s="473"/>
      <c r="X33" s="497" t="s">
        <v>24</v>
      </c>
      <c r="Y33" s="497" t="s">
        <v>24</v>
      </c>
      <c r="Z33" s="497" t="s">
        <v>24</v>
      </c>
      <c r="AA33" s="497" t="s">
        <v>24</v>
      </c>
      <c r="AB33" s="497" t="s">
        <v>24</v>
      </c>
      <c r="AC33" s="497" t="s">
        <v>24</v>
      </c>
      <c r="AD33" s="497" t="s">
        <v>24</v>
      </c>
      <c r="AE33" s="497" t="s">
        <v>24</v>
      </c>
      <c r="AF33" s="497" t="s">
        <v>24</v>
      </c>
      <c r="AG33" s="497" t="s">
        <v>24</v>
      </c>
      <c r="AH33" s="498"/>
      <c r="AI33" s="467" t="s">
        <v>254</v>
      </c>
      <c r="AJ33" s="467" t="s">
        <v>255</v>
      </c>
      <c r="AK33" s="467" t="s">
        <v>255</v>
      </c>
      <c r="AL33" s="467" t="s">
        <v>255</v>
      </c>
      <c r="AM33" s="467" t="s">
        <v>255</v>
      </c>
      <c r="AN33" s="467" t="s">
        <v>255</v>
      </c>
      <c r="AO33" s="467" t="s">
        <v>255</v>
      </c>
      <c r="AP33" s="467" t="s">
        <v>255</v>
      </c>
      <c r="AQ33" s="467" t="s">
        <v>255</v>
      </c>
      <c r="AR33" s="467" t="s">
        <v>255</v>
      </c>
      <c r="AS33" s="463"/>
      <c r="AT33" s="467" t="s">
        <v>25</v>
      </c>
      <c r="AU33" s="467" t="s">
        <v>25</v>
      </c>
      <c r="AV33" s="467" t="s">
        <v>25</v>
      </c>
      <c r="AW33" s="467" t="s">
        <v>25</v>
      </c>
      <c r="AX33" s="467" t="s">
        <v>25</v>
      </c>
      <c r="AY33" s="467" t="s">
        <v>25</v>
      </c>
      <c r="AZ33" s="467" t="s">
        <v>25</v>
      </c>
      <c r="BA33" s="467" t="s">
        <v>25</v>
      </c>
      <c r="BB33" s="467" t="s">
        <v>25</v>
      </c>
      <c r="BC33" s="467" t="s">
        <v>25</v>
      </c>
      <c r="BD33" s="469"/>
      <c r="BE33" s="499" t="s">
        <v>48</v>
      </c>
      <c r="BF33" s="499" t="s">
        <v>48</v>
      </c>
      <c r="BG33" s="499" t="s">
        <v>48</v>
      </c>
      <c r="BH33" s="499" t="s">
        <v>48</v>
      </c>
      <c r="BI33" s="499" t="s">
        <v>48</v>
      </c>
      <c r="BJ33" s="499" t="s">
        <v>48</v>
      </c>
      <c r="BK33" s="499" t="s">
        <v>48</v>
      </c>
      <c r="BL33" s="499" t="s">
        <v>48</v>
      </c>
      <c r="BM33" s="499" t="s">
        <v>48</v>
      </c>
      <c r="BN33" s="499" t="s">
        <v>48</v>
      </c>
    </row>
    <row r="34" spans="1:66" s="483" customFormat="1" ht="24" customHeight="1" x14ac:dyDescent="0.15">
      <c r="A34" s="481"/>
      <c r="B34" s="500"/>
      <c r="C34" s="501"/>
      <c r="D34" s="502" t="s">
        <v>222</v>
      </c>
      <c r="E34" s="503">
        <f>SUM(M$32,X$32,AI$32,AT$32,BE$32)</f>
        <v>0</v>
      </c>
      <c r="F34" s="504" t="s">
        <v>214</v>
      </c>
      <c r="G34" s="505">
        <f>SUM(M32:V32)</f>
        <v>0</v>
      </c>
      <c r="H34" s="496">
        <f>SUM(G34:G38)</f>
        <v>0</v>
      </c>
      <c r="I34" s="530">
        <f>SUMPRODUCT((C7:C31&lt;&gt;"")/COUNTIF(C7:C31,C7:C31&amp;""))</f>
        <v>0</v>
      </c>
      <c r="J34" s="481"/>
      <c r="M34" s="474" t="s">
        <v>72</v>
      </c>
      <c r="N34" s="462" t="s">
        <v>246</v>
      </c>
      <c r="O34" s="462" t="s">
        <v>245</v>
      </c>
      <c r="P34" s="462" t="s">
        <v>306</v>
      </c>
      <c r="Q34" s="474" t="s">
        <v>73</v>
      </c>
      <c r="R34" s="474" t="s">
        <v>74</v>
      </c>
      <c r="S34" s="474" t="s">
        <v>75</v>
      </c>
      <c r="T34" s="474" t="s">
        <v>76</v>
      </c>
      <c r="U34" s="474" t="s">
        <v>77</v>
      </c>
      <c r="V34" s="474" t="s">
        <v>78</v>
      </c>
      <c r="W34" s="475"/>
      <c r="X34" s="474" t="s">
        <v>72</v>
      </c>
      <c r="Y34" s="462" t="s">
        <v>247</v>
      </c>
      <c r="Z34" s="462" t="s">
        <v>245</v>
      </c>
      <c r="AA34" s="462" t="s">
        <v>306</v>
      </c>
      <c r="AB34" s="474" t="s">
        <v>73</v>
      </c>
      <c r="AC34" s="474" t="s">
        <v>74</v>
      </c>
      <c r="AD34" s="474" t="s">
        <v>75</v>
      </c>
      <c r="AE34" s="474" t="s">
        <v>76</v>
      </c>
      <c r="AF34" s="474" t="s">
        <v>77</v>
      </c>
      <c r="AG34" s="474" t="s">
        <v>78</v>
      </c>
      <c r="AH34" s="475"/>
      <c r="AI34" s="474" t="s">
        <v>72</v>
      </c>
      <c r="AJ34" s="462" t="s">
        <v>247</v>
      </c>
      <c r="AK34" s="462" t="s">
        <v>245</v>
      </c>
      <c r="AL34" s="462" t="s">
        <v>306</v>
      </c>
      <c r="AM34" s="474" t="s">
        <v>73</v>
      </c>
      <c r="AN34" s="474" t="s">
        <v>74</v>
      </c>
      <c r="AO34" s="474" t="s">
        <v>75</v>
      </c>
      <c r="AP34" s="474" t="s">
        <v>76</v>
      </c>
      <c r="AQ34" s="474" t="s">
        <v>77</v>
      </c>
      <c r="AR34" s="474" t="s">
        <v>78</v>
      </c>
      <c r="AS34" s="475"/>
      <c r="AT34" s="474" t="s">
        <v>72</v>
      </c>
      <c r="AU34" s="462" t="s">
        <v>247</v>
      </c>
      <c r="AV34" s="462" t="s">
        <v>245</v>
      </c>
      <c r="AW34" s="462" t="s">
        <v>306</v>
      </c>
      <c r="AX34" s="474" t="s">
        <v>73</v>
      </c>
      <c r="AY34" s="474" t="s">
        <v>74</v>
      </c>
      <c r="AZ34" s="474" t="s">
        <v>75</v>
      </c>
      <c r="BA34" s="474" t="s">
        <v>76</v>
      </c>
      <c r="BB34" s="474" t="s">
        <v>77</v>
      </c>
      <c r="BC34" s="474" t="s">
        <v>78</v>
      </c>
      <c r="BD34" s="476"/>
      <c r="BE34" s="474" t="s">
        <v>72</v>
      </c>
      <c r="BF34" s="462" t="s">
        <v>247</v>
      </c>
      <c r="BG34" s="462" t="s">
        <v>245</v>
      </c>
      <c r="BH34" s="462" t="s">
        <v>306</v>
      </c>
      <c r="BI34" s="474" t="s">
        <v>73</v>
      </c>
      <c r="BJ34" s="474" t="s">
        <v>74</v>
      </c>
      <c r="BK34" s="474" t="s">
        <v>75</v>
      </c>
      <c r="BL34" s="474" t="s">
        <v>76</v>
      </c>
      <c r="BM34" s="474" t="s">
        <v>77</v>
      </c>
      <c r="BN34" s="474" t="s">
        <v>78</v>
      </c>
    </row>
    <row r="35" spans="1:66" s="483" customFormat="1" ht="24" customHeight="1" x14ac:dyDescent="0.15">
      <c r="A35" s="481"/>
      <c r="B35" s="500"/>
      <c r="C35" s="490"/>
      <c r="D35" s="502" t="s">
        <v>313</v>
      </c>
      <c r="E35" s="503">
        <f>SUM(N32,Y32,AJ32,AU32,BF32)</f>
        <v>0</v>
      </c>
      <c r="F35" s="504" t="s">
        <v>215</v>
      </c>
      <c r="G35" s="505">
        <f>SUM(X32:AG32)</f>
        <v>0</v>
      </c>
      <c r="H35" s="506"/>
      <c r="I35" s="507"/>
      <c r="J35" s="481"/>
      <c r="AH35" s="473"/>
      <c r="AI35" s="497"/>
      <c r="AJ35" s="497"/>
      <c r="AK35" s="497"/>
      <c r="AL35" s="497"/>
      <c r="AM35" s="497"/>
      <c r="AN35" s="497"/>
      <c r="AO35" s="497"/>
      <c r="AP35" s="497"/>
      <c r="AQ35" s="497"/>
      <c r="AR35" s="497"/>
      <c r="AS35" s="473"/>
      <c r="AT35" s="508"/>
      <c r="AU35" s="508"/>
      <c r="AV35" s="508"/>
      <c r="AW35" s="508"/>
      <c r="AX35" s="508"/>
      <c r="AY35" s="508"/>
      <c r="AZ35" s="508"/>
      <c r="BA35" s="508"/>
      <c r="BB35" s="508"/>
      <c r="BC35" s="508"/>
      <c r="BD35" s="469"/>
      <c r="BE35" s="508"/>
      <c r="BF35" s="508"/>
      <c r="BG35" s="508"/>
      <c r="BH35" s="508"/>
      <c r="BI35" s="508"/>
      <c r="BJ35" s="508"/>
      <c r="BK35" s="508"/>
      <c r="BL35" s="508"/>
      <c r="BM35" s="508"/>
      <c r="BN35" s="508"/>
    </row>
    <row r="36" spans="1:66" s="483" customFormat="1" ht="24" customHeight="1" x14ac:dyDescent="0.15">
      <c r="A36" s="481"/>
      <c r="B36" s="500"/>
      <c r="C36" s="490"/>
      <c r="D36" s="502" t="s">
        <v>314</v>
      </c>
      <c r="E36" s="503">
        <f>SUM(O32,Z32,AK32,AV32,BG32)</f>
        <v>0</v>
      </c>
      <c r="F36" s="504" t="s">
        <v>256</v>
      </c>
      <c r="G36" s="505">
        <f>SUM(AI32:AR32)</f>
        <v>0</v>
      </c>
      <c r="H36" s="509"/>
      <c r="I36" s="507"/>
      <c r="J36" s="481"/>
      <c r="AH36" s="473"/>
      <c r="AI36" s="497"/>
      <c r="AJ36" s="497"/>
      <c r="AK36" s="497"/>
      <c r="AL36" s="497"/>
      <c r="AM36" s="497"/>
      <c r="AN36" s="497"/>
      <c r="AO36" s="497"/>
      <c r="AP36" s="497"/>
      <c r="AQ36" s="497"/>
      <c r="AR36" s="497"/>
      <c r="AS36" s="473"/>
      <c r="AT36" s="508"/>
      <c r="AU36" s="508"/>
      <c r="AV36" s="508"/>
      <c r="AW36" s="508"/>
      <c r="AX36" s="508"/>
      <c r="AY36" s="508"/>
      <c r="AZ36" s="508"/>
      <c r="BA36" s="508"/>
      <c r="BB36" s="508"/>
      <c r="BC36" s="508"/>
      <c r="BD36" s="469"/>
      <c r="BE36" s="508"/>
      <c r="BF36" s="508"/>
      <c r="BG36" s="508"/>
      <c r="BH36" s="508"/>
      <c r="BI36" s="508"/>
      <c r="BJ36" s="508"/>
      <c r="BK36" s="508"/>
      <c r="BL36" s="508"/>
      <c r="BM36" s="508"/>
      <c r="BN36" s="508"/>
    </row>
    <row r="37" spans="1:66" s="483" customFormat="1" ht="24" customHeight="1" x14ac:dyDescent="0.15">
      <c r="A37" s="481"/>
      <c r="B37" s="490"/>
      <c r="C37" s="490"/>
      <c r="D37" s="502" t="s">
        <v>315</v>
      </c>
      <c r="E37" s="503">
        <f>SUM(P32,AA32,AL32,AW32,BH32)</f>
        <v>0</v>
      </c>
      <c r="F37" s="504" t="s">
        <v>216</v>
      </c>
      <c r="G37" s="505">
        <f>SUM(AT32:BC32)</f>
        <v>0</v>
      </c>
      <c r="H37" s="509"/>
      <c r="I37" s="507"/>
      <c r="J37" s="481"/>
      <c r="AH37" s="475"/>
      <c r="AS37" s="475"/>
      <c r="BD37" s="510"/>
    </row>
    <row r="38" spans="1:66" s="483" customFormat="1" ht="24" customHeight="1" x14ac:dyDescent="0.15">
      <c r="A38" s="481"/>
      <c r="B38" s="490"/>
      <c r="C38" s="490"/>
      <c r="D38" s="502" t="s">
        <v>224</v>
      </c>
      <c r="E38" s="503">
        <f>SUM(Q32,AB32,AM32,AX32,BI32)</f>
        <v>0</v>
      </c>
      <c r="F38" s="504" t="s">
        <v>218</v>
      </c>
      <c r="G38" s="505">
        <f>SUM(BE32:BN32)</f>
        <v>0</v>
      </c>
      <c r="H38" s="509"/>
      <c r="I38" s="507"/>
      <c r="J38" s="481"/>
      <c r="K38" s="511"/>
      <c r="L38" s="511"/>
    </row>
    <row r="39" spans="1:66" ht="24" customHeight="1" x14ac:dyDescent="0.15">
      <c r="A39" s="421"/>
      <c r="B39" s="421"/>
      <c r="C39" s="512"/>
      <c r="D39" s="502" t="s">
        <v>225</v>
      </c>
      <c r="E39" s="503">
        <f>SUM(R32,AC32,AN32,AY32,BJ32)</f>
        <v>0</v>
      </c>
      <c r="F39" s="513"/>
      <c r="G39" s="513"/>
      <c r="H39" s="513"/>
      <c r="I39" s="513"/>
      <c r="J39" s="513"/>
      <c r="K39" s="514"/>
      <c r="L39" s="515"/>
    </row>
    <row r="40" spans="1:66" ht="24" customHeight="1" x14ac:dyDescent="0.15">
      <c r="A40" s="516"/>
      <c r="B40" s="516"/>
      <c r="C40" s="517"/>
      <c r="D40" s="502" t="s">
        <v>226</v>
      </c>
      <c r="E40" s="503">
        <f>SUM(S32,AD32,AO32,AZ32,BK32)</f>
        <v>0</v>
      </c>
      <c r="F40" s="516"/>
      <c r="G40" s="516"/>
      <c r="H40" s="516"/>
      <c r="I40" s="516"/>
      <c r="J40" s="516"/>
      <c r="K40" s="518"/>
      <c r="L40" s="518"/>
    </row>
    <row r="41" spans="1:66" ht="24" customHeight="1" x14ac:dyDescent="0.15">
      <c r="A41" s="516"/>
      <c r="B41" s="516"/>
      <c r="C41" s="517"/>
      <c r="D41" s="519" t="s">
        <v>228</v>
      </c>
      <c r="E41" s="520">
        <f>SUM(T32,AE32,AP32,BA32,BL32)</f>
        <v>0</v>
      </c>
      <c r="F41" s="516"/>
      <c r="G41" s="516"/>
      <c r="H41" s="516"/>
      <c r="I41" s="521"/>
      <c r="J41" s="516"/>
      <c r="K41" s="522"/>
      <c r="L41" s="518"/>
    </row>
    <row r="42" spans="1:66" ht="24" customHeight="1" x14ac:dyDescent="0.15">
      <c r="A42" s="516"/>
      <c r="B42" s="516"/>
      <c r="C42" s="517"/>
      <c r="D42" s="523" t="s">
        <v>227</v>
      </c>
      <c r="E42" s="520">
        <f>SUM(U32,AF32,AQ32,BB32,BM32)</f>
        <v>0</v>
      </c>
      <c r="F42" s="516"/>
      <c r="G42" s="516"/>
      <c r="H42" s="516"/>
      <c r="I42" s="521"/>
      <c r="J42" s="516"/>
      <c r="K42" s="522"/>
      <c r="L42" s="518"/>
    </row>
    <row r="43" spans="1:66" x14ac:dyDescent="0.15">
      <c r="A43" s="420"/>
      <c r="B43" s="420"/>
      <c r="C43" s="524"/>
      <c r="D43" s="523" t="s">
        <v>248</v>
      </c>
      <c r="E43" s="520">
        <f>SUM(V32,AG32,AR32,BC32,BN32)</f>
        <v>0</v>
      </c>
      <c r="F43" s="420"/>
      <c r="G43" s="420"/>
      <c r="H43" s="420"/>
      <c r="I43" s="420"/>
      <c r="J43" s="420"/>
    </row>
    <row r="44" spans="1:66" x14ac:dyDescent="0.15">
      <c r="A44" s="420"/>
      <c r="B44" s="420"/>
      <c r="C44" s="524"/>
      <c r="D44" s="420"/>
      <c r="E44" s="420"/>
      <c r="F44" s="420"/>
      <c r="G44" s="420"/>
      <c r="H44" s="420"/>
      <c r="I44" s="420"/>
      <c r="J44" s="420"/>
    </row>
    <row r="45" spans="1:66" x14ac:dyDescent="0.15">
      <c r="D45" s="518"/>
    </row>
  </sheetData>
  <sheetProtection formatCells="0" formatColumns="0" formatRows="0"/>
  <protectedRanges>
    <protectedRange password="CECB" sqref="I13:I18 I7:I10 B2:I3" name="範囲1"/>
    <protectedRange password="CECB" sqref="B5:I6" name="範囲1_3"/>
    <protectedRange password="CECB" sqref="B4:I4" name="範囲1_2_1"/>
  </protectedRanges>
  <mergeCells count="33">
    <mergeCell ref="K32:L32"/>
    <mergeCell ref="D12:E12"/>
    <mergeCell ref="B5:B6"/>
    <mergeCell ref="C5:C6"/>
    <mergeCell ref="D5:E6"/>
    <mergeCell ref="F5:F6"/>
    <mergeCell ref="G5:H5"/>
    <mergeCell ref="I5:I6"/>
    <mergeCell ref="D7:E7"/>
    <mergeCell ref="D8:E8"/>
    <mergeCell ref="D9:E9"/>
    <mergeCell ref="D10:E10"/>
    <mergeCell ref="D11:E11"/>
    <mergeCell ref="D24:E24"/>
    <mergeCell ref="D13:E13"/>
    <mergeCell ref="D18:E18"/>
    <mergeCell ref="D29:E29"/>
    <mergeCell ref="D30:E30"/>
    <mergeCell ref="D31:E31"/>
    <mergeCell ref="D28:E28"/>
    <mergeCell ref="D19:E19"/>
    <mergeCell ref="D20:E20"/>
    <mergeCell ref="D21:E21"/>
    <mergeCell ref="D22:E22"/>
    <mergeCell ref="D23:E23"/>
    <mergeCell ref="D25:E25"/>
    <mergeCell ref="D26:E26"/>
    <mergeCell ref="D27:E27"/>
    <mergeCell ref="D14:E14"/>
    <mergeCell ref="D15:E15"/>
    <mergeCell ref="D16:E16"/>
    <mergeCell ref="D17:E17"/>
    <mergeCell ref="B4:I4"/>
  </mergeCells>
  <phoneticPr fontId="7"/>
  <dataValidations xWindow="556" yWindow="427" count="10">
    <dataValidation type="list" errorStyle="warning" allowBlank="1" showInputMessage="1" showErrorMessage="1" sqref="WVH983042:WVH983078 F65538:F65574 IV65538:IV65574 SR65538:SR65574 ACN65538:ACN65574 AMJ65538:AMJ65574 AWF65538:AWF65574 BGB65538:BGB65574 BPX65538:BPX65574 BZT65538:BZT65574 CJP65538:CJP65574 CTL65538:CTL65574 DDH65538:DDH65574 DND65538:DND65574 DWZ65538:DWZ65574 EGV65538:EGV65574 EQR65538:EQR65574 FAN65538:FAN65574 FKJ65538:FKJ65574 FUF65538:FUF65574 GEB65538:GEB65574 GNX65538:GNX65574 GXT65538:GXT65574 HHP65538:HHP65574 HRL65538:HRL65574 IBH65538:IBH65574 ILD65538:ILD65574 IUZ65538:IUZ65574 JEV65538:JEV65574 JOR65538:JOR65574 JYN65538:JYN65574 KIJ65538:KIJ65574 KSF65538:KSF65574 LCB65538:LCB65574 LLX65538:LLX65574 LVT65538:LVT65574 MFP65538:MFP65574 MPL65538:MPL65574 MZH65538:MZH65574 NJD65538:NJD65574 NSZ65538:NSZ65574 OCV65538:OCV65574 OMR65538:OMR65574 OWN65538:OWN65574 PGJ65538:PGJ65574 PQF65538:PQF65574 QAB65538:QAB65574 QJX65538:QJX65574 QTT65538:QTT65574 RDP65538:RDP65574 RNL65538:RNL65574 RXH65538:RXH65574 SHD65538:SHD65574 SQZ65538:SQZ65574 TAV65538:TAV65574 TKR65538:TKR65574 TUN65538:TUN65574 UEJ65538:UEJ65574 UOF65538:UOF65574 UYB65538:UYB65574 VHX65538:VHX65574 VRT65538:VRT65574 WBP65538:WBP65574 WLL65538:WLL65574 WVH65538:WVH65574 F131074:F131110 IV131074:IV131110 SR131074:SR131110 ACN131074:ACN131110 AMJ131074:AMJ131110 AWF131074:AWF131110 BGB131074:BGB131110 BPX131074:BPX131110 BZT131074:BZT131110 CJP131074:CJP131110 CTL131074:CTL131110 DDH131074:DDH131110 DND131074:DND131110 DWZ131074:DWZ131110 EGV131074:EGV131110 EQR131074:EQR131110 FAN131074:FAN131110 FKJ131074:FKJ131110 FUF131074:FUF131110 GEB131074:GEB131110 GNX131074:GNX131110 GXT131074:GXT131110 HHP131074:HHP131110 HRL131074:HRL131110 IBH131074:IBH131110 ILD131074:ILD131110 IUZ131074:IUZ131110 JEV131074:JEV131110 JOR131074:JOR131110 JYN131074:JYN131110 KIJ131074:KIJ131110 KSF131074:KSF131110 LCB131074:LCB131110 LLX131074:LLX131110 LVT131074:LVT131110 MFP131074:MFP131110 MPL131074:MPL131110 MZH131074:MZH131110 NJD131074:NJD131110 NSZ131074:NSZ131110 OCV131074:OCV131110 OMR131074:OMR131110 OWN131074:OWN131110 PGJ131074:PGJ131110 PQF131074:PQF131110 QAB131074:QAB131110 QJX131074:QJX131110 QTT131074:QTT131110 RDP131074:RDP131110 RNL131074:RNL131110 RXH131074:RXH131110 SHD131074:SHD131110 SQZ131074:SQZ131110 TAV131074:TAV131110 TKR131074:TKR131110 TUN131074:TUN131110 UEJ131074:UEJ131110 UOF131074:UOF131110 UYB131074:UYB131110 VHX131074:VHX131110 VRT131074:VRT131110 WBP131074:WBP131110 WLL131074:WLL131110 WVH131074:WVH131110 F196610:F196646 IV196610:IV196646 SR196610:SR196646 ACN196610:ACN196646 AMJ196610:AMJ196646 AWF196610:AWF196646 BGB196610:BGB196646 BPX196610:BPX196646 BZT196610:BZT196646 CJP196610:CJP196646 CTL196610:CTL196646 DDH196610:DDH196646 DND196610:DND196646 DWZ196610:DWZ196646 EGV196610:EGV196646 EQR196610:EQR196646 FAN196610:FAN196646 FKJ196610:FKJ196646 FUF196610:FUF196646 GEB196610:GEB196646 GNX196610:GNX196646 GXT196610:GXT196646 HHP196610:HHP196646 HRL196610:HRL196646 IBH196610:IBH196646 ILD196610:ILD196646 IUZ196610:IUZ196646 JEV196610:JEV196646 JOR196610:JOR196646 JYN196610:JYN196646 KIJ196610:KIJ196646 KSF196610:KSF196646 LCB196610:LCB196646 LLX196610:LLX196646 LVT196610:LVT196646 MFP196610:MFP196646 MPL196610:MPL196646 MZH196610:MZH196646 NJD196610:NJD196646 NSZ196610:NSZ196646 OCV196610:OCV196646 OMR196610:OMR196646 OWN196610:OWN196646 PGJ196610:PGJ196646 PQF196610:PQF196646 QAB196610:QAB196646 QJX196610:QJX196646 QTT196610:QTT196646 RDP196610:RDP196646 RNL196610:RNL196646 RXH196610:RXH196646 SHD196610:SHD196646 SQZ196610:SQZ196646 TAV196610:TAV196646 TKR196610:TKR196646 TUN196610:TUN196646 UEJ196610:UEJ196646 UOF196610:UOF196646 UYB196610:UYB196646 VHX196610:VHX196646 VRT196610:VRT196646 WBP196610:WBP196646 WLL196610:WLL196646 WVH196610:WVH196646 F262146:F262182 IV262146:IV262182 SR262146:SR262182 ACN262146:ACN262182 AMJ262146:AMJ262182 AWF262146:AWF262182 BGB262146:BGB262182 BPX262146:BPX262182 BZT262146:BZT262182 CJP262146:CJP262182 CTL262146:CTL262182 DDH262146:DDH262182 DND262146:DND262182 DWZ262146:DWZ262182 EGV262146:EGV262182 EQR262146:EQR262182 FAN262146:FAN262182 FKJ262146:FKJ262182 FUF262146:FUF262182 GEB262146:GEB262182 GNX262146:GNX262182 GXT262146:GXT262182 HHP262146:HHP262182 HRL262146:HRL262182 IBH262146:IBH262182 ILD262146:ILD262182 IUZ262146:IUZ262182 JEV262146:JEV262182 JOR262146:JOR262182 JYN262146:JYN262182 KIJ262146:KIJ262182 KSF262146:KSF262182 LCB262146:LCB262182 LLX262146:LLX262182 LVT262146:LVT262182 MFP262146:MFP262182 MPL262146:MPL262182 MZH262146:MZH262182 NJD262146:NJD262182 NSZ262146:NSZ262182 OCV262146:OCV262182 OMR262146:OMR262182 OWN262146:OWN262182 PGJ262146:PGJ262182 PQF262146:PQF262182 QAB262146:QAB262182 QJX262146:QJX262182 QTT262146:QTT262182 RDP262146:RDP262182 RNL262146:RNL262182 RXH262146:RXH262182 SHD262146:SHD262182 SQZ262146:SQZ262182 TAV262146:TAV262182 TKR262146:TKR262182 TUN262146:TUN262182 UEJ262146:UEJ262182 UOF262146:UOF262182 UYB262146:UYB262182 VHX262146:VHX262182 VRT262146:VRT262182 WBP262146:WBP262182 WLL262146:WLL262182 WVH262146:WVH262182 F327682:F327718 IV327682:IV327718 SR327682:SR327718 ACN327682:ACN327718 AMJ327682:AMJ327718 AWF327682:AWF327718 BGB327682:BGB327718 BPX327682:BPX327718 BZT327682:BZT327718 CJP327682:CJP327718 CTL327682:CTL327718 DDH327682:DDH327718 DND327682:DND327718 DWZ327682:DWZ327718 EGV327682:EGV327718 EQR327682:EQR327718 FAN327682:FAN327718 FKJ327682:FKJ327718 FUF327682:FUF327718 GEB327682:GEB327718 GNX327682:GNX327718 GXT327682:GXT327718 HHP327682:HHP327718 HRL327682:HRL327718 IBH327682:IBH327718 ILD327682:ILD327718 IUZ327682:IUZ327718 JEV327682:JEV327718 JOR327682:JOR327718 JYN327682:JYN327718 KIJ327682:KIJ327718 KSF327682:KSF327718 LCB327682:LCB327718 LLX327682:LLX327718 LVT327682:LVT327718 MFP327682:MFP327718 MPL327682:MPL327718 MZH327682:MZH327718 NJD327682:NJD327718 NSZ327682:NSZ327718 OCV327682:OCV327718 OMR327682:OMR327718 OWN327682:OWN327718 PGJ327682:PGJ327718 PQF327682:PQF327718 QAB327682:QAB327718 QJX327682:QJX327718 QTT327682:QTT327718 RDP327682:RDP327718 RNL327682:RNL327718 RXH327682:RXH327718 SHD327682:SHD327718 SQZ327682:SQZ327718 TAV327682:TAV327718 TKR327682:TKR327718 TUN327682:TUN327718 UEJ327682:UEJ327718 UOF327682:UOF327718 UYB327682:UYB327718 VHX327682:VHX327718 VRT327682:VRT327718 WBP327682:WBP327718 WLL327682:WLL327718 WVH327682:WVH327718 F393218:F393254 IV393218:IV393254 SR393218:SR393254 ACN393218:ACN393254 AMJ393218:AMJ393254 AWF393218:AWF393254 BGB393218:BGB393254 BPX393218:BPX393254 BZT393218:BZT393254 CJP393218:CJP393254 CTL393218:CTL393254 DDH393218:DDH393254 DND393218:DND393254 DWZ393218:DWZ393254 EGV393218:EGV393254 EQR393218:EQR393254 FAN393218:FAN393254 FKJ393218:FKJ393254 FUF393218:FUF393254 GEB393218:GEB393254 GNX393218:GNX393254 GXT393218:GXT393254 HHP393218:HHP393254 HRL393218:HRL393254 IBH393218:IBH393254 ILD393218:ILD393254 IUZ393218:IUZ393254 JEV393218:JEV393254 JOR393218:JOR393254 JYN393218:JYN393254 KIJ393218:KIJ393254 KSF393218:KSF393254 LCB393218:LCB393254 LLX393218:LLX393254 LVT393218:LVT393254 MFP393218:MFP393254 MPL393218:MPL393254 MZH393218:MZH393254 NJD393218:NJD393254 NSZ393218:NSZ393254 OCV393218:OCV393254 OMR393218:OMR393254 OWN393218:OWN393254 PGJ393218:PGJ393254 PQF393218:PQF393254 QAB393218:QAB393254 QJX393218:QJX393254 QTT393218:QTT393254 RDP393218:RDP393254 RNL393218:RNL393254 RXH393218:RXH393254 SHD393218:SHD393254 SQZ393218:SQZ393254 TAV393218:TAV393254 TKR393218:TKR393254 TUN393218:TUN393254 UEJ393218:UEJ393254 UOF393218:UOF393254 UYB393218:UYB393254 VHX393218:VHX393254 VRT393218:VRT393254 WBP393218:WBP393254 WLL393218:WLL393254 WVH393218:WVH393254 F458754:F458790 IV458754:IV458790 SR458754:SR458790 ACN458754:ACN458790 AMJ458754:AMJ458790 AWF458754:AWF458790 BGB458754:BGB458790 BPX458754:BPX458790 BZT458754:BZT458790 CJP458754:CJP458790 CTL458754:CTL458790 DDH458754:DDH458790 DND458754:DND458790 DWZ458754:DWZ458790 EGV458754:EGV458790 EQR458754:EQR458790 FAN458754:FAN458790 FKJ458754:FKJ458790 FUF458754:FUF458790 GEB458754:GEB458790 GNX458754:GNX458790 GXT458754:GXT458790 HHP458754:HHP458790 HRL458754:HRL458790 IBH458754:IBH458790 ILD458754:ILD458790 IUZ458754:IUZ458790 JEV458754:JEV458790 JOR458754:JOR458790 JYN458754:JYN458790 KIJ458754:KIJ458790 KSF458754:KSF458790 LCB458754:LCB458790 LLX458754:LLX458790 LVT458754:LVT458790 MFP458754:MFP458790 MPL458754:MPL458790 MZH458754:MZH458790 NJD458754:NJD458790 NSZ458754:NSZ458790 OCV458754:OCV458790 OMR458754:OMR458790 OWN458754:OWN458790 PGJ458754:PGJ458790 PQF458754:PQF458790 QAB458754:QAB458790 QJX458754:QJX458790 QTT458754:QTT458790 RDP458754:RDP458790 RNL458754:RNL458790 RXH458754:RXH458790 SHD458754:SHD458790 SQZ458754:SQZ458790 TAV458754:TAV458790 TKR458754:TKR458790 TUN458754:TUN458790 UEJ458754:UEJ458790 UOF458754:UOF458790 UYB458754:UYB458790 VHX458754:VHX458790 VRT458754:VRT458790 WBP458754:WBP458790 WLL458754:WLL458790 WVH458754:WVH458790 F524290:F524326 IV524290:IV524326 SR524290:SR524326 ACN524290:ACN524326 AMJ524290:AMJ524326 AWF524290:AWF524326 BGB524290:BGB524326 BPX524290:BPX524326 BZT524290:BZT524326 CJP524290:CJP524326 CTL524290:CTL524326 DDH524290:DDH524326 DND524290:DND524326 DWZ524290:DWZ524326 EGV524290:EGV524326 EQR524290:EQR524326 FAN524290:FAN524326 FKJ524290:FKJ524326 FUF524290:FUF524326 GEB524290:GEB524326 GNX524290:GNX524326 GXT524290:GXT524326 HHP524290:HHP524326 HRL524290:HRL524326 IBH524290:IBH524326 ILD524290:ILD524326 IUZ524290:IUZ524326 JEV524290:JEV524326 JOR524290:JOR524326 JYN524290:JYN524326 KIJ524290:KIJ524326 KSF524290:KSF524326 LCB524290:LCB524326 LLX524290:LLX524326 LVT524290:LVT524326 MFP524290:MFP524326 MPL524290:MPL524326 MZH524290:MZH524326 NJD524290:NJD524326 NSZ524290:NSZ524326 OCV524290:OCV524326 OMR524290:OMR524326 OWN524290:OWN524326 PGJ524290:PGJ524326 PQF524290:PQF524326 QAB524290:QAB524326 QJX524290:QJX524326 QTT524290:QTT524326 RDP524290:RDP524326 RNL524290:RNL524326 RXH524290:RXH524326 SHD524290:SHD524326 SQZ524290:SQZ524326 TAV524290:TAV524326 TKR524290:TKR524326 TUN524290:TUN524326 UEJ524290:UEJ524326 UOF524290:UOF524326 UYB524290:UYB524326 VHX524290:VHX524326 VRT524290:VRT524326 WBP524290:WBP524326 WLL524290:WLL524326 WVH524290:WVH524326 F589826:F589862 IV589826:IV589862 SR589826:SR589862 ACN589826:ACN589862 AMJ589826:AMJ589862 AWF589826:AWF589862 BGB589826:BGB589862 BPX589826:BPX589862 BZT589826:BZT589862 CJP589826:CJP589862 CTL589826:CTL589862 DDH589826:DDH589862 DND589826:DND589862 DWZ589826:DWZ589862 EGV589826:EGV589862 EQR589826:EQR589862 FAN589826:FAN589862 FKJ589826:FKJ589862 FUF589826:FUF589862 GEB589826:GEB589862 GNX589826:GNX589862 GXT589826:GXT589862 HHP589826:HHP589862 HRL589826:HRL589862 IBH589826:IBH589862 ILD589826:ILD589862 IUZ589826:IUZ589862 JEV589826:JEV589862 JOR589826:JOR589862 JYN589826:JYN589862 KIJ589826:KIJ589862 KSF589826:KSF589862 LCB589826:LCB589862 LLX589826:LLX589862 LVT589826:LVT589862 MFP589826:MFP589862 MPL589826:MPL589862 MZH589826:MZH589862 NJD589826:NJD589862 NSZ589826:NSZ589862 OCV589826:OCV589862 OMR589826:OMR589862 OWN589826:OWN589862 PGJ589826:PGJ589862 PQF589826:PQF589862 QAB589826:QAB589862 QJX589826:QJX589862 QTT589826:QTT589862 RDP589826:RDP589862 RNL589826:RNL589862 RXH589826:RXH589862 SHD589826:SHD589862 SQZ589826:SQZ589862 TAV589826:TAV589862 TKR589826:TKR589862 TUN589826:TUN589862 UEJ589826:UEJ589862 UOF589826:UOF589862 UYB589826:UYB589862 VHX589826:VHX589862 VRT589826:VRT589862 WBP589826:WBP589862 WLL589826:WLL589862 WVH589826:WVH589862 F655362:F655398 IV655362:IV655398 SR655362:SR655398 ACN655362:ACN655398 AMJ655362:AMJ655398 AWF655362:AWF655398 BGB655362:BGB655398 BPX655362:BPX655398 BZT655362:BZT655398 CJP655362:CJP655398 CTL655362:CTL655398 DDH655362:DDH655398 DND655362:DND655398 DWZ655362:DWZ655398 EGV655362:EGV655398 EQR655362:EQR655398 FAN655362:FAN655398 FKJ655362:FKJ655398 FUF655362:FUF655398 GEB655362:GEB655398 GNX655362:GNX655398 GXT655362:GXT655398 HHP655362:HHP655398 HRL655362:HRL655398 IBH655362:IBH655398 ILD655362:ILD655398 IUZ655362:IUZ655398 JEV655362:JEV655398 JOR655362:JOR655398 JYN655362:JYN655398 KIJ655362:KIJ655398 KSF655362:KSF655398 LCB655362:LCB655398 LLX655362:LLX655398 LVT655362:LVT655398 MFP655362:MFP655398 MPL655362:MPL655398 MZH655362:MZH655398 NJD655362:NJD655398 NSZ655362:NSZ655398 OCV655362:OCV655398 OMR655362:OMR655398 OWN655362:OWN655398 PGJ655362:PGJ655398 PQF655362:PQF655398 QAB655362:QAB655398 QJX655362:QJX655398 QTT655362:QTT655398 RDP655362:RDP655398 RNL655362:RNL655398 RXH655362:RXH655398 SHD655362:SHD655398 SQZ655362:SQZ655398 TAV655362:TAV655398 TKR655362:TKR655398 TUN655362:TUN655398 UEJ655362:UEJ655398 UOF655362:UOF655398 UYB655362:UYB655398 VHX655362:VHX655398 VRT655362:VRT655398 WBP655362:WBP655398 WLL655362:WLL655398 WVH655362:WVH655398 F720898:F720934 IV720898:IV720934 SR720898:SR720934 ACN720898:ACN720934 AMJ720898:AMJ720934 AWF720898:AWF720934 BGB720898:BGB720934 BPX720898:BPX720934 BZT720898:BZT720934 CJP720898:CJP720934 CTL720898:CTL720934 DDH720898:DDH720934 DND720898:DND720934 DWZ720898:DWZ720934 EGV720898:EGV720934 EQR720898:EQR720934 FAN720898:FAN720934 FKJ720898:FKJ720934 FUF720898:FUF720934 GEB720898:GEB720934 GNX720898:GNX720934 GXT720898:GXT720934 HHP720898:HHP720934 HRL720898:HRL720934 IBH720898:IBH720934 ILD720898:ILD720934 IUZ720898:IUZ720934 JEV720898:JEV720934 JOR720898:JOR720934 JYN720898:JYN720934 KIJ720898:KIJ720934 KSF720898:KSF720934 LCB720898:LCB720934 LLX720898:LLX720934 LVT720898:LVT720934 MFP720898:MFP720934 MPL720898:MPL720934 MZH720898:MZH720934 NJD720898:NJD720934 NSZ720898:NSZ720934 OCV720898:OCV720934 OMR720898:OMR720934 OWN720898:OWN720934 PGJ720898:PGJ720934 PQF720898:PQF720934 QAB720898:QAB720934 QJX720898:QJX720934 QTT720898:QTT720934 RDP720898:RDP720934 RNL720898:RNL720934 RXH720898:RXH720934 SHD720898:SHD720934 SQZ720898:SQZ720934 TAV720898:TAV720934 TKR720898:TKR720934 TUN720898:TUN720934 UEJ720898:UEJ720934 UOF720898:UOF720934 UYB720898:UYB720934 VHX720898:VHX720934 VRT720898:VRT720934 WBP720898:WBP720934 WLL720898:WLL720934 WVH720898:WVH720934 F786434:F786470 IV786434:IV786470 SR786434:SR786470 ACN786434:ACN786470 AMJ786434:AMJ786470 AWF786434:AWF786470 BGB786434:BGB786470 BPX786434:BPX786470 BZT786434:BZT786470 CJP786434:CJP786470 CTL786434:CTL786470 DDH786434:DDH786470 DND786434:DND786470 DWZ786434:DWZ786470 EGV786434:EGV786470 EQR786434:EQR786470 FAN786434:FAN786470 FKJ786434:FKJ786470 FUF786434:FUF786470 GEB786434:GEB786470 GNX786434:GNX786470 GXT786434:GXT786470 HHP786434:HHP786470 HRL786434:HRL786470 IBH786434:IBH786470 ILD786434:ILD786470 IUZ786434:IUZ786470 JEV786434:JEV786470 JOR786434:JOR786470 JYN786434:JYN786470 KIJ786434:KIJ786470 KSF786434:KSF786470 LCB786434:LCB786470 LLX786434:LLX786470 LVT786434:LVT786470 MFP786434:MFP786470 MPL786434:MPL786470 MZH786434:MZH786470 NJD786434:NJD786470 NSZ786434:NSZ786470 OCV786434:OCV786470 OMR786434:OMR786470 OWN786434:OWN786470 PGJ786434:PGJ786470 PQF786434:PQF786470 QAB786434:QAB786470 QJX786434:QJX786470 QTT786434:QTT786470 RDP786434:RDP786470 RNL786434:RNL786470 RXH786434:RXH786470 SHD786434:SHD786470 SQZ786434:SQZ786470 TAV786434:TAV786470 TKR786434:TKR786470 TUN786434:TUN786470 UEJ786434:UEJ786470 UOF786434:UOF786470 UYB786434:UYB786470 VHX786434:VHX786470 VRT786434:VRT786470 WBP786434:WBP786470 WLL786434:WLL786470 WVH786434:WVH786470 F851970:F852006 IV851970:IV852006 SR851970:SR852006 ACN851970:ACN852006 AMJ851970:AMJ852006 AWF851970:AWF852006 BGB851970:BGB852006 BPX851970:BPX852006 BZT851970:BZT852006 CJP851970:CJP852006 CTL851970:CTL852006 DDH851970:DDH852006 DND851970:DND852006 DWZ851970:DWZ852006 EGV851970:EGV852006 EQR851970:EQR852006 FAN851970:FAN852006 FKJ851970:FKJ852006 FUF851970:FUF852006 GEB851970:GEB852006 GNX851970:GNX852006 GXT851970:GXT852006 HHP851970:HHP852006 HRL851970:HRL852006 IBH851970:IBH852006 ILD851970:ILD852006 IUZ851970:IUZ852006 JEV851970:JEV852006 JOR851970:JOR852006 JYN851970:JYN852006 KIJ851970:KIJ852006 KSF851970:KSF852006 LCB851970:LCB852006 LLX851970:LLX852006 LVT851970:LVT852006 MFP851970:MFP852006 MPL851970:MPL852006 MZH851970:MZH852006 NJD851970:NJD852006 NSZ851970:NSZ852006 OCV851970:OCV852006 OMR851970:OMR852006 OWN851970:OWN852006 PGJ851970:PGJ852006 PQF851970:PQF852006 QAB851970:QAB852006 QJX851970:QJX852006 QTT851970:QTT852006 RDP851970:RDP852006 RNL851970:RNL852006 RXH851970:RXH852006 SHD851970:SHD852006 SQZ851970:SQZ852006 TAV851970:TAV852006 TKR851970:TKR852006 TUN851970:TUN852006 UEJ851970:UEJ852006 UOF851970:UOF852006 UYB851970:UYB852006 VHX851970:VHX852006 VRT851970:VRT852006 WBP851970:WBP852006 WLL851970:WLL852006 WVH851970:WVH852006 F917506:F917542 IV917506:IV917542 SR917506:SR917542 ACN917506:ACN917542 AMJ917506:AMJ917542 AWF917506:AWF917542 BGB917506:BGB917542 BPX917506:BPX917542 BZT917506:BZT917542 CJP917506:CJP917542 CTL917506:CTL917542 DDH917506:DDH917542 DND917506:DND917542 DWZ917506:DWZ917542 EGV917506:EGV917542 EQR917506:EQR917542 FAN917506:FAN917542 FKJ917506:FKJ917542 FUF917506:FUF917542 GEB917506:GEB917542 GNX917506:GNX917542 GXT917506:GXT917542 HHP917506:HHP917542 HRL917506:HRL917542 IBH917506:IBH917542 ILD917506:ILD917542 IUZ917506:IUZ917542 JEV917506:JEV917542 JOR917506:JOR917542 JYN917506:JYN917542 KIJ917506:KIJ917542 KSF917506:KSF917542 LCB917506:LCB917542 LLX917506:LLX917542 LVT917506:LVT917542 MFP917506:MFP917542 MPL917506:MPL917542 MZH917506:MZH917542 NJD917506:NJD917542 NSZ917506:NSZ917542 OCV917506:OCV917542 OMR917506:OMR917542 OWN917506:OWN917542 PGJ917506:PGJ917542 PQF917506:PQF917542 QAB917506:QAB917542 QJX917506:QJX917542 QTT917506:QTT917542 RDP917506:RDP917542 RNL917506:RNL917542 RXH917506:RXH917542 SHD917506:SHD917542 SQZ917506:SQZ917542 TAV917506:TAV917542 TKR917506:TKR917542 TUN917506:TUN917542 UEJ917506:UEJ917542 UOF917506:UOF917542 UYB917506:UYB917542 VHX917506:VHX917542 VRT917506:VRT917542 WBP917506:WBP917542 WLL917506:WLL917542 WVH917506:WVH917542 F983042:F983078 IV983042:IV983078 SR983042:SR983078 ACN983042:ACN983078 AMJ983042:AMJ983078 AWF983042:AWF983078 BGB983042:BGB983078 BPX983042:BPX983078 BZT983042:BZT983078 CJP983042:CJP983078 CTL983042:CTL983078 DDH983042:DDH983078 DND983042:DND983078 DWZ983042:DWZ983078 EGV983042:EGV983078 EQR983042:EQR983078 FAN983042:FAN983078 FKJ983042:FKJ983078 FUF983042:FUF983078 GEB983042:GEB983078 GNX983042:GNX983078 GXT983042:GXT983078 HHP983042:HHP983078 HRL983042:HRL983078 IBH983042:IBH983078 ILD983042:ILD983078 IUZ983042:IUZ983078 JEV983042:JEV983078 JOR983042:JOR983078 JYN983042:JYN983078 KIJ983042:KIJ983078 KSF983042:KSF983078 LCB983042:LCB983078 LLX983042:LLX983078 LVT983042:LVT983078 MFP983042:MFP983078 MPL983042:MPL983078 MZH983042:MZH983078 NJD983042:NJD983078 NSZ983042:NSZ983078 OCV983042:OCV983078 OMR983042:OMR983078 OWN983042:OWN983078 PGJ983042:PGJ983078 PQF983042:PQF983078 QAB983042:QAB983078 QJX983042:QJX983078 QTT983042:QTT983078 RDP983042:RDP983078 RNL983042:RNL983078 RXH983042:RXH983078 SHD983042:SHD983078 SQZ983042:SQZ983078 TAV983042:TAV983078 TKR983042:TKR983078 TUN983042:TUN983078 UEJ983042:UEJ983078 UOF983042:UOF983078 UYB983042:UYB983078 VHX983042:VHX983078 VRT983042:VRT983078 WBP983042:WBP983078 WLL983042:WLL983078 WVH7:WVH38 WLL7:WLL38 WBP7:WBP38 VRT7:VRT38 VHX7:VHX38 UYB7:UYB38 UOF7:UOF38 UEJ7:UEJ38 TUN7:TUN38 TKR7:TKR38 TAV7:TAV38 SQZ7:SQZ38 SHD7:SHD38 RXH7:RXH38 RNL7:RNL38 RDP7:RDP38 QTT7:QTT38 QJX7:QJX38 QAB7:QAB38 PQF7:PQF38 PGJ7:PGJ38 OWN7:OWN38 OMR7:OMR38 OCV7:OCV38 NSZ7:NSZ38 NJD7:NJD38 MZH7:MZH38 MPL7:MPL38 MFP7:MFP38 LVT7:LVT38 LLX7:LLX38 LCB7:LCB38 KSF7:KSF38 KIJ7:KIJ38 JYN7:JYN38 JOR7:JOR38 JEV7:JEV38 IUZ7:IUZ38 ILD7:ILD38 IBH7:IBH38 HRL7:HRL38 HHP7:HHP38 GXT7:GXT38 GNX7:GNX38 GEB7:GEB38 FUF7:FUF38 FKJ7:FKJ38 FAN7:FAN38 EQR7:EQR38 EGV7:EGV38 DWZ7:DWZ38 DND7:DND38 DDH7:DDH38 CTL7:CTL38 CJP7:CJP38 BZT7:BZT38 BPX7:BPX38 BGB7:BGB38 AWF7:AWF38 AMJ7:AMJ38 ACN7:ACN38 SR7:SR38 IV7:IV38">
      <formula1>指導者</formula1>
    </dataValidation>
    <dataValidation type="list" errorStyle="warning" allowBlank="1" showInputMessage="1" showErrorMessage="1" sqref="WVF983042:WVG983042 IT7:IU7 SP7:SQ7 ACL7:ACM7 AMH7:AMI7 AWD7:AWE7 BFZ7:BGA7 BPV7:BPW7 BZR7:BZS7 CJN7:CJO7 CTJ7:CTK7 DDF7:DDG7 DNB7:DNC7 DWX7:DWY7 EGT7:EGU7 EQP7:EQQ7 FAL7:FAM7 FKH7:FKI7 FUD7:FUE7 GDZ7:GEA7 GNV7:GNW7 GXR7:GXS7 HHN7:HHO7 HRJ7:HRK7 IBF7:IBG7 ILB7:ILC7 IUX7:IUY7 JET7:JEU7 JOP7:JOQ7 JYL7:JYM7 KIH7:KII7 KSD7:KSE7 LBZ7:LCA7 LLV7:LLW7 LVR7:LVS7 MFN7:MFO7 MPJ7:MPK7 MZF7:MZG7 NJB7:NJC7 NSX7:NSY7 OCT7:OCU7 OMP7:OMQ7 OWL7:OWM7 PGH7:PGI7 PQD7:PQE7 PZZ7:QAA7 QJV7:QJW7 QTR7:QTS7 RDN7:RDO7 RNJ7:RNK7 RXF7:RXG7 SHB7:SHC7 SQX7:SQY7 TAT7:TAU7 TKP7:TKQ7 TUL7:TUM7 UEH7:UEI7 UOD7:UOE7 UXZ7:UYA7 VHV7:VHW7 VRR7:VRS7 WBN7:WBO7 WLJ7:WLK7 WVF7:WVG7 IT65538:IU65538 SP65538:SQ65538 ACL65538:ACM65538 AMH65538:AMI65538 AWD65538:AWE65538 BFZ65538:BGA65538 BPV65538:BPW65538 BZR65538:BZS65538 CJN65538:CJO65538 CTJ65538:CTK65538 DDF65538:DDG65538 DNB65538:DNC65538 DWX65538:DWY65538 EGT65538:EGU65538 EQP65538:EQQ65538 FAL65538:FAM65538 FKH65538:FKI65538 FUD65538:FUE65538 GDZ65538:GEA65538 GNV65538:GNW65538 GXR65538:GXS65538 HHN65538:HHO65538 HRJ65538:HRK65538 IBF65538:IBG65538 ILB65538:ILC65538 IUX65538:IUY65538 JET65538:JEU65538 JOP65538:JOQ65538 JYL65538:JYM65538 KIH65538:KII65538 KSD65538:KSE65538 LBZ65538:LCA65538 LLV65538:LLW65538 LVR65538:LVS65538 MFN65538:MFO65538 MPJ65538:MPK65538 MZF65538:MZG65538 NJB65538:NJC65538 NSX65538:NSY65538 OCT65538:OCU65538 OMP65538:OMQ65538 OWL65538:OWM65538 PGH65538:PGI65538 PQD65538:PQE65538 PZZ65538:QAA65538 QJV65538:QJW65538 QTR65538:QTS65538 RDN65538:RDO65538 RNJ65538:RNK65538 RXF65538:RXG65538 SHB65538:SHC65538 SQX65538:SQY65538 TAT65538:TAU65538 TKP65538:TKQ65538 TUL65538:TUM65538 UEH65538:UEI65538 UOD65538:UOE65538 UXZ65538:UYA65538 VHV65538:VHW65538 VRR65538:VRS65538 WBN65538:WBO65538 WLJ65538:WLK65538 WVF65538:WVG65538 IT131074:IU131074 SP131074:SQ131074 ACL131074:ACM131074 AMH131074:AMI131074 AWD131074:AWE131074 BFZ131074:BGA131074 BPV131074:BPW131074 BZR131074:BZS131074 CJN131074:CJO131074 CTJ131074:CTK131074 DDF131074:DDG131074 DNB131074:DNC131074 DWX131074:DWY131074 EGT131074:EGU131074 EQP131074:EQQ131074 FAL131074:FAM131074 FKH131074:FKI131074 FUD131074:FUE131074 GDZ131074:GEA131074 GNV131074:GNW131074 GXR131074:GXS131074 HHN131074:HHO131074 HRJ131074:HRK131074 IBF131074:IBG131074 ILB131074:ILC131074 IUX131074:IUY131074 JET131074:JEU131074 JOP131074:JOQ131074 JYL131074:JYM131074 KIH131074:KII131074 KSD131074:KSE131074 LBZ131074:LCA131074 LLV131074:LLW131074 LVR131074:LVS131074 MFN131074:MFO131074 MPJ131074:MPK131074 MZF131074:MZG131074 NJB131074:NJC131074 NSX131074:NSY131074 OCT131074:OCU131074 OMP131074:OMQ131074 OWL131074:OWM131074 PGH131074:PGI131074 PQD131074:PQE131074 PZZ131074:QAA131074 QJV131074:QJW131074 QTR131074:QTS131074 RDN131074:RDO131074 RNJ131074:RNK131074 RXF131074:RXG131074 SHB131074:SHC131074 SQX131074:SQY131074 TAT131074:TAU131074 TKP131074:TKQ131074 TUL131074:TUM131074 UEH131074:UEI131074 UOD131074:UOE131074 UXZ131074:UYA131074 VHV131074:VHW131074 VRR131074:VRS131074 WBN131074:WBO131074 WLJ131074:WLK131074 WVF131074:WVG131074 IT196610:IU196610 SP196610:SQ196610 ACL196610:ACM196610 AMH196610:AMI196610 AWD196610:AWE196610 BFZ196610:BGA196610 BPV196610:BPW196610 BZR196610:BZS196610 CJN196610:CJO196610 CTJ196610:CTK196610 DDF196610:DDG196610 DNB196610:DNC196610 DWX196610:DWY196610 EGT196610:EGU196610 EQP196610:EQQ196610 FAL196610:FAM196610 FKH196610:FKI196610 FUD196610:FUE196610 GDZ196610:GEA196610 GNV196610:GNW196610 GXR196610:GXS196610 HHN196610:HHO196610 HRJ196610:HRK196610 IBF196610:IBG196610 ILB196610:ILC196610 IUX196610:IUY196610 JET196610:JEU196610 JOP196610:JOQ196610 JYL196610:JYM196610 KIH196610:KII196610 KSD196610:KSE196610 LBZ196610:LCA196610 LLV196610:LLW196610 LVR196610:LVS196610 MFN196610:MFO196610 MPJ196610:MPK196610 MZF196610:MZG196610 NJB196610:NJC196610 NSX196610:NSY196610 OCT196610:OCU196610 OMP196610:OMQ196610 OWL196610:OWM196610 PGH196610:PGI196610 PQD196610:PQE196610 PZZ196610:QAA196610 QJV196610:QJW196610 QTR196610:QTS196610 RDN196610:RDO196610 RNJ196610:RNK196610 RXF196610:RXG196610 SHB196610:SHC196610 SQX196610:SQY196610 TAT196610:TAU196610 TKP196610:TKQ196610 TUL196610:TUM196610 UEH196610:UEI196610 UOD196610:UOE196610 UXZ196610:UYA196610 VHV196610:VHW196610 VRR196610:VRS196610 WBN196610:WBO196610 WLJ196610:WLK196610 WVF196610:WVG196610 IT262146:IU262146 SP262146:SQ262146 ACL262146:ACM262146 AMH262146:AMI262146 AWD262146:AWE262146 BFZ262146:BGA262146 BPV262146:BPW262146 BZR262146:BZS262146 CJN262146:CJO262146 CTJ262146:CTK262146 DDF262146:DDG262146 DNB262146:DNC262146 DWX262146:DWY262146 EGT262146:EGU262146 EQP262146:EQQ262146 FAL262146:FAM262146 FKH262146:FKI262146 FUD262146:FUE262146 GDZ262146:GEA262146 GNV262146:GNW262146 GXR262146:GXS262146 HHN262146:HHO262146 HRJ262146:HRK262146 IBF262146:IBG262146 ILB262146:ILC262146 IUX262146:IUY262146 JET262146:JEU262146 JOP262146:JOQ262146 JYL262146:JYM262146 KIH262146:KII262146 KSD262146:KSE262146 LBZ262146:LCA262146 LLV262146:LLW262146 LVR262146:LVS262146 MFN262146:MFO262146 MPJ262146:MPK262146 MZF262146:MZG262146 NJB262146:NJC262146 NSX262146:NSY262146 OCT262146:OCU262146 OMP262146:OMQ262146 OWL262146:OWM262146 PGH262146:PGI262146 PQD262146:PQE262146 PZZ262146:QAA262146 QJV262146:QJW262146 QTR262146:QTS262146 RDN262146:RDO262146 RNJ262146:RNK262146 RXF262146:RXG262146 SHB262146:SHC262146 SQX262146:SQY262146 TAT262146:TAU262146 TKP262146:TKQ262146 TUL262146:TUM262146 UEH262146:UEI262146 UOD262146:UOE262146 UXZ262146:UYA262146 VHV262146:VHW262146 VRR262146:VRS262146 WBN262146:WBO262146 WLJ262146:WLK262146 WVF262146:WVG262146 IT327682:IU327682 SP327682:SQ327682 ACL327682:ACM327682 AMH327682:AMI327682 AWD327682:AWE327682 BFZ327682:BGA327682 BPV327682:BPW327682 BZR327682:BZS327682 CJN327682:CJO327682 CTJ327682:CTK327682 DDF327682:DDG327682 DNB327682:DNC327682 DWX327682:DWY327682 EGT327682:EGU327682 EQP327682:EQQ327682 FAL327682:FAM327682 FKH327682:FKI327682 FUD327682:FUE327682 GDZ327682:GEA327682 GNV327682:GNW327682 GXR327682:GXS327682 HHN327682:HHO327682 HRJ327682:HRK327682 IBF327682:IBG327682 ILB327682:ILC327682 IUX327682:IUY327682 JET327682:JEU327682 JOP327682:JOQ327682 JYL327682:JYM327682 KIH327682:KII327682 KSD327682:KSE327682 LBZ327682:LCA327682 LLV327682:LLW327682 LVR327682:LVS327682 MFN327682:MFO327682 MPJ327682:MPK327682 MZF327682:MZG327682 NJB327682:NJC327682 NSX327682:NSY327682 OCT327682:OCU327682 OMP327682:OMQ327682 OWL327682:OWM327682 PGH327682:PGI327682 PQD327682:PQE327682 PZZ327682:QAA327682 QJV327682:QJW327682 QTR327682:QTS327682 RDN327682:RDO327682 RNJ327682:RNK327682 RXF327682:RXG327682 SHB327682:SHC327682 SQX327682:SQY327682 TAT327682:TAU327682 TKP327682:TKQ327682 TUL327682:TUM327682 UEH327682:UEI327682 UOD327682:UOE327682 UXZ327682:UYA327682 VHV327682:VHW327682 VRR327682:VRS327682 WBN327682:WBO327682 WLJ327682:WLK327682 WVF327682:WVG327682 IT393218:IU393218 SP393218:SQ393218 ACL393218:ACM393218 AMH393218:AMI393218 AWD393218:AWE393218 BFZ393218:BGA393218 BPV393218:BPW393218 BZR393218:BZS393218 CJN393218:CJO393218 CTJ393218:CTK393218 DDF393218:DDG393218 DNB393218:DNC393218 DWX393218:DWY393218 EGT393218:EGU393218 EQP393218:EQQ393218 FAL393218:FAM393218 FKH393218:FKI393218 FUD393218:FUE393218 GDZ393218:GEA393218 GNV393218:GNW393218 GXR393218:GXS393218 HHN393218:HHO393218 HRJ393218:HRK393218 IBF393218:IBG393218 ILB393218:ILC393218 IUX393218:IUY393218 JET393218:JEU393218 JOP393218:JOQ393218 JYL393218:JYM393218 KIH393218:KII393218 KSD393218:KSE393218 LBZ393218:LCA393218 LLV393218:LLW393218 LVR393218:LVS393218 MFN393218:MFO393218 MPJ393218:MPK393218 MZF393218:MZG393218 NJB393218:NJC393218 NSX393218:NSY393218 OCT393218:OCU393218 OMP393218:OMQ393218 OWL393218:OWM393218 PGH393218:PGI393218 PQD393218:PQE393218 PZZ393218:QAA393218 QJV393218:QJW393218 QTR393218:QTS393218 RDN393218:RDO393218 RNJ393218:RNK393218 RXF393218:RXG393218 SHB393218:SHC393218 SQX393218:SQY393218 TAT393218:TAU393218 TKP393218:TKQ393218 TUL393218:TUM393218 UEH393218:UEI393218 UOD393218:UOE393218 UXZ393218:UYA393218 VHV393218:VHW393218 VRR393218:VRS393218 WBN393218:WBO393218 WLJ393218:WLK393218 WVF393218:WVG393218 IT458754:IU458754 SP458754:SQ458754 ACL458754:ACM458754 AMH458754:AMI458754 AWD458754:AWE458754 BFZ458754:BGA458754 BPV458754:BPW458754 BZR458754:BZS458754 CJN458754:CJO458754 CTJ458754:CTK458754 DDF458754:DDG458754 DNB458754:DNC458754 DWX458754:DWY458754 EGT458754:EGU458754 EQP458754:EQQ458754 FAL458754:FAM458754 FKH458754:FKI458754 FUD458754:FUE458754 GDZ458754:GEA458754 GNV458754:GNW458754 GXR458754:GXS458754 HHN458754:HHO458754 HRJ458754:HRK458754 IBF458754:IBG458754 ILB458754:ILC458754 IUX458754:IUY458754 JET458754:JEU458754 JOP458754:JOQ458754 JYL458754:JYM458754 KIH458754:KII458754 KSD458754:KSE458754 LBZ458754:LCA458754 LLV458754:LLW458754 LVR458754:LVS458754 MFN458754:MFO458754 MPJ458754:MPK458754 MZF458754:MZG458754 NJB458754:NJC458754 NSX458754:NSY458754 OCT458754:OCU458754 OMP458754:OMQ458754 OWL458754:OWM458754 PGH458754:PGI458754 PQD458754:PQE458754 PZZ458754:QAA458754 QJV458754:QJW458754 QTR458754:QTS458754 RDN458754:RDO458754 RNJ458754:RNK458754 RXF458754:RXG458754 SHB458754:SHC458754 SQX458754:SQY458754 TAT458754:TAU458754 TKP458754:TKQ458754 TUL458754:TUM458754 UEH458754:UEI458754 UOD458754:UOE458754 UXZ458754:UYA458754 VHV458754:VHW458754 VRR458754:VRS458754 WBN458754:WBO458754 WLJ458754:WLK458754 WVF458754:WVG458754 IT524290:IU524290 SP524290:SQ524290 ACL524290:ACM524290 AMH524290:AMI524290 AWD524290:AWE524290 BFZ524290:BGA524290 BPV524290:BPW524290 BZR524290:BZS524290 CJN524290:CJO524290 CTJ524290:CTK524290 DDF524290:DDG524290 DNB524290:DNC524290 DWX524290:DWY524290 EGT524290:EGU524290 EQP524290:EQQ524290 FAL524290:FAM524290 FKH524290:FKI524290 FUD524290:FUE524290 GDZ524290:GEA524290 GNV524290:GNW524290 GXR524290:GXS524290 HHN524290:HHO524290 HRJ524290:HRK524290 IBF524290:IBG524290 ILB524290:ILC524290 IUX524290:IUY524290 JET524290:JEU524290 JOP524290:JOQ524290 JYL524290:JYM524290 KIH524290:KII524290 KSD524290:KSE524290 LBZ524290:LCA524290 LLV524290:LLW524290 LVR524290:LVS524290 MFN524290:MFO524290 MPJ524290:MPK524290 MZF524290:MZG524290 NJB524290:NJC524290 NSX524290:NSY524290 OCT524290:OCU524290 OMP524290:OMQ524290 OWL524290:OWM524290 PGH524290:PGI524290 PQD524290:PQE524290 PZZ524290:QAA524290 QJV524290:QJW524290 QTR524290:QTS524290 RDN524290:RDO524290 RNJ524290:RNK524290 RXF524290:RXG524290 SHB524290:SHC524290 SQX524290:SQY524290 TAT524290:TAU524290 TKP524290:TKQ524290 TUL524290:TUM524290 UEH524290:UEI524290 UOD524290:UOE524290 UXZ524290:UYA524290 VHV524290:VHW524290 VRR524290:VRS524290 WBN524290:WBO524290 WLJ524290:WLK524290 WVF524290:WVG524290 IT589826:IU589826 SP589826:SQ589826 ACL589826:ACM589826 AMH589826:AMI589826 AWD589826:AWE589826 BFZ589826:BGA589826 BPV589826:BPW589826 BZR589826:BZS589826 CJN589826:CJO589826 CTJ589826:CTK589826 DDF589826:DDG589826 DNB589826:DNC589826 DWX589826:DWY589826 EGT589826:EGU589826 EQP589826:EQQ589826 FAL589826:FAM589826 FKH589826:FKI589826 FUD589826:FUE589826 GDZ589826:GEA589826 GNV589826:GNW589826 GXR589826:GXS589826 HHN589826:HHO589826 HRJ589826:HRK589826 IBF589826:IBG589826 ILB589826:ILC589826 IUX589826:IUY589826 JET589826:JEU589826 JOP589826:JOQ589826 JYL589826:JYM589826 KIH589826:KII589826 KSD589826:KSE589826 LBZ589826:LCA589826 LLV589826:LLW589826 LVR589826:LVS589826 MFN589826:MFO589826 MPJ589826:MPK589826 MZF589826:MZG589826 NJB589826:NJC589826 NSX589826:NSY589826 OCT589826:OCU589826 OMP589826:OMQ589826 OWL589826:OWM589826 PGH589826:PGI589826 PQD589826:PQE589826 PZZ589826:QAA589826 QJV589826:QJW589826 QTR589826:QTS589826 RDN589826:RDO589826 RNJ589826:RNK589826 RXF589826:RXG589826 SHB589826:SHC589826 SQX589826:SQY589826 TAT589826:TAU589826 TKP589826:TKQ589826 TUL589826:TUM589826 UEH589826:UEI589826 UOD589826:UOE589826 UXZ589826:UYA589826 VHV589826:VHW589826 VRR589826:VRS589826 WBN589826:WBO589826 WLJ589826:WLK589826 WVF589826:WVG589826 IT655362:IU655362 SP655362:SQ655362 ACL655362:ACM655362 AMH655362:AMI655362 AWD655362:AWE655362 BFZ655362:BGA655362 BPV655362:BPW655362 BZR655362:BZS655362 CJN655362:CJO655362 CTJ655362:CTK655362 DDF655362:DDG655362 DNB655362:DNC655362 DWX655362:DWY655362 EGT655362:EGU655362 EQP655362:EQQ655362 FAL655362:FAM655362 FKH655362:FKI655362 FUD655362:FUE655362 GDZ655362:GEA655362 GNV655362:GNW655362 GXR655362:GXS655362 HHN655362:HHO655362 HRJ655362:HRK655362 IBF655362:IBG655362 ILB655362:ILC655362 IUX655362:IUY655362 JET655362:JEU655362 JOP655362:JOQ655362 JYL655362:JYM655362 KIH655362:KII655362 KSD655362:KSE655362 LBZ655362:LCA655362 LLV655362:LLW655362 LVR655362:LVS655362 MFN655362:MFO655362 MPJ655362:MPK655362 MZF655362:MZG655362 NJB655362:NJC655362 NSX655362:NSY655362 OCT655362:OCU655362 OMP655362:OMQ655362 OWL655362:OWM655362 PGH655362:PGI655362 PQD655362:PQE655362 PZZ655362:QAA655362 QJV655362:QJW655362 QTR655362:QTS655362 RDN655362:RDO655362 RNJ655362:RNK655362 RXF655362:RXG655362 SHB655362:SHC655362 SQX655362:SQY655362 TAT655362:TAU655362 TKP655362:TKQ655362 TUL655362:TUM655362 UEH655362:UEI655362 UOD655362:UOE655362 UXZ655362:UYA655362 VHV655362:VHW655362 VRR655362:VRS655362 WBN655362:WBO655362 WLJ655362:WLK655362 WVF655362:WVG655362 IT720898:IU720898 SP720898:SQ720898 ACL720898:ACM720898 AMH720898:AMI720898 AWD720898:AWE720898 BFZ720898:BGA720898 BPV720898:BPW720898 BZR720898:BZS720898 CJN720898:CJO720898 CTJ720898:CTK720898 DDF720898:DDG720898 DNB720898:DNC720898 DWX720898:DWY720898 EGT720898:EGU720898 EQP720898:EQQ720898 FAL720898:FAM720898 FKH720898:FKI720898 FUD720898:FUE720898 GDZ720898:GEA720898 GNV720898:GNW720898 GXR720898:GXS720898 HHN720898:HHO720898 HRJ720898:HRK720898 IBF720898:IBG720898 ILB720898:ILC720898 IUX720898:IUY720898 JET720898:JEU720898 JOP720898:JOQ720898 JYL720898:JYM720898 KIH720898:KII720898 KSD720898:KSE720898 LBZ720898:LCA720898 LLV720898:LLW720898 LVR720898:LVS720898 MFN720898:MFO720898 MPJ720898:MPK720898 MZF720898:MZG720898 NJB720898:NJC720898 NSX720898:NSY720898 OCT720898:OCU720898 OMP720898:OMQ720898 OWL720898:OWM720898 PGH720898:PGI720898 PQD720898:PQE720898 PZZ720898:QAA720898 QJV720898:QJW720898 QTR720898:QTS720898 RDN720898:RDO720898 RNJ720898:RNK720898 RXF720898:RXG720898 SHB720898:SHC720898 SQX720898:SQY720898 TAT720898:TAU720898 TKP720898:TKQ720898 TUL720898:TUM720898 UEH720898:UEI720898 UOD720898:UOE720898 UXZ720898:UYA720898 VHV720898:VHW720898 VRR720898:VRS720898 WBN720898:WBO720898 WLJ720898:WLK720898 WVF720898:WVG720898 IT786434:IU786434 SP786434:SQ786434 ACL786434:ACM786434 AMH786434:AMI786434 AWD786434:AWE786434 BFZ786434:BGA786434 BPV786434:BPW786434 BZR786434:BZS786434 CJN786434:CJO786434 CTJ786434:CTK786434 DDF786434:DDG786434 DNB786434:DNC786434 DWX786434:DWY786434 EGT786434:EGU786434 EQP786434:EQQ786434 FAL786434:FAM786434 FKH786434:FKI786434 FUD786434:FUE786434 GDZ786434:GEA786434 GNV786434:GNW786434 GXR786434:GXS786434 HHN786434:HHO786434 HRJ786434:HRK786434 IBF786434:IBG786434 ILB786434:ILC786434 IUX786434:IUY786434 JET786434:JEU786434 JOP786434:JOQ786434 JYL786434:JYM786434 KIH786434:KII786434 KSD786434:KSE786434 LBZ786434:LCA786434 LLV786434:LLW786434 LVR786434:LVS786434 MFN786434:MFO786434 MPJ786434:MPK786434 MZF786434:MZG786434 NJB786434:NJC786434 NSX786434:NSY786434 OCT786434:OCU786434 OMP786434:OMQ786434 OWL786434:OWM786434 PGH786434:PGI786434 PQD786434:PQE786434 PZZ786434:QAA786434 QJV786434:QJW786434 QTR786434:QTS786434 RDN786434:RDO786434 RNJ786434:RNK786434 RXF786434:RXG786434 SHB786434:SHC786434 SQX786434:SQY786434 TAT786434:TAU786434 TKP786434:TKQ786434 TUL786434:TUM786434 UEH786434:UEI786434 UOD786434:UOE786434 UXZ786434:UYA786434 VHV786434:VHW786434 VRR786434:VRS786434 WBN786434:WBO786434 WLJ786434:WLK786434 WVF786434:WVG786434 IT851970:IU851970 SP851970:SQ851970 ACL851970:ACM851970 AMH851970:AMI851970 AWD851970:AWE851970 BFZ851970:BGA851970 BPV851970:BPW851970 BZR851970:BZS851970 CJN851970:CJO851970 CTJ851970:CTK851970 DDF851970:DDG851970 DNB851970:DNC851970 DWX851970:DWY851970 EGT851970:EGU851970 EQP851970:EQQ851970 FAL851970:FAM851970 FKH851970:FKI851970 FUD851970:FUE851970 GDZ851970:GEA851970 GNV851970:GNW851970 GXR851970:GXS851970 HHN851970:HHO851970 HRJ851970:HRK851970 IBF851970:IBG851970 ILB851970:ILC851970 IUX851970:IUY851970 JET851970:JEU851970 JOP851970:JOQ851970 JYL851970:JYM851970 KIH851970:KII851970 KSD851970:KSE851970 LBZ851970:LCA851970 LLV851970:LLW851970 LVR851970:LVS851970 MFN851970:MFO851970 MPJ851970:MPK851970 MZF851970:MZG851970 NJB851970:NJC851970 NSX851970:NSY851970 OCT851970:OCU851970 OMP851970:OMQ851970 OWL851970:OWM851970 PGH851970:PGI851970 PQD851970:PQE851970 PZZ851970:QAA851970 QJV851970:QJW851970 QTR851970:QTS851970 RDN851970:RDO851970 RNJ851970:RNK851970 RXF851970:RXG851970 SHB851970:SHC851970 SQX851970:SQY851970 TAT851970:TAU851970 TKP851970:TKQ851970 TUL851970:TUM851970 UEH851970:UEI851970 UOD851970:UOE851970 UXZ851970:UYA851970 VHV851970:VHW851970 VRR851970:VRS851970 WBN851970:WBO851970 WLJ851970:WLK851970 WVF851970:WVG851970 IT917506:IU917506 SP917506:SQ917506 ACL917506:ACM917506 AMH917506:AMI917506 AWD917506:AWE917506 BFZ917506:BGA917506 BPV917506:BPW917506 BZR917506:BZS917506 CJN917506:CJO917506 CTJ917506:CTK917506 DDF917506:DDG917506 DNB917506:DNC917506 DWX917506:DWY917506 EGT917506:EGU917506 EQP917506:EQQ917506 FAL917506:FAM917506 FKH917506:FKI917506 FUD917506:FUE917506 GDZ917506:GEA917506 GNV917506:GNW917506 GXR917506:GXS917506 HHN917506:HHO917506 HRJ917506:HRK917506 IBF917506:IBG917506 ILB917506:ILC917506 IUX917506:IUY917506 JET917506:JEU917506 JOP917506:JOQ917506 JYL917506:JYM917506 KIH917506:KII917506 KSD917506:KSE917506 LBZ917506:LCA917506 LLV917506:LLW917506 LVR917506:LVS917506 MFN917506:MFO917506 MPJ917506:MPK917506 MZF917506:MZG917506 NJB917506:NJC917506 NSX917506:NSY917506 OCT917506:OCU917506 OMP917506:OMQ917506 OWL917506:OWM917506 PGH917506:PGI917506 PQD917506:PQE917506 PZZ917506:QAA917506 QJV917506:QJW917506 QTR917506:QTS917506 RDN917506:RDO917506 RNJ917506:RNK917506 RXF917506:RXG917506 SHB917506:SHC917506 SQX917506:SQY917506 TAT917506:TAU917506 TKP917506:TKQ917506 TUL917506:TUM917506 UEH917506:UEI917506 UOD917506:UOE917506 UXZ917506:UYA917506 VHV917506:VHW917506 VRR917506:VRS917506 WBN917506:WBO917506 WLJ917506:WLK917506 WVF917506:WVG917506 IT983042:IU983042 SP983042:SQ983042 ACL983042:ACM983042 AMH983042:AMI983042 AWD983042:AWE983042 BFZ983042:BGA983042 BPV983042:BPW983042 BZR983042:BZS983042 CJN983042:CJO983042 CTJ983042:CTK983042 DDF983042:DDG983042 DNB983042:DNC983042 DWX983042:DWY983042 EGT983042:EGU983042 EQP983042:EQQ983042 FAL983042:FAM983042 FKH983042:FKI983042 FUD983042:FUE983042 GDZ983042:GEA983042 GNV983042:GNW983042 GXR983042:GXS983042 HHN983042:HHO983042 HRJ983042:HRK983042 IBF983042:IBG983042 ILB983042:ILC983042 IUX983042:IUY983042 JET983042:JEU983042 JOP983042:JOQ983042 JYL983042:JYM983042 KIH983042:KII983042 KSD983042:KSE983042 LBZ983042:LCA983042 LLV983042:LLW983042 LVR983042:LVS983042 MFN983042:MFO983042 MPJ983042:MPK983042 MZF983042:MZG983042 NJB983042:NJC983042 NSX983042:NSY983042 OCT983042:OCU983042 OMP983042:OMQ983042 OWL983042:OWM983042 PGH983042:PGI983042 PQD983042:PQE983042 PZZ983042:QAA983042 QJV983042:QJW983042 QTR983042:QTS983042 RDN983042:RDO983042 RNJ983042:RNK983042 RXF983042:RXG983042 SHB983042:SHC983042 SQX983042:SQY983042 TAT983042:TAU983042 TKP983042:TKQ983042 TUL983042:TUM983042 UEH983042:UEI983042 UOD983042:UOE983042 UXZ983042:UYA983042 VHV983042:VHW983042 VRR983042:VRS983042 WBN983042:WBO983042 WLJ983042:WLK983042">
      <formula1>INDIRECT(IW7)</formula1>
    </dataValidation>
    <dataValidation type="list" allowBlank="1" showInputMessage="1" showErrorMessage="1" sqref="WVF983043:WVG983078 IT65539:IU65574 SP65539:SQ65574 ACL65539:ACM65574 AMH65539:AMI65574 AWD65539:AWE65574 BFZ65539:BGA65574 BPV65539:BPW65574 BZR65539:BZS65574 CJN65539:CJO65574 CTJ65539:CTK65574 DDF65539:DDG65574 DNB65539:DNC65574 DWX65539:DWY65574 EGT65539:EGU65574 EQP65539:EQQ65574 FAL65539:FAM65574 FKH65539:FKI65574 FUD65539:FUE65574 GDZ65539:GEA65574 GNV65539:GNW65574 GXR65539:GXS65574 HHN65539:HHO65574 HRJ65539:HRK65574 IBF65539:IBG65574 ILB65539:ILC65574 IUX65539:IUY65574 JET65539:JEU65574 JOP65539:JOQ65574 JYL65539:JYM65574 KIH65539:KII65574 KSD65539:KSE65574 LBZ65539:LCA65574 LLV65539:LLW65574 LVR65539:LVS65574 MFN65539:MFO65574 MPJ65539:MPK65574 MZF65539:MZG65574 NJB65539:NJC65574 NSX65539:NSY65574 OCT65539:OCU65574 OMP65539:OMQ65574 OWL65539:OWM65574 PGH65539:PGI65574 PQD65539:PQE65574 PZZ65539:QAA65574 QJV65539:QJW65574 QTR65539:QTS65574 RDN65539:RDO65574 RNJ65539:RNK65574 RXF65539:RXG65574 SHB65539:SHC65574 SQX65539:SQY65574 TAT65539:TAU65574 TKP65539:TKQ65574 TUL65539:TUM65574 UEH65539:UEI65574 UOD65539:UOE65574 UXZ65539:UYA65574 VHV65539:VHW65574 VRR65539:VRS65574 WBN65539:WBO65574 WLJ65539:WLK65574 WVF65539:WVG65574 IT131075:IU131110 SP131075:SQ131110 ACL131075:ACM131110 AMH131075:AMI131110 AWD131075:AWE131110 BFZ131075:BGA131110 BPV131075:BPW131110 BZR131075:BZS131110 CJN131075:CJO131110 CTJ131075:CTK131110 DDF131075:DDG131110 DNB131075:DNC131110 DWX131075:DWY131110 EGT131075:EGU131110 EQP131075:EQQ131110 FAL131075:FAM131110 FKH131075:FKI131110 FUD131075:FUE131110 GDZ131075:GEA131110 GNV131075:GNW131110 GXR131075:GXS131110 HHN131075:HHO131110 HRJ131075:HRK131110 IBF131075:IBG131110 ILB131075:ILC131110 IUX131075:IUY131110 JET131075:JEU131110 JOP131075:JOQ131110 JYL131075:JYM131110 KIH131075:KII131110 KSD131075:KSE131110 LBZ131075:LCA131110 LLV131075:LLW131110 LVR131075:LVS131110 MFN131075:MFO131110 MPJ131075:MPK131110 MZF131075:MZG131110 NJB131075:NJC131110 NSX131075:NSY131110 OCT131075:OCU131110 OMP131075:OMQ131110 OWL131075:OWM131110 PGH131075:PGI131110 PQD131075:PQE131110 PZZ131075:QAA131110 QJV131075:QJW131110 QTR131075:QTS131110 RDN131075:RDO131110 RNJ131075:RNK131110 RXF131075:RXG131110 SHB131075:SHC131110 SQX131075:SQY131110 TAT131075:TAU131110 TKP131075:TKQ131110 TUL131075:TUM131110 UEH131075:UEI131110 UOD131075:UOE131110 UXZ131075:UYA131110 VHV131075:VHW131110 VRR131075:VRS131110 WBN131075:WBO131110 WLJ131075:WLK131110 WVF131075:WVG131110 IT196611:IU196646 SP196611:SQ196646 ACL196611:ACM196646 AMH196611:AMI196646 AWD196611:AWE196646 BFZ196611:BGA196646 BPV196611:BPW196646 BZR196611:BZS196646 CJN196611:CJO196646 CTJ196611:CTK196646 DDF196611:DDG196646 DNB196611:DNC196646 DWX196611:DWY196646 EGT196611:EGU196646 EQP196611:EQQ196646 FAL196611:FAM196646 FKH196611:FKI196646 FUD196611:FUE196646 GDZ196611:GEA196646 GNV196611:GNW196646 GXR196611:GXS196646 HHN196611:HHO196646 HRJ196611:HRK196646 IBF196611:IBG196646 ILB196611:ILC196646 IUX196611:IUY196646 JET196611:JEU196646 JOP196611:JOQ196646 JYL196611:JYM196646 KIH196611:KII196646 KSD196611:KSE196646 LBZ196611:LCA196646 LLV196611:LLW196646 LVR196611:LVS196646 MFN196611:MFO196646 MPJ196611:MPK196646 MZF196611:MZG196646 NJB196611:NJC196646 NSX196611:NSY196646 OCT196611:OCU196646 OMP196611:OMQ196646 OWL196611:OWM196646 PGH196611:PGI196646 PQD196611:PQE196646 PZZ196611:QAA196646 QJV196611:QJW196646 QTR196611:QTS196646 RDN196611:RDO196646 RNJ196611:RNK196646 RXF196611:RXG196646 SHB196611:SHC196646 SQX196611:SQY196646 TAT196611:TAU196646 TKP196611:TKQ196646 TUL196611:TUM196646 UEH196611:UEI196646 UOD196611:UOE196646 UXZ196611:UYA196646 VHV196611:VHW196646 VRR196611:VRS196646 WBN196611:WBO196646 WLJ196611:WLK196646 WVF196611:WVG196646 IT262147:IU262182 SP262147:SQ262182 ACL262147:ACM262182 AMH262147:AMI262182 AWD262147:AWE262182 BFZ262147:BGA262182 BPV262147:BPW262182 BZR262147:BZS262182 CJN262147:CJO262182 CTJ262147:CTK262182 DDF262147:DDG262182 DNB262147:DNC262182 DWX262147:DWY262182 EGT262147:EGU262182 EQP262147:EQQ262182 FAL262147:FAM262182 FKH262147:FKI262182 FUD262147:FUE262182 GDZ262147:GEA262182 GNV262147:GNW262182 GXR262147:GXS262182 HHN262147:HHO262182 HRJ262147:HRK262182 IBF262147:IBG262182 ILB262147:ILC262182 IUX262147:IUY262182 JET262147:JEU262182 JOP262147:JOQ262182 JYL262147:JYM262182 KIH262147:KII262182 KSD262147:KSE262182 LBZ262147:LCA262182 LLV262147:LLW262182 LVR262147:LVS262182 MFN262147:MFO262182 MPJ262147:MPK262182 MZF262147:MZG262182 NJB262147:NJC262182 NSX262147:NSY262182 OCT262147:OCU262182 OMP262147:OMQ262182 OWL262147:OWM262182 PGH262147:PGI262182 PQD262147:PQE262182 PZZ262147:QAA262182 QJV262147:QJW262182 QTR262147:QTS262182 RDN262147:RDO262182 RNJ262147:RNK262182 RXF262147:RXG262182 SHB262147:SHC262182 SQX262147:SQY262182 TAT262147:TAU262182 TKP262147:TKQ262182 TUL262147:TUM262182 UEH262147:UEI262182 UOD262147:UOE262182 UXZ262147:UYA262182 VHV262147:VHW262182 VRR262147:VRS262182 WBN262147:WBO262182 WLJ262147:WLK262182 WVF262147:WVG262182 IT327683:IU327718 SP327683:SQ327718 ACL327683:ACM327718 AMH327683:AMI327718 AWD327683:AWE327718 BFZ327683:BGA327718 BPV327683:BPW327718 BZR327683:BZS327718 CJN327683:CJO327718 CTJ327683:CTK327718 DDF327683:DDG327718 DNB327683:DNC327718 DWX327683:DWY327718 EGT327683:EGU327718 EQP327683:EQQ327718 FAL327683:FAM327718 FKH327683:FKI327718 FUD327683:FUE327718 GDZ327683:GEA327718 GNV327683:GNW327718 GXR327683:GXS327718 HHN327683:HHO327718 HRJ327683:HRK327718 IBF327683:IBG327718 ILB327683:ILC327718 IUX327683:IUY327718 JET327683:JEU327718 JOP327683:JOQ327718 JYL327683:JYM327718 KIH327683:KII327718 KSD327683:KSE327718 LBZ327683:LCA327718 LLV327683:LLW327718 LVR327683:LVS327718 MFN327683:MFO327718 MPJ327683:MPK327718 MZF327683:MZG327718 NJB327683:NJC327718 NSX327683:NSY327718 OCT327683:OCU327718 OMP327683:OMQ327718 OWL327683:OWM327718 PGH327683:PGI327718 PQD327683:PQE327718 PZZ327683:QAA327718 QJV327683:QJW327718 QTR327683:QTS327718 RDN327683:RDO327718 RNJ327683:RNK327718 RXF327683:RXG327718 SHB327683:SHC327718 SQX327683:SQY327718 TAT327683:TAU327718 TKP327683:TKQ327718 TUL327683:TUM327718 UEH327683:UEI327718 UOD327683:UOE327718 UXZ327683:UYA327718 VHV327683:VHW327718 VRR327683:VRS327718 WBN327683:WBO327718 WLJ327683:WLK327718 WVF327683:WVG327718 IT393219:IU393254 SP393219:SQ393254 ACL393219:ACM393254 AMH393219:AMI393254 AWD393219:AWE393254 BFZ393219:BGA393254 BPV393219:BPW393254 BZR393219:BZS393254 CJN393219:CJO393254 CTJ393219:CTK393254 DDF393219:DDG393254 DNB393219:DNC393254 DWX393219:DWY393254 EGT393219:EGU393254 EQP393219:EQQ393254 FAL393219:FAM393254 FKH393219:FKI393254 FUD393219:FUE393254 GDZ393219:GEA393254 GNV393219:GNW393254 GXR393219:GXS393254 HHN393219:HHO393254 HRJ393219:HRK393254 IBF393219:IBG393254 ILB393219:ILC393254 IUX393219:IUY393254 JET393219:JEU393254 JOP393219:JOQ393254 JYL393219:JYM393254 KIH393219:KII393254 KSD393219:KSE393254 LBZ393219:LCA393254 LLV393219:LLW393254 LVR393219:LVS393254 MFN393219:MFO393254 MPJ393219:MPK393254 MZF393219:MZG393254 NJB393219:NJC393254 NSX393219:NSY393254 OCT393219:OCU393254 OMP393219:OMQ393254 OWL393219:OWM393254 PGH393219:PGI393254 PQD393219:PQE393254 PZZ393219:QAA393254 QJV393219:QJW393254 QTR393219:QTS393254 RDN393219:RDO393254 RNJ393219:RNK393254 RXF393219:RXG393254 SHB393219:SHC393254 SQX393219:SQY393254 TAT393219:TAU393254 TKP393219:TKQ393254 TUL393219:TUM393254 UEH393219:UEI393254 UOD393219:UOE393254 UXZ393219:UYA393254 VHV393219:VHW393254 VRR393219:VRS393254 WBN393219:WBO393254 WLJ393219:WLK393254 WVF393219:WVG393254 IT458755:IU458790 SP458755:SQ458790 ACL458755:ACM458790 AMH458755:AMI458790 AWD458755:AWE458790 BFZ458755:BGA458790 BPV458755:BPW458790 BZR458755:BZS458790 CJN458755:CJO458790 CTJ458755:CTK458790 DDF458755:DDG458790 DNB458755:DNC458790 DWX458755:DWY458790 EGT458755:EGU458790 EQP458755:EQQ458790 FAL458755:FAM458790 FKH458755:FKI458790 FUD458755:FUE458790 GDZ458755:GEA458790 GNV458755:GNW458790 GXR458755:GXS458790 HHN458755:HHO458790 HRJ458755:HRK458790 IBF458755:IBG458790 ILB458755:ILC458790 IUX458755:IUY458790 JET458755:JEU458790 JOP458755:JOQ458790 JYL458755:JYM458790 KIH458755:KII458790 KSD458755:KSE458790 LBZ458755:LCA458790 LLV458755:LLW458790 LVR458755:LVS458790 MFN458755:MFO458790 MPJ458755:MPK458790 MZF458755:MZG458790 NJB458755:NJC458790 NSX458755:NSY458790 OCT458755:OCU458790 OMP458755:OMQ458790 OWL458755:OWM458790 PGH458755:PGI458790 PQD458755:PQE458790 PZZ458755:QAA458790 QJV458755:QJW458790 QTR458755:QTS458790 RDN458755:RDO458790 RNJ458755:RNK458790 RXF458755:RXG458790 SHB458755:SHC458790 SQX458755:SQY458790 TAT458755:TAU458790 TKP458755:TKQ458790 TUL458755:TUM458790 UEH458755:UEI458790 UOD458755:UOE458790 UXZ458755:UYA458790 VHV458755:VHW458790 VRR458755:VRS458790 WBN458755:WBO458790 WLJ458755:WLK458790 WVF458755:WVG458790 IT524291:IU524326 SP524291:SQ524326 ACL524291:ACM524326 AMH524291:AMI524326 AWD524291:AWE524326 BFZ524291:BGA524326 BPV524291:BPW524326 BZR524291:BZS524326 CJN524291:CJO524326 CTJ524291:CTK524326 DDF524291:DDG524326 DNB524291:DNC524326 DWX524291:DWY524326 EGT524291:EGU524326 EQP524291:EQQ524326 FAL524291:FAM524326 FKH524291:FKI524326 FUD524291:FUE524326 GDZ524291:GEA524326 GNV524291:GNW524326 GXR524291:GXS524326 HHN524291:HHO524326 HRJ524291:HRK524326 IBF524291:IBG524326 ILB524291:ILC524326 IUX524291:IUY524326 JET524291:JEU524326 JOP524291:JOQ524326 JYL524291:JYM524326 KIH524291:KII524326 KSD524291:KSE524326 LBZ524291:LCA524326 LLV524291:LLW524326 LVR524291:LVS524326 MFN524291:MFO524326 MPJ524291:MPK524326 MZF524291:MZG524326 NJB524291:NJC524326 NSX524291:NSY524326 OCT524291:OCU524326 OMP524291:OMQ524326 OWL524291:OWM524326 PGH524291:PGI524326 PQD524291:PQE524326 PZZ524291:QAA524326 QJV524291:QJW524326 QTR524291:QTS524326 RDN524291:RDO524326 RNJ524291:RNK524326 RXF524291:RXG524326 SHB524291:SHC524326 SQX524291:SQY524326 TAT524291:TAU524326 TKP524291:TKQ524326 TUL524291:TUM524326 UEH524291:UEI524326 UOD524291:UOE524326 UXZ524291:UYA524326 VHV524291:VHW524326 VRR524291:VRS524326 WBN524291:WBO524326 WLJ524291:WLK524326 WVF524291:WVG524326 IT589827:IU589862 SP589827:SQ589862 ACL589827:ACM589862 AMH589827:AMI589862 AWD589827:AWE589862 BFZ589827:BGA589862 BPV589827:BPW589862 BZR589827:BZS589862 CJN589827:CJO589862 CTJ589827:CTK589862 DDF589827:DDG589862 DNB589827:DNC589862 DWX589827:DWY589862 EGT589827:EGU589862 EQP589827:EQQ589862 FAL589827:FAM589862 FKH589827:FKI589862 FUD589827:FUE589862 GDZ589827:GEA589862 GNV589827:GNW589862 GXR589827:GXS589862 HHN589827:HHO589862 HRJ589827:HRK589862 IBF589827:IBG589862 ILB589827:ILC589862 IUX589827:IUY589862 JET589827:JEU589862 JOP589827:JOQ589862 JYL589827:JYM589862 KIH589827:KII589862 KSD589827:KSE589862 LBZ589827:LCA589862 LLV589827:LLW589862 LVR589827:LVS589862 MFN589827:MFO589862 MPJ589827:MPK589862 MZF589827:MZG589862 NJB589827:NJC589862 NSX589827:NSY589862 OCT589827:OCU589862 OMP589827:OMQ589862 OWL589827:OWM589862 PGH589827:PGI589862 PQD589827:PQE589862 PZZ589827:QAA589862 QJV589827:QJW589862 QTR589827:QTS589862 RDN589827:RDO589862 RNJ589827:RNK589862 RXF589827:RXG589862 SHB589827:SHC589862 SQX589827:SQY589862 TAT589827:TAU589862 TKP589827:TKQ589862 TUL589827:TUM589862 UEH589827:UEI589862 UOD589827:UOE589862 UXZ589827:UYA589862 VHV589827:VHW589862 VRR589827:VRS589862 WBN589827:WBO589862 WLJ589827:WLK589862 WVF589827:WVG589862 IT655363:IU655398 SP655363:SQ655398 ACL655363:ACM655398 AMH655363:AMI655398 AWD655363:AWE655398 BFZ655363:BGA655398 BPV655363:BPW655398 BZR655363:BZS655398 CJN655363:CJO655398 CTJ655363:CTK655398 DDF655363:DDG655398 DNB655363:DNC655398 DWX655363:DWY655398 EGT655363:EGU655398 EQP655363:EQQ655398 FAL655363:FAM655398 FKH655363:FKI655398 FUD655363:FUE655398 GDZ655363:GEA655398 GNV655363:GNW655398 GXR655363:GXS655398 HHN655363:HHO655398 HRJ655363:HRK655398 IBF655363:IBG655398 ILB655363:ILC655398 IUX655363:IUY655398 JET655363:JEU655398 JOP655363:JOQ655398 JYL655363:JYM655398 KIH655363:KII655398 KSD655363:KSE655398 LBZ655363:LCA655398 LLV655363:LLW655398 LVR655363:LVS655398 MFN655363:MFO655398 MPJ655363:MPK655398 MZF655363:MZG655398 NJB655363:NJC655398 NSX655363:NSY655398 OCT655363:OCU655398 OMP655363:OMQ655398 OWL655363:OWM655398 PGH655363:PGI655398 PQD655363:PQE655398 PZZ655363:QAA655398 QJV655363:QJW655398 QTR655363:QTS655398 RDN655363:RDO655398 RNJ655363:RNK655398 RXF655363:RXG655398 SHB655363:SHC655398 SQX655363:SQY655398 TAT655363:TAU655398 TKP655363:TKQ655398 TUL655363:TUM655398 UEH655363:UEI655398 UOD655363:UOE655398 UXZ655363:UYA655398 VHV655363:VHW655398 VRR655363:VRS655398 WBN655363:WBO655398 WLJ655363:WLK655398 WVF655363:WVG655398 IT720899:IU720934 SP720899:SQ720934 ACL720899:ACM720934 AMH720899:AMI720934 AWD720899:AWE720934 BFZ720899:BGA720934 BPV720899:BPW720934 BZR720899:BZS720934 CJN720899:CJO720934 CTJ720899:CTK720934 DDF720899:DDG720934 DNB720899:DNC720934 DWX720899:DWY720934 EGT720899:EGU720934 EQP720899:EQQ720934 FAL720899:FAM720934 FKH720899:FKI720934 FUD720899:FUE720934 GDZ720899:GEA720934 GNV720899:GNW720934 GXR720899:GXS720934 HHN720899:HHO720934 HRJ720899:HRK720934 IBF720899:IBG720934 ILB720899:ILC720934 IUX720899:IUY720934 JET720899:JEU720934 JOP720899:JOQ720934 JYL720899:JYM720934 KIH720899:KII720934 KSD720899:KSE720934 LBZ720899:LCA720934 LLV720899:LLW720934 LVR720899:LVS720934 MFN720899:MFO720934 MPJ720899:MPK720934 MZF720899:MZG720934 NJB720899:NJC720934 NSX720899:NSY720934 OCT720899:OCU720934 OMP720899:OMQ720934 OWL720899:OWM720934 PGH720899:PGI720934 PQD720899:PQE720934 PZZ720899:QAA720934 QJV720899:QJW720934 QTR720899:QTS720934 RDN720899:RDO720934 RNJ720899:RNK720934 RXF720899:RXG720934 SHB720899:SHC720934 SQX720899:SQY720934 TAT720899:TAU720934 TKP720899:TKQ720934 TUL720899:TUM720934 UEH720899:UEI720934 UOD720899:UOE720934 UXZ720899:UYA720934 VHV720899:VHW720934 VRR720899:VRS720934 WBN720899:WBO720934 WLJ720899:WLK720934 WVF720899:WVG720934 IT786435:IU786470 SP786435:SQ786470 ACL786435:ACM786470 AMH786435:AMI786470 AWD786435:AWE786470 BFZ786435:BGA786470 BPV786435:BPW786470 BZR786435:BZS786470 CJN786435:CJO786470 CTJ786435:CTK786470 DDF786435:DDG786470 DNB786435:DNC786470 DWX786435:DWY786470 EGT786435:EGU786470 EQP786435:EQQ786470 FAL786435:FAM786470 FKH786435:FKI786470 FUD786435:FUE786470 GDZ786435:GEA786470 GNV786435:GNW786470 GXR786435:GXS786470 HHN786435:HHO786470 HRJ786435:HRK786470 IBF786435:IBG786470 ILB786435:ILC786470 IUX786435:IUY786470 JET786435:JEU786470 JOP786435:JOQ786470 JYL786435:JYM786470 KIH786435:KII786470 KSD786435:KSE786470 LBZ786435:LCA786470 LLV786435:LLW786470 LVR786435:LVS786470 MFN786435:MFO786470 MPJ786435:MPK786470 MZF786435:MZG786470 NJB786435:NJC786470 NSX786435:NSY786470 OCT786435:OCU786470 OMP786435:OMQ786470 OWL786435:OWM786470 PGH786435:PGI786470 PQD786435:PQE786470 PZZ786435:QAA786470 QJV786435:QJW786470 QTR786435:QTS786470 RDN786435:RDO786470 RNJ786435:RNK786470 RXF786435:RXG786470 SHB786435:SHC786470 SQX786435:SQY786470 TAT786435:TAU786470 TKP786435:TKQ786470 TUL786435:TUM786470 UEH786435:UEI786470 UOD786435:UOE786470 UXZ786435:UYA786470 VHV786435:VHW786470 VRR786435:VRS786470 WBN786435:WBO786470 WLJ786435:WLK786470 WVF786435:WVG786470 IT851971:IU852006 SP851971:SQ852006 ACL851971:ACM852006 AMH851971:AMI852006 AWD851971:AWE852006 BFZ851971:BGA852006 BPV851971:BPW852006 BZR851971:BZS852006 CJN851971:CJO852006 CTJ851971:CTK852006 DDF851971:DDG852006 DNB851971:DNC852006 DWX851971:DWY852006 EGT851971:EGU852006 EQP851971:EQQ852006 FAL851971:FAM852006 FKH851971:FKI852006 FUD851971:FUE852006 GDZ851971:GEA852006 GNV851971:GNW852006 GXR851971:GXS852006 HHN851971:HHO852006 HRJ851971:HRK852006 IBF851971:IBG852006 ILB851971:ILC852006 IUX851971:IUY852006 JET851971:JEU852006 JOP851971:JOQ852006 JYL851971:JYM852006 KIH851971:KII852006 KSD851971:KSE852006 LBZ851971:LCA852006 LLV851971:LLW852006 LVR851971:LVS852006 MFN851971:MFO852006 MPJ851971:MPK852006 MZF851971:MZG852006 NJB851971:NJC852006 NSX851971:NSY852006 OCT851971:OCU852006 OMP851971:OMQ852006 OWL851971:OWM852006 PGH851971:PGI852006 PQD851971:PQE852006 PZZ851971:QAA852006 QJV851971:QJW852006 QTR851971:QTS852006 RDN851971:RDO852006 RNJ851971:RNK852006 RXF851971:RXG852006 SHB851971:SHC852006 SQX851971:SQY852006 TAT851971:TAU852006 TKP851971:TKQ852006 TUL851971:TUM852006 UEH851971:UEI852006 UOD851971:UOE852006 UXZ851971:UYA852006 VHV851971:VHW852006 VRR851971:VRS852006 WBN851971:WBO852006 WLJ851971:WLK852006 WVF851971:WVG852006 IT917507:IU917542 SP917507:SQ917542 ACL917507:ACM917542 AMH917507:AMI917542 AWD917507:AWE917542 BFZ917507:BGA917542 BPV917507:BPW917542 BZR917507:BZS917542 CJN917507:CJO917542 CTJ917507:CTK917542 DDF917507:DDG917542 DNB917507:DNC917542 DWX917507:DWY917542 EGT917507:EGU917542 EQP917507:EQQ917542 FAL917507:FAM917542 FKH917507:FKI917542 FUD917507:FUE917542 GDZ917507:GEA917542 GNV917507:GNW917542 GXR917507:GXS917542 HHN917507:HHO917542 HRJ917507:HRK917542 IBF917507:IBG917542 ILB917507:ILC917542 IUX917507:IUY917542 JET917507:JEU917542 JOP917507:JOQ917542 JYL917507:JYM917542 KIH917507:KII917542 KSD917507:KSE917542 LBZ917507:LCA917542 LLV917507:LLW917542 LVR917507:LVS917542 MFN917507:MFO917542 MPJ917507:MPK917542 MZF917507:MZG917542 NJB917507:NJC917542 NSX917507:NSY917542 OCT917507:OCU917542 OMP917507:OMQ917542 OWL917507:OWM917542 PGH917507:PGI917542 PQD917507:PQE917542 PZZ917507:QAA917542 QJV917507:QJW917542 QTR917507:QTS917542 RDN917507:RDO917542 RNJ917507:RNK917542 RXF917507:RXG917542 SHB917507:SHC917542 SQX917507:SQY917542 TAT917507:TAU917542 TKP917507:TKQ917542 TUL917507:TUM917542 UEH917507:UEI917542 UOD917507:UOE917542 UXZ917507:UYA917542 VHV917507:VHW917542 VRR917507:VRS917542 WBN917507:WBO917542 WLJ917507:WLK917542 WVF917507:WVG917542 IT983043:IU983078 SP983043:SQ983078 ACL983043:ACM983078 AMH983043:AMI983078 AWD983043:AWE983078 BFZ983043:BGA983078 BPV983043:BPW983078 BZR983043:BZS983078 CJN983043:CJO983078 CTJ983043:CTK983078 DDF983043:DDG983078 DNB983043:DNC983078 DWX983043:DWY983078 EGT983043:EGU983078 EQP983043:EQQ983078 FAL983043:FAM983078 FKH983043:FKI983078 FUD983043:FUE983078 GDZ983043:GEA983078 GNV983043:GNW983078 GXR983043:GXS983078 HHN983043:HHO983078 HRJ983043:HRK983078 IBF983043:IBG983078 ILB983043:ILC983078 IUX983043:IUY983078 JET983043:JEU983078 JOP983043:JOQ983078 JYL983043:JYM983078 KIH983043:KII983078 KSD983043:KSE983078 LBZ983043:LCA983078 LLV983043:LLW983078 LVR983043:LVS983078 MFN983043:MFO983078 MPJ983043:MPK983078 MZF983043:MZG983078 NJB983043:NJC983078 NSX983043:NSY983078 OCT983043:OCU983078 OMP983043:OMQ983078 OWL983043:OWM983078 PGH983043:PGI983078 PQD983043:PQE983078 PZZ983043:QAA983078 QJV983043:QJW983078 QTR983043:QTS983078 RDN983043:RDO983078 RNJ983043:RNK983078 RXF983043:RXG983078 SHB983043:SHC983078 SQX983043:SQY983078 TAT983043:TAU983078 TKP983043:TKQ983078 TUL983043:TUM983078 UEH983043:UEI983078 UOD983043:UOE983078 UXZ983043:UYA983078 VHV983043:VHW983078 VRR983043:VRS983078 WBN983043:WBO983078 WLJ983043:WLK983078 IT8:IU38 SP8:SQ38 ACL8:ACM38 AMH8:AMI38 AWD8:AWE38 BFZ8:BGA38 BPV8:BPW38 BZR8:BZS38 CJN8:CJO38 CTJ8:CTK38 DDF8:DDG38 DNB8:DNC38 DWX8:DWY38 EGT8:EGU38 EQP8:EQQ38 FAL8:FAM38 FKH8:FKI38 FUD8:FUE38 GDZ8:GEA38 GNV8:GNW38 GXR8:GXS38 HHN8:HHO38 HRJ8:HRK38 IBF8:IBG38 ILB8:ILC38 IUX8:IUY38 JET8:JEU38 JOP8:JOQ38 JYL8:JYM38 KIH8:KII38 KSD8:KSE38 LBZ8:LCA38 LLV8:LLW38 LVR8:LVS38 MFN8:MFO38 MPJ8:MPK38 MZF8:MZG38 NJB8:NJC38 NSX8:NSY38 OCT8:OCU38 OMP8:OMQ38 OWL8:OWM38 PGH8:PGI38 PQD8:PQE38 PZZ8:QAA38 QJV8:QJW38 QTR8:QTS38 RDN8:RDO38 RNJ8:RNK38 RXF8:RXG38 SHB8:SHC38 SQX8:SQY38 TAT8:TAU38 TKP8:TKQ38 TUL8:TUM38 UEH8:UEI38 UOD8:UOE38 UXZ8:UYA38 VHV8:VHW38 VRR8:VRS38 WBN8:WBO38 WLJ8:WLK38 WVF8:WVG38">
      <formula1>INDIRECT(IW8)</formula1>
    </dataValidation>
    <dataValidation type="list" allowBlank="1" showInputMessage="1" showErrorMessage="1" sqref="WVI983042:WVI983078 G65538:G65574 IW65538:IW65574 SS65538:SS65574 ACO65538:ACO65574 AMK65538:AMK65574 AWG65538:AWG65574 BGC65538:BGC65574 BPY65538:BPY65574 BZU65538:BZU65574 CJQ65538:CJQ65574 CTM65538:CTM65574 DDI65538:DDI65574 DNE65538:DNE65574 DXA65538:DXA65574 EGW65538:EGW65574 EQS65538:EQS65574 FAO65538:FAO65574 FKK65538:FKK65574 FUG65538:FUG65574 GEC65538:GEC65574 GNY65538:GNY65574 GXU65538:GXU65574 HHQ65538:HHQ65574 HRM65538:HRM65574 IBI65538:IBI65574 ILE65538:ILE65574 IVA65538:IVA65574 JEW65538:JEW65574 JOS65538:JOS65574 JYO65538:JYO65574 KIK65538:KIK65574 KSG65538:KSG65574 LCC65538:LCC65574 LLY65538:LLY65574 LVU65538:LVU65574 MFQ65538:MFQ65574 MPM65538:MPM65574 MZI65538:MZI65574 NJE65538:NJE65574 NTA65538:NTA65574 OCW65538:OCW65574 OMS65538:OMS65574 OWO65538:OWO65574 PGK65538:PGK65574 PQG65538:PQG65574 QAC65538:QAC65574 QJY65538:QJY65574 QTU65538:QTU65574 RDQ65538:RDQ65574 RNM65538:RNM65574 RXI65538:RXI65574 SHE65538:SHE65574 SRA65538:SRA65574 TAW65538:TAW65574 TKS65538:TKS65574 TUO65538:TUO65574 UEK65538:UEK65574 UOG65538:UOG65574 UYC65538:UYC65574 VHY65538:VHY65574 VRU65538:VRU65574 WBQ65538:WBQ65574 WLM65538:WLM65574 WVI65538:WVI65574 G131074:G131110 IW131074:IW131110 SS131074:SS131110 ACO131074:ACO131110 AMK131074:AMK131110 AWG131074:AWG131110 BGC131074:BGC131110 BPY131074:BPY131110 BZU131074:BZU131110 CJQ131074:CJQ131110 CTM131074:CTM131110 DDI131074:DDI131110 DNE131074:DNE131110 DXA131074:DXA131110 EGW131074:EGW131110 EQS131074:EQS131110 FAO131074:FAO131110 FKK131074:FKK131110 FUG131074:FUG131110 GEC131074:GEC131110 GNY131074:GNY131110 GXU131074:GXU131110 HHQ131074:HHQ131110 HRM131074:HRM131110 IBI131074:IBI131110 ILE131074:ILE131110 IVA131074:IVA131110 JEW131074:JEW131110 JOS131074:JOS131110 JYO131074:JYO131110 KIK131074:KIK131110 KSG131074:KSG131110 LCC131074:LCC131110 LLY131074:LLY131110 LVU131074:LVU131110 MFQ131074:MFQ131110 MPM131074:MPM131110 MZI131074:MZI131110 NJE131074:NJE131110 NTA131074:NTA131110 OCW131074:OCW131110 OMS131074:OMS131110 OWO131074:OWO131110 PGK131074:PGK131110 PQG131074:PQG131110 QAC131074:QAC131110 QJY131074:QJY131110 QTU131074:QTU131110 RDQ131074:RDQ131110 RNM131074:RNM131110 RXI131074:RXI131110 SHE131074:SHE131110 SRA131074:SRA131110 TAW131074:TAW131110 TKS131074:TKS131110 TUO131074:TUO131110 UEK131074:UEK131110 UOG131074:UOG131110 UYC131074:UYC131110 VHY131074:VHY131110 VRU131074:VRU131110 WBQ131074:WBQ131110 WLM131074:WLM131110 WVI131074:WVI131110 G196610:G196646 IW196610:IW196646 SS196610:SS196646 ACO196610:ACO196646 AMK196610:AMK196646 AWG196610:AWG196646 BGC196610:BGC196646 BPY196610:BPY196646 BZU196610:BZU196646 CJQ196610:CJQ196646 CTM196610:CTM196646 DDI196610:DDI196646 DNE196610:DNE196646 DXA196610:DXA196646 EGW196610:EGW196646 EQS196610:EQS196646 FAO196610:FAO196646 FKK196610:FKK196646 FUG196610:FUG196646 GEC196610:GEC196646 GNY196610:GNY196646 GXU196610:GXU196646 HHQ196610:HHQ196646 HRM196610:HRM196646 IBI196610:IBI196646 ILE196610:ILE196646 IVA196610:IVA196646 JEW196610:JEW196646 JOS196610:JOS196646 JYO196610:JYO196646 KIK196610:KIK196646 KSG196610:KSG196646 LCC196610:LCC196646 LLY196610:LLY196646 LVU196610:LVU196646 MFQ196610:MFQ196646 MPM196610:MPM196646 MZI196610:MZI196646 NJE196610:NJE196646 NTA196610:NTA196646 OCW196610:OCW196646 OMS196610:OMS196646 OWO196610:OWO196646 PGK196610:PGK196646 PQG196610:PQG196646 QAC196610:QAC196646 QJY196610:QJY196646 QTU196610:QTU196646 RDQ196610:RDQ196646 RNM196610:RNM196646 RXI196610:RXI196646 SHE196610:SHE196646 SRA196610:SRA196646 TAW196610:TAW196646 TKS196610:TKS196646 TUO196610:TUO196646 UEK196610:UEK196646 UOG196610:UOG196646 UYC196610:UYC196646 VHY196610:VHY196646 VRU196610:VRU196646 WBQ196610:WBQ196646 WLM196610:WLM196646 WVI196610:WVI196646 G262146:G262182 IW262146:IW262182 SS262146:SS262182 ACO262146:ACO262182 AMK262146:AMK262182 AWG262146:AWG262182 BGC262146:BGC262182 BPY262146:BPY262182 BZU262146:BZU262182 CJQ262146:CJQ262182 CTM262146:CTM262182 DDI262146:DDI262182 DNE262146:DNE262182 DXA262146:DXA262182 EGW262146:EGW262182 EQS262146:EQS262182 FAO262146:FAO262182 FKK262146:FKK262182 FUG262146:FUG262182 GEC262146:GEC262182 GNY262146:GNY262182 GXU262146:GXU262182 HHQ262146:HHQ262182 HRM262146:HRM262182 IBI262146:IBI262182 ILE262146:ILE262182 IVA262146:IVA262182 JEW262146:JEW262182 JOS262146:JOS262182 JYO262146:JYO262182 KIK262146:KIK262182 KSG262146:KSG262182 LCC262146:LCC262182 LLY262146:LLY262182 LVU262146:LVU262182 MFQ262146:MFQ262182 MPM262146:MPM262182 MZI262146:MZI262182 NJE262146:NJE262182 NTA262146:NTA262182 OCW262146:OCW262182 OMS262146:OMS262182 OWO262146:OWO262182 PGK262146:PGK262182 PQG262146:PQG262182 QAC262146:QAC262182 QJY262146:QJY262182 QTU262146:QTU262182 RDQ262146:RDQ262182 RNM262146:RNM262182 RXI262146:RXI262182 SHE262146:SHE262182 SRA262146:SRA262182 TAW262146:TAW262182 TKS262146:TKS262182 TUO262146:TUO262182 UEK262146:UEK262182 UOG262146:UOG262182 UYC262146:UYC262182 VHY262146:VHY262182 VRU262146:VRU262182 WBQ262146:WBQ262182 WLM262146:WLM262182 WVI262146:WVI262182 G327682:G327718 IW327682:IW327718 SS327682:SS327718 ACO327682:ACO327718 AMK327682:AMK327718 AWG327682:AWG327718 BGC327682:BGC327718 BPY327682:BPY327718 BZU327682:BZU327718 CJQ327682:CJQ327718 CTM327682:CTM327718 DDI327682:DDI327718 DNE327682:DNE327718 DXA327682:DXA327718 EGW327682:EGW327718 EQS327682:EQS327718 FAO327682:FAO327718 FKK327682:FKK327718 FUG327682:FUG327718 GEC327682:GEC327718 GNY327682:GNY327718 GXU327682:GXU327718 HHQ327682:HHQ327718 HRM327682:HRM327718 IBI327682:IBI327718 ILE327682:ILE327718 IVA327682:IVA327718 JEW327682:JEW327718 JOS327682:JOS327718 JYO327682:JYO327718 KIK327682:KIK327718 KSG327682:KSG327718 LCC327682:LCC327718 LLY327682:LLY327718 LVU327682:LVU327718 MFQ327682:MFQ327718 MPM327682:MPM327718 MZI327682:MZI327718 NJE327682:NJE327718 NTA327682:NTA327718 OCW327682:OCW327718 OMS327682:OMS327718 OWO327682:OWO327718 PGK327682:PGK327718 PQG327682:PQG327718 QAC327682:QAC327718 QJY327682:QJY327718 QTU327682:QTU327718 RDQ327682:RDQ327718 RNM327682:RNM327718 RXI327682:RXI327718 SHE327682:SHE327718 SRA327682:SRA327718 TAW327682:TAW327718 TKS327682:TKS327718 TUO327682:TUO327718 UEK327682:UEK327718 UOG327682:UOG327718 UYC327682:UYC327718 VHY327682:VHY327718 VRU327682:VRU327718 WBQ327682:WBQ327718 WLM327682:WLM327718 WVI327682:WVI327718 G393218:G393254 IW393218:IW393254 SS393218:SS393254 ACO393218:ACO393254 AMK393218:AMK393254 AWG393218:AWG393254 BGC393218:BGC393254 BPY393218:BPY393254 BZU393218:BZU393254 CJQ393218:CJQ393254 CTM393218:CTM393254 DDI393218:DDI393254 DNE393218:DNE393254 DXA393218:DXA393254 EGW393218:EGW393254 EQS393218:EQS393254 FAO393218:FAO393254 FKK393218:FKK393254 FUG393218:FUG393254 GEC393218:GEC393254 GNY393218:GNY393254 GXU393218:GXU393254 HHQ393218:HHQ393254 HRM393218:HRM393254 IBI393218:IBI393254 ILE393218:ILE393254 IVA393218:IVA393254 JEW393218:JEW393254 JOS393218:JOS393254 JYO393218:JYO393254 KIK393218:KIK393254 KSG393218:KSG393254 LCC393218:LCC393254 LLY393218:LLY393254 LVU393218:LVU393254 MFQ393218:MFQ393254 MPM393218:MPM393254 MZI393218:MZI393254 NJE393218:NJE393254 NTA393218:NTA393254 OCW393218:OCW393254 OMS393218:OMS393254 OWO393218:OWO393254 PGK393218:PGK393254 PQG393218:PQG393254 QAC393218:QAC393254 QJY393218:QJY393254 QTU393218:QTU393254 RDQ393218:RDQ393254 RNM393218:RNM393254 RXI393218:RXI393254 SHE393218:SHE393254 SRA393218:SRA393254 TAW393218:TAW393254 TKS393218:TKS393254 TUO393218:TUO393254 UEK393218:UEK393254 UOG393218:UOG393254 UYC393218:UYC393254 VHY393218:VHY393254 VRU393218:VRU393254 WBQ393218:WBQ393254 WLM393218:WLM393254 WVI393218:WVI393254 G458754:G458790 IW458754:IW458790 SS458754:SS458790 ACO458754:ACO458790 AMK458754:AMK458790 AWG458754:AWG458790 BGC458754:BGC458790 BPY458754:BPY458790 BZU458754:BZU458790 CJQ458754:CJQ458790 CTM458754:CTM458790 DDI458754:DDI458790 DNE458754:DNE458790 DXA458754:DXA458790 EGW458754:EGW458790 EQS458754:EQS458790 FAO458754:FAO458790 FKK458754:FKK458790 FUG458754:FUG458790 GEC458754:GEC458790 GNY458754:GNY458790 GXU458754:GXU458790 HHQ458754:HHQ458790 HRM458754:HRM458790 IBI458754:IBI458790 ILE458754:ILE458790 IVA458754:IVA458790 JEW458754:JEW458790 JOS458754:JOS458790 JYO458754:JYO458790 KIK458754:KIK458790 KSG458754:KSG458790 LCC458754:LCC458790 LLY458754:LLY458790 LVU458754:LVU458790 MFQ458754:MFQ458790 MPM458754:MPM458790 MZI458754:MZI458790 NJE458754:NJE458790 NTA458754:NTA458790 OCW458754:OCW458790 OMS458754:OMS458790 OWO458754:OWO458790 PGK458754:PGK458790 PQG458754:PQG458790 QAC458754:QAC458790 QJY458754:QJY458790 QTU458754:QTU458790 RDQ458754:RDQ458790 RNM458754:RNM458790 RXI458754:RXI458790 SHE458754:SHE458790 SRA458754:SRA458790 TAW458754:TAW458790 TKS458754:TKS458790 TUO458754:TUO458790 UEK458754:UEK458790 UOG458754:UOG458790 UYC458754:UYC458790 VHY458754:VHY458790 VRU458754:VRU458790 WBQ458754:WBQ458790 WLM458754:WLM458790 WVI458754:WVI458790 G524290:G524326 IW524290:IW524326 SS524290:SS524326 ACO524290:ACO524326 AMK524290:AMK524326 AWG524290:AWG524326 BGC524290:BGC524326 BPY524290:BPY524326 BZU524290:BZU524326 CJQ524290:CJQ524326 CTM524290:CTM524326 DDI524290:DDI524326 DNE524290:DNE524326 DXA524290:DXA524326 EGW524290:EGW524326 EQS524290:EQS524326 FAO524290:FAO524326 FKK524290:FKK524326 FUG524290:FUG524326 GEC524290:GEC524326 GNY524290:GNY524326 GXU524290:GXU524326 HHQ524290:HHQ524326 HRM524290:HRM524326 IBI524290:IBI524326 ILE524290:ILE524326 IVA524290:IVA524326 JEW524290:JEW524326 JOS524290:JOS524326 JYO524290:JYO524326 KIK524290:KIK524326 KSG524290:KSG524326 LCC524290:LCC524326 LLY524290:LLY524326 LVU524290:LVU524326 MFQ524290:MFQ524326 MPM524290:MPM524326 MZI524290:MZI524326 NJE524290:NJE524326 NTA524290:NTA524326 OCW524290:OCW524326 OMS524290:OMS524326 OWO524290:OWO524326 PGK524290:PGK524326 PQG524290:PQG524326 QAC524290:QAC524326 QJY524290:QJY524326 QTU524290:QTU524326 RDQ524290:RDQ524326 RNM524290:RNM524326 RXI524290:RXI524326 SHE524290:SHE524326 SRA524290:SRA524326 TAW524290:TAW524326 TKS524290:TKS524326 TUO524290:TUO524326 UEK524290:UEK524326 UOG524290:UOG524326 UYC524290:UYC524326 VHY524290:VHY524326 VRU524290:VRU524326 WBQ524290:WBQ524326 WLM524290:WLM524326 WVI524290:WVI524326 G589826:G589862 IW589826:IW589862 SS589826:SS589862 ACO589826:ACO589862 AMK589826:AMK589862 AWG589826:AWG589862 BGC589826:BGC589862 BPY589826:BPY589862 BZU589826:BZU589862 CJQ589826:CJQ589862 CTM589826:CTM589862 DDI589826:DDI589862 DNE589826:DNE589862 DXA589826:DXA589862 EGW589826:EGW589862 EQS589826:EQS589862 FAO589826:FAO589862 FKK589826:FKK589862 FUG589826:FUG589862 GEC589826:GEC589862 GNY589826:GNY589862 GXU589826:GXU589862 HHQ589826:HHQ589862 HRM589826:HRM589862 IBI589826:IBI589862 ILE589826:ILE589862 IVA589826:IVA589862 JEW589826:JEW589862 JOS589826:JOS589862 JYO589826:JYO589862 KIK589826:KIK589862 KSG589826:KSG589862 LCC589826:LCC589862 LLY589826:LLY589862 LVU589826:LVU589862 MFQ589826:MFQ589862 MPM589826:MPM589862 MZI589826:MZI589862 NJE589826:NJE589862 NTA589826:NTA589862 OCW589826:OCW589862 OMS589826:OMS589862 OWO589826:OWO589862 PGK589826:PGK589862 PQG589826:PQG589862 QAC589826:QAC589862 QJY589826:QJY589862 QTU589826:QTU589862 RDQ589826:RDQ589862 RNM589826:RNM589862 RXI589826:RXI589862 SHE589826:SHE589862 SRA589826:SRA589862 TAW589826:TAW589862 TKS589826:TKS589862 TUO589826:TUO589862 UEK589826:UEK589862 UOG589826:UOG589862 UYC589826:UYC589862 VHY589826:VHY589862 VRU589826:VRU589862 WBQ589826:WBQ589862 WLM589826:WLM589862 WVI589826:WVI589862 G655362:G655398 IW655362:IW655398 SS655362:SS655398 ACO655362:ACO655398 AMK655362:AMK655398 AWG655362:AWG655398 BGC655362:BGC655398 BPY655362:BPY655398 BZU655362:BZU655398 CJQ655362:CJQ655398 CTM655362:CTM655398 DDI655362:DDI655398 DNE655362:DNE655398 DXA655362:DXA655398 EGW655362:EGW655398 EQS655362:EQS655398 FAO655362:FAO655398 FKK655362:FKK655398 FUG655362:FUG655398 GEC655362:GEC655398 GNY655362:GNY655398 GXU655362:GXU655398 HHQ655362:HHQ655398 HRM655362:HRM655398 IBI655362:IBI655398 ILE655362:ILE655398 IVA655362:IVA655398 JEW655362:JEW655398 JOS655362:JOS655398 JYO655362:JYO655398 KIK655362:KIK655398 KSG655362:KSG655398 LCC655362:LCC655398 LLY655362:LLY655398 LVU655362:LVU655398 MFQ655362:MFQ655398 MPM655362:MPM655398 MZI655362:MZI655398 NJE655362:NJE655398 NTA655362:NTA655398 OCW655362:OCW655398 OMS655362:OMS655398 OWO655362:OWO655398 PGK655362:PGK655398 PQG655362:PQG655398 QAC655362:QAC655398 QJY655362:QJY655398 QTU655362:QTU655398 RDQ655362:RDQ655398 RNM655362:RNM655398 RXI655362:RXI655398 SHE655362:SHE655398 SRA655362:SRA655398 TAW655362:TAW655398 TKS655362:TKS655398 TUO655362:TUO655398 UEK655362:UEK655398 UOG655362:UOG655398 UYC655362:UYC655398 VHY655362:VHY655398 VRU655362:VRU655398 WBQ655362:WBQ655398 WLM655362:WLM655398 WVI655362:WVI655398 G720898:G720934 IW720898:IW720934 SS720898:SS720934 ACO720898:ACO720934 AMK720898:AMK720934 AWG720898:AWG720934 BGC720898:BGC720934 BPY720898:BPY720934 BZU720898:BZU720934 CJQ720898:CJQ720934 CTM720898:CTM720934 DDI720898:DDI720934 DNE720898:DNE720934 DXA720898:DXA720934 EGW720898:EGW720934 EQS720898:EQS720934 FAO720898:FAO720934 FKK720898:FKK720934 FUG720898:FUG720934 GEC720898:GEC720934 GNY720898:GNY720934 GXU720898:GXU720934 HHQ720898:HHQ720934 HRM720898:HRM720934 IBI720898:IBI720934 ILE720898:ILE720934 IVA720898:IVA720934 JEW720898:JEW720934 JOS720898:JOS720934 JYO720898:JYO720934 KIK720898:KIK720934 KSG720898:KSG720934 LCC720898:LCC720934 LLY720898:LLY720934 LVU720898:LVU720934 MFQ720898:MFQ720934 MPM720898:MPM720934 MZI720898:MZI720934 NJE720898:NJE720934 NTA720898:NTA720934 OCW720898:OCW720934 OMS720898:OMS720934 OWO720898:OWO720934 PGK720898:PGK720934 PQG720898:PQG720934 QAC720898:QAC720934 QJY720898:QJY720934 QTU720898:QTU720934 RDQ720898:RDQ720934 RNM720898:RNM720934 RXI720898:RXI720934 SHE720898:SHE720934 SRA720898:SRA720934 TAW720898:TAW720934 TKS720898:TKS720934 TUO720898:TUO720934 UEK720898:UEK720934 UOG720898:UOG720934 UYC720898:UYC720934 VHY720898:VHY720934 VRU720898:VRU720934 WBQ720898:WBQ720934 WLM720898:WLM720934 WVI720898:WVI720934 G786434:G786470 IW786434:IW786470 SS786434:SS786470 ACO786434:ACO786470 AMK786434:AMK786470 AWG786434:AWG786470 BGC786434:BGC786470 BPY786434:BPY786470 BZU786434:BZU786470 CJQ786434:CJQ786470 CTM786434:CTM786470 DDI786434:DDI786470 DNE786434:DNE786470 DXA786434:DXA786470 EGW786434:EGW786470 EQS786434:EQS786470 FAO786434:FAO786470 FKK786434:FKK786470 FUG786434:FUG786470 GEC786434:GEC786470 GNY786434:GNY786470 GXU786434:GXU786470 HHQ786434:HHQ786470 HRM786434:HRM786470 IBI786434:IBI786470 ILE786434:ILE786470 IVA786434:IVA786470 JEW786434:JEW786470 JOS786434:JOS786470 JYO786434:JYO786470 KIK786434:KIK786470 KSG786434:KSG786470 LCC786434:LCC786470 LLY786434:LLY786470 LVU786434:LVU786470 MFQ786434:MFQ786470 MPM786434:MPM786470 MZI786434:MZI786470 NJE786434:NJE786470 NTA786434:NTA786470 OCW786434:OCW786470 OMS786434:OMS786470 OWO786434:OWO786470 PGK786434:PGK786470 PQG786434:PQG786470 QAC786434:QAC786470 QJY786434:QJY786470 QTU786434:QTU786470 RDQ786434:RDQ786470 RNM786434:RNM786470 RXI786434:RXI786470 SHE786434:SHE786470 SRA786434:SRA786470 TAW786434:TAW786470 TKS786434:TKS786470 TUO786434:TUO786470 UEK786434:UEK786470 UOG786434:UOG786470 UYC786434:UYC786470 VHY786434:VHY786470 VRU786434:VRU786470 WBQ786434:WBQ786470 WLM786434:WLM786470 WVI786434:WVI786470 G851970:G852006 IW851970:IW852006 SS851970:SS852006 ACO851970:ACO852006 AMK851970:AMK852006 AWG851970:AWG852006 BGC851970:BGC852006 BPY851970:BPY852006 BZU851970:BZU852006 CJQ851970:CJQ852006 CTM851970:CTM852006 DDI851970:DDI852006 DNE851970:DNE852006 DXA851970:DXA852006 EGW851970:EGW852006 EQS851970:EQS852006 FAO851970:FAO852006 FKK851970:FKK852006 FUG851970:FUG852006 GEC851970:GEC852006 GNY851970:GNY852006 GXU851970:GXU852006 HHQ851970:HHQ852006 HRM851970:HRM852006 IBI851970:IBI852006 ILE851970:ILE852006 IVA851970:IVA852006 JEW851970:JEW852006 JOS851970:JOS852006 JYO851970:JYO852006 KIK851970:KIK852006 KSG851970:KSG852006 LCC851970:LCC852006 LLY851970:LLY852006 LVU851970:LVU852006 MFQ851970:MFQ852006 MPM851970:MPM852006 MZI851970:MZI852006 NJE851970:NJE852006 NTA851970:NTA852006 OCW851970:OCW852006 OMS851970:OMS852006 OWO851970:OWO852006 PGK851970:PGK852006 PQG851970:PQG852006 QAC851970:QAC852006 QJY851970:QJY852006 QTU851970:QTU852006 RDQ851970:RDQ852006 RNM851970:RNM852006 RXI851970:RXI852006 SHE851970:SHE852006 SRA851970:SRA852006 TAW851970:TAW852006 TKS851970:TKS852006 TUO851970:TUO852006 UEK851970:UEK852006 UOG851970:UOG852006 UYC851970:UYC852006 VHY851970:VHY852006 VRU851970:VRU852006 WBQ851970:WBQ852006 WLM851970:WLM852006 WVI851970:WVI852006 G917506:G917542 IW917506:IW917542 SS917506:SS917542 ACO917506:ACO917542 AMK917506:AMK917542 AWG917506:AWG917542 BGC917506:BGC917542 BPY917506:BPY917542 BZU917506:BZU917542 CJQ917506:CJQ917542 CTM917506:CTM917542 DDI917506:DDI917542 DNE917506:DNE917542 DXA917506:DXA917542 EGW917506:EGW917542 EQS917506:EQS917542 FAO917506:FAO917542 FKK917506:FKK917542 FUG917506:FUG917542 GEC917506:GEC917542 GNY917506:GNY917542 GXU917506:GXU917542 HHQ917506:HHQ917542 HRM917506:HRM917542 IBI917506:IBI917542 ILE917506:ILE917542 IVA917506:IVA917542 JEW917506:JEW917542 JOS917506:JOS917542 JYO917506:JYO917542 KIK917506:KIK917542 KSG917506:KSG917542 LCC917506:LCC917542 LLY917506:LLY917542 LVU917506:LVU917542 MFQ917506:MFQ917542 MPM917506:MPM917542 MZI917506:MZI917542 NJE917506:NJE917542 NTA917506:NTA917542 OCW917506:OCW917542 OMS917506:OMS917542 OWO917506:OWO917542 PGK917506:PGK917542 PQG917506:PQG917542 QAC917506:QAC917542 QJY917506:QJY917542 QTU917506:QTU917542 RDQ917506:RDQ917542 RNM917506:RNM917542 RXI917506:RXI917542 SHE917506:SHE917542 SRA917506:SRA917542 TAW917506:TAW917542 TKS917506:TKS917542 TUO917506:TUO917542 UEK917506:UEK917542 UOG917506:UOG917542 UYC917506:UYC917542 VHY917506:VHY917542 VRU917506:VRU917542 WBQ917506:WBQ917542 WLM917506:WLM917542 WVI917506:WVI917542 G983042:G983078 IW983042:IW983078 SS983042:SS983078 ACO983042:ACO983078 AMK983042:AMK983078 AWG983042:AWG983078 BGC983042:BGC983078 BPY983042:BPY983078 BZU983042:BZU983078 CJQ983042:CJQ983078 CTM983042:CTM983078 DDI983042:DDI983078 DNE983042:DNE983078 DXA983042:DXA983078 EGW983042:EGW983078 EQS983042:EQS983078 FAO983042:FAO983078 FKK983042:FKK983078 FUG983042:FUG983078 GEC983042:GEC983078 GNY983042:GNY983078 GXU983042:GXU983078 HHQ983042:HHQ983078 HRM983042:HRM983078 IBI983042:IBI983078 ILE983042:ILE983078 IVA983042:IVA983078 JEW983042:JEW983078 JOS983042:JOS983078 JYO983042:JYO983078 KIK983042:KIK983078 KSG983042:KSG983078 LCC983042:LCC983078 LLY983042:LLY983078 LVU983042:LVU983078 MFQ983042:MFQ983078 MPM983042:MPM983078 MZI983042:MZI983078 NJE983042:NJE983078 NTA983042:NTA983078 OCW983042:OCW983078 OMS983042:OMS983078 OWO983042:OWO983078 PGK983042:PGK983078 PQG983042:PQG983078 QAC983042:QAC983078 QJY983042:QJY983078 QTU983042:QTU983078 RDQ983042:RDQ983078 RNM983042:RNM983078 RXI983042:RXI983078 SHE983042:SHE983078 SRA983042:SRA983078 TAW983042:TAW983078 TKS983042:TKS983078 TUO983042:TUO983078 UEK983042:UEK983078 UOG983042:UOG983078 UYC983042:UYC983078 VHY983042:VHY983078 VRU983042:VRU983078 WBQ983042:WBQ983078 WLM983042:WLM983078 WVI7:WVI38 WLM7:WLM38 WBQ7:WBQ38 VRU7:VRU38 VHY7:VHY38 UYC7:UYC38 UOG7:UOG38 UEK7:UEK38 TUO7:TUO38 TKS7:TKS38 TAW7:TAW38 SRA7:SRA38 SHE7:SHE38 RXI7:RXI38 RNM7:RNM38 RDQ7:RDQ38 QTU7:QTU38 QJY7:QJY38 QAC7:QAC38 PQG7:PQG38 PGK7:PGK38 OWO7:OWO38 OMS7:OMS38 OCW7:OCW38 NTA7:NTA38 NJE7:NJE38 MZI7:MZI38 MPM7:MPM38 MFQ7:MFQ38 LVU7:LVU38 LLY7:LLY38 LCC7:LCC38 KSG7:KSG38 KIK7:KIK38 JYO7:JYO38 JOS7:JOS38 JEW7:JEW38 IVA7:IVA38 ILE7:ILE38 IBI7:IBI38 HRM7:HRM38 HHQ7:HHQ38 GXU7:GXU38 GNY7:GNY38 GEC7:GEC38 FUG7:FUG38 FKK7:FKK38 FAO7:FAO38 EQS7:EQS38 EGW7:EGW38 DXA7:DXA38 DNE7:DNE38 DDI7:DDI38 CTM7:CTM38 CJQ7:CJQ38 BZU7:BZU38 BPY7:BPY38 BGC7:BGC38 AWG7:AWG38 AMK7:AMK38 ACO7:ACO38 SS7:SS38 IW7:IW38">
      <formula1>領域</formula1>
    </dataValidation>
    <dataValidation type="whole" operator="greaterThanOrEqual" allowBlank="1" showInputMessage="1" showErrorMessage="1" sqref="WVJ983042:WVJ983078 H65538:H65574 IX65538:IX65574 ST65538:ST65574 ACP65538:ACP65574 AML65538:AML65574 AWH65538:AWH65574 BGD65538:BGD65574 BPZ65538:BPZ65574 BZV65538:BZV65574 CJR65538:CJR65574 CTN65538:CTN65574 DDJ65538:DDJ65574 DNF65538:DNF65574 DXB65538:DXB65574 EGX65538:EGX65574 EQT65538:EQT65574 FAP65538:FAP65574 FKL65538:FKL65574 FUH65538:FUH65574 GED65538:GED65574 GNZ65538:GNZ65574 GXV65538:GXV65574 HHR65538:HHR65574 HRN65538:HRN65574 IBJ65538:IBJ65574 ILF65538:ILF65574 IVB65538:IVB65574 JEX65538:JEX65574 JOT65538:JOT65574 JYP65538:JYP65574 KIL65538:KIL65574 KSH65538:KSH65574 LCD65538:LCD65574 LLZ65538:LLZ65574 LVV65538:LVV65574 MFR65538:MFR65574 MPN65538:MPN65574 MZJ65538:MZJ65574 NJF65538:NJF65574 NTB65538:NTB65574 OCX65538:OCX65574 OMT65538:OMT65574 OWP65538:OWP65574 PGL65538:PGL65574 PQH65538:PQH65574 QAD65538:QAD65574 QJZ65538:QJZ65574 QTV65538:QTV65574 RDR65538:RDR65574 RNN65538:RNN65574 RXJ65538:RXJ65574 SHF65538:SHF65574 SRB65538:SRB65574 TAX65538:TAX65574 TKT65538:TKT65574 TUP65538:TUP65574 UEL65538:UEL65574 UOH65538:UOH65574 UYD65538:UYD65574 VHZ65538:VHZ65574 VRV65538:VRV65574 WBR65538:WBR65574 WLN65538:WLN65574 WVJ65538:WVJ65574 H131074:H131110 IX131074:IX131110 ST131074:ST131110 ACP131074:ACP131110 AML131074:AML131110 AWH131074:AWH131110 BGD131074:BGD131110 BPZ131074:BPZ131110 BZV131074:BZV131110 CJR131074:CJR131110 CTN131074:CTN131110 DDJ131074:DDJ131110 DNF131074:DNF131110 DXB131074:DXB131110 EGX131074:EGX131110 EQT131074:EQT131110 FAP131074:FAP131110 FKL131074:FKL131110 FUH131074:FUH131110 GED131074:GED131110 GNZ131074:GNZ131110 GXV131074:GXV131110 HHR131074:HHR131110 HRN131074:HRN131110 IBJ131074:IBJ131110 ILF131074:ILF131110 IVB131074:IVB131110 JEX131074:JEX131110 JOT131074:JOT131110 JYP131074:JYP131110 KIL131074:KIL131110 KSH131074:KSH131110 LCD131074:LCD131110 LLZ131074:LLZ131110 LVV131074:LVV131110 MFR131074:MFR131110 MPN131074:MPN131110 MZJ131074:MZJ131110 NJF131074:NJF131110 NTB131074:NTB131110 OCX131074:OCX131110 OMT131074:OMT131110 OWP131074:OWP131110 PGL131074:PGL131110 PQH131074:PQH131110 QAD131074:QAD131110 QJZ131074:QJZ131110 QTV131074:QTV131110 RDR131074:RDR131110 RNN131074:RNN131110 RXJ131074:RXJ131110 SHF131074:SHF131110 SRB131074:SRB131110 TAX131074:TAX131110 TKT131074:TKT131110 TUP131074:TUP131110 UEL131074:UEL131110 UOH131074:UOH131110 UYD131074:UYD131110 VHZ131074:VHZ131110 VRV131074:VRV131110 WBR131074:WBR131110 WLN131074:WLN131110 WVJ131074:WVJ131110 H196610:H196646 IX196610:IX196646 ST196610:ST196646 ACP196610:ACP196646 AML196610:AML196646 AWH196610:AWH196646 BGD196610:BGD196646 BPZ196610:BPZ196646 BZV196610:BZV196646 CJR196610:CJR196646 CTN196610:CTN196646 DDJ196610:DDJ196646 DNF196610:DNF196646 DXB196610:DXB196646 EGX196610:EGX196646 EQT196610:EQT196646 FAP196610:FAP196646 FKL196610:FKL196646 FUH196610:FUH196646 GED196610:GED196646 GNZ196610:GNZ196646 GXV196610:GXV196646 HHR196610:HHR196646 HRN196610:HRN196646 IBJ196610:IBJ196646 ILF196610:ILF196646 IVB196610:IVB196646 JEX196610:JEX196646 JOT196610:JOT196646 JYP196610:JYP196646 KIL196610:KIL196646 KSH196610:KSH196646 LCD196610:LCD196646 LLZ196610:LLZ196646 LVV196610:LVV196646 MFR196610:MFR196646 MPN196610:MPN196646 MZJ196610:MZJ196646 NJF196610:NJF196646 NTB196610:NTB196646 OCX196610:OCX196646 OMT196610:OMT196646 OWP196610:OWP196646 PGL196610:PGL196646 PQH196610:PQH196646 QAD196610:QAD196646 QJZ196610:QJZ196646 QTV196610:QTV196646 RDR196610:RDR196646 RNN196610:RNN196646 RXJ196610:RXJ196646 SHF196610:SHF196646 SRB196610:SRB196646 TAX196610:TAX196646 TKT196610:TKT196646 TUP196610:TUP196646 UEL196610:UEL196646 UOH196610:UOH196646 UYD196610:UYD196646 VHZ196610:VHZ196646 VRV196610:VRV196646 WBR196610:WBR196646 WLN196610:WLN196646 WVJ196610:WVJ196646 H262146:H262182 IX262146:IX262182 ST262146:ST262182 ACP262146:ACP262182 AML262146:AML262182 AWH262146:AWH262182 BGD262146:BGD262182 BPZ262146:BPZ262182 BZV262146:BZV262182 CJR262146:CJR262182 CTN262146:CTN262182 DDJ262146:DDJ262182 DNF262146:DNF262182 DXB262146:DXB262182 EGX262146:EGX262182 EQT262146:EQT262182 FAP262146:FAP262182 FKL262146:FKL262182 FUH262146:FUH262182 GED262146:GED262182 GNZ262146:GNZ262182 GXV262146:GXV262182 HHR262146:HHR262182 HRN262146:HRN262182 IBJ262146:IBJ262182 ILF262146:ILF262182 IVB262146:IVB262182 JEX262146:JEX262182 JOT262146:JOT262182 JYP262146:JYP262182 KIL262146:KIL262182 KSH262146:KSH262182 LCD262146:LCD262182 LLZ262146:LLZ262182 LVV262146:LVV262182 MFR262146:MFR262182 MPN262146:MPN262182 MZJ262146:MZJ262182 NJF262146:NJF262182 NTB262146:NTB262182 OCX262146:OCX262182 OMT262146:OMT262182 OWP262146:OWP262182 PGL262146:PGL262182 PQH262146:PQH262182 QAD262146:QAD262182 QJZ262146:QJZ262182 QTV262146:QTV262182 RDR262146:RDR262182 RNN262146:RNN262182 RXJ262146:RXJ262182 SHF262146:SHF262182 SRB262146:SRB262182 TAX262146:TAX262182 TKT262146:TKT262182 TUP262146:TUP262182 UEL262146:UEL262182 UOH262146:UOH262182 UYD262146:UYD262182 VHZ262146:VHZ262182 VRV262146:VRV262182 WBR262146:WBR262182 WLN262146:WLN262182 WVJ262146:WVJ262182 H327682:H327718 IX327682:IX327718 ST327682:ST327718 ACP327682:ACP327718 AML327682:AML327718 AWH327682:AWH327718 BGD327682:BGD327718 BPZ327682:BPZ327718 BZV327682:BZV327718 CJR327682:CJR327718 CTN327682:CTN327718 DDJ327682:DDJ327718 DNF327682:DNF327718 DXB327682:DXB327718 EGX327682:EGX327718 EQT327682:EQT327718 FAP327682:FAP327718 FKL327682:FKL327718 FUH327682:FUH327718 GED327682:GED327718 GNZ327682:GNZ327718 GXV327682:GXV327718 HHR327682:HHR327718 HRN327682:HRN327718 IBJ327682:IBJ327718 ILF327682:ILF327718 IVB327682:IVB327718 JEX327682:JEX327718 JOT327682:JOT327718 JYP327682:JYP327718 KIL327682:KIL327718 KSH327682:KSH327718 LCD327682:LCD327718 LLZ327682:LLZ327718 LVV327682:LVV327718 MFR327682:MFR327718 MPN327682:MPN327718 MZJ327682:MZJ327718 NJF327682:NJF327718 NTB327682:NTB327718 OCX327682:OCX327718 OMT327682:OMT327718 OWP327682:OWP327718 PGL327682:PGL327718 PQH327682:PQH327718 QAD327682:QAD327718 QJZ327682:QJZ327718 QTV327682:QTV327718 RDR327682:RDR327718 RNN327682:RNN327718 RXJ327682:RXJ327718 SHF327682:SHF327718 SRB327682:SRB327718 TAX327682:TAX327718 TKT327682:TKT327718 TUP327682:TUP327718 UEL327682:UEL327718 UOH327682:UOH327718 UYD327682:UYD327718 VHZ327682:VHZ327718 VRV327682:VRV327718 WBR327682:WBR327718 WLN327682:WLN327718 WVJ327682:WVJ327718 H393218:H393254 IX393218:IX393254 ST393218:ST393254 ACP393218:ACP393254 AML393218:AML393254 AWH393218:AWH393254 BGD393218:BGD393254 BPZ393218:BPZ393254 BZV393218:BZV393254 CJR393218:CJR393254 CTN393218:CTN393254 DDJ393218:DDJ393254 DNF393218:DNF393254 DXB393218:DXB393254 EGX393218:EGX393254 EQT393218:EQT393254 FAP393218:FAP393254 FKL393218:FKL393254 FUH393218:FUH393254 GED393218:GED393254 GNZ393218:GNZ393254 GXV393218:GXV393254 HHR393218:HHR393254 HRN393218:HRN393254 IBJ393218:IBJ393254 ILF393218:ILF393254 IVB393218:IVB393254 JEX393218:JEX393254 JOT393218:JOT393254 JYP393218:JYP393254 KIL393218:KIL393254 KSH393218:KSH393254 LCD393218:LCD393254 LLZ393218:LLZ393254 LVV393218:LVV393254 MFR393218:MFR393254 MPN393218:MPN393254 MZJ393218:MZJ393254 NJF393218:NJF393254 NTB393218:NTB393254 OCX393218:OCX393254 OMT393218:OMT393254 OWP393218:OWP393254 PGL393218:PGL393254 PQH393218:PQH393254 QAD393218:QAD393254 QJZ393218:QJZ393254 QTV393218:QTV393254 RDR393218:RDR393254 RNN393218:RNN393254 RXJ393218:RXJ393254 SHF393218:SHF393254 SRB393218:SRB393254 TAX393218:TAX393254 TKT393218:TKT393254 TUP393218:TUP393254 UEL393218:UEL393254 UOH393218:UOH393254 UYD393218:UYD393254 VHZ393218:VHZ393254 VRV393218:VRV393254 WBR393218:WBR393254 WLN393218:WLN393254 WVJ393218:WVJ393254 H458754:H458790 IX458754:IX458790 ST458754:ST458790 ACP458754:ACP458790 AML458754:AML458790 AWH458754:AWH458790 BGD458754:BGD458790 BPZ458754:BPZ458790 BZV458754:BZV458790 CJR458754:CJR458790 CTN458754:CTN458790 DDJ458754:DDJ458790 DNF458754:DNF458790 DXB458754:DXB458790 EGX458754:EGX458790 EQT458754:EQT458790 FAP458754:FAP458790 FKL458754:FKL458790 FUH458754:FUH458790 GED458754:GED458790 GNZ458754:GNZ458790 GXV458754:GXV458790 HHR458754:HHR458790 HRN458754:HRN458790 IBJ458754:IBJ458790 ILF458754:ILF458790 IVB458754:IVB458790 JEX458754:JEX458790 JOT458754:JOT458790 JYP458754:JYP458790 KIL458754:KIL458790 KSH458754:KSH458790 LCD458754:LCD458790 LLZ458754:LLZ458790 LVV458754:LVV458790 MFR458754:MFR458790 MPN458754:MPN458790 MZJ458754:MZJ458790 NJF458754:NJF458790 NTB458754:NTB458790 OCX458754:OCX458790 OMT458754:OMT458790 OWP458754:OWP458790 PGL458754:PGL458790 PQH458754:PQH458790 QAD458754:QAD458790 QJZ458754:QJZ458790 QTV458754:QTV458790 RDR458754:RDR458790 RNN458754:RNN458790 RXJ458754:RXJ458790 SHF458754:SHF458790 SRB458754:SRB458790 TAX458754:TAX458790 TKT458754:TKT458790 TUP458754:TUP458790 UEL458754:UEL458790 UOH458754:UOH458790 UYD458754:UYD458790 VHZ458754:VHZ458790 VRV458754:VRV458790 WBR458754:WBR458790 WLN458754:WLN458790 WVJ458754:WVJ458790 H524290:H524326 IX524290:IX524326 ST524290:ST524326 ACP524290:ACP524326 AML524290:AML524326 AWH524290:AWH524326 BGD524290:BGD524326 BPZ524290:BPZ524326 BZV524290:BZV524326 CJR524290:CJR524326 CTN524290:CTN524326 DDJ524290:DDJ524326 DNF524290:DNF524326 DXB524290:DXB524326 EGX524290:EGX524326 EQT524290:EQT524326 FAP524290:FAP524326 FKL524290:FKL524326 FUH524290:FUH524326 GED524290:GED524326 GNZ524290:GNZ524326 GXV524290:GXV524326 HHR524290:HHR524326 HRN524290:HRN524326 IBJ524290:IBJ524326 ILF524290:ILF524326 IVB524290:IVB524326 JEX524290:JEX524326 JOT524290:JOT524326 JYP524290:JYP524326 KIL524290:KIL524326 KSH524290:KSH524326 LCD524290:LCD524326 LLZ524290:LLZ524326 LVV524290:LVV524326 MFR524290:MFR524326 MPN524290:MPN524326 MZJ524290:MZJ524326 NJF524290:NJF524326 NTB524290:NTB524326 OCX524290:OCX524326 OMT524290:OMT524326 OWP524290:OWP524326 PGL524290:PGL524326 PQH524290:PQH524326 QAD524290:QAD524326 QJZ524290:QJZ524326 QTV524290:QTV524326 RDR524290:RDR524326 RNN524290:RNN524326 RXJ524290:RXJ524326 SHF524290:SHF524326 SRB524290:SRB524326 TAX524290:TAX524326 TKT524290:TKT524326 TUP524290:TUP524326 UEL524290:UEL524326 UOH524290:UOH524326 UYD524290:UYD524326 VHZ524290:VHZ524326 VRV524290:VRV524326 WBR524290:WBR524326 WLN524290:WLN524326 WVJ524290:WVJ524326 H589826:H589862 IX589826:IX589862 ST589826:ST589862 ACP589826:ACP589862 AML589826:AML589862 AWH589826:AWH589862 BGD589826:BGD589862 BPZ589826:BPZ589862 BZV589826:BZV589862 CJR589826:CJR589862 CTN589826:CTN589862 DDJ589826:DDJ589862 DNF589826:DNF589862 DXB589826:DXB589862 EGX589826:EGX589862 EQT589826:EQT589862 FAP589826:FAP589862 FKL589826:FKL589862 FUH589826:FUH589862 GED589826:GED589862 GNZ589826:GNZ589862 GXV589826:GXV589862 HHR589826:HHR589862 HRN589826:HRN589862 IBJ589826:IBJ589862 ILF589826:ILF589862 IVB589826:IVB589862 JEX589826:JEX589862 JOT589826:JOT589862 JYP589826:JYP589862 KIL589826:KIL589862 KSH589826:KSH589862 LCD589826:LCD589862 LLZ589826:LLZ589862 LVV589826:LVV589862 MFR589826:MFR589862 MPN589826:MPN589862 MZJ589826:MZJ589862 NJF589826:NJF589862 NTB589826:NTB589862 OCX589826:OCX589862 OMT589826:OMT589862 OWP589826:OWP589862 PGL589826:PGL589862 PQH589826:PQH589862 QAD589826:QAD589862 QJZ589826:QJZ589862 QTV589826:QTV589862 RDR589826:RDR589862 RNN589826:RNN589862 RXJ589826:RXJ589862 SHF589826:SHF589862 SRB589826:SRB589862 TAX589826:TAX589862 TKT589826:TKT589862 TUP589826:TUP589862 UEL589826:UEL589862 UOH589826:UOH589862 UYD589826:UYD589862 VHZ589826:VHZ589862 VRV589826:VRV589862 WBR589826:WBR589862 WLN589826:WLN589862 WVJ589826:WVJ589862 H655362:H655398 IX655362:IX655398 ST655362:ST655398 ACP655362:ACP655398 AML655362:AML655398 AWH655362:AWH655398 BGD655362:BGD655398 BPZ655362:BPZ655398 BZV655362:BZV655398 CJR655362:CJR655398 CTN655362:CTN655398 DDJ655362:DDJ655398 DNF655362:DNF655398 DXB655362:DXB655398 EGX655362:EGX655398 EQT655362:EQT655398 FAP655362:FAP655398 FKL655362:FKL655398 FUH655362:FUH655398 GED655362:GED655398 GNZ655362:GNZ655398 GXV655362:GXV655398 HHR655362:HHR655398 HRN655362:HRN655398 IBJ655362:IBJ655398 ILF655362:ILF655398 IVB655362:IVB655398 JEX655362:JEX655398 JOT655362:JOT655398 JYP655362:JYP655398 KIL655362:KIL655398 KSH655362:KSH655398 LCD655362:LCD655398 LLZ655362:LLZ655398 LVV655362:LVV655398 MFR655362:MFR655398 MPN655362:MPN655398 MZJ655362:MZJ655398 NJF655362:NJF655398 NTB655362:NTB655398 OCX655362:OCX655398 OMT655362:OMT655398 OWP655362:OWP655398 PGL655362:PGL655398 PQH655362:PQH655398 QAD655362:QAD655398 QJZ655362:QJZ655398 QTV655362:QTV655398 RDR655362:RDR655398 RNN655362:RNN655398 RXJ655362:RXJ655398 SHF655362:SHF655398 SRB655362:SRB655398 TAX655362:TAX655398 TKT655362:TKT655398 TUP655362:TUP655398 UEL655362:UEL655398 UOH655362:UOH655398 UYD655362:UYD655398 VHZ655362:VHZ655398 VRV655362:VRV655398 WBR655362:WBR655398 WLN655362:WLN655398 WVJ655362:WVJ655398 H720898:H720934 IX720898:IX720934 ST720898:ST720934 ACP720898:ACP720934 AML720898:AML720934 AWH720898:AWH720934 BGD720898:BGD720934 BPZ720898:BPZ720934 BZV720898:BZV720934 CJR720898:CJR720934 CTN720898:CTN720934 DDJ720898:DDJ720934 DNF720898:DNF720934 DXB720898:DXB720934 EGX720898:EGX720934 EQT720898:EQT720934 FAP720898:FAP720934 FKL720898:FKL720934 FUH720898:FUH720934 GED720898:GED720934 GNZ720898:GNZ720934 GXV720898:GXV720934 HHR720898:HHR720934 HRN720898:HRN720934 IBJ720898:IBJ720934 ILF720898:ILF720934 IVB720898:IVB720934 JEX720898:JEX720934 JOT720898:JOT720934 JYP720898:JYP720934 KIL720898:KIL720934 KSH720898:KSH720934 LCD720898:LCD720934 LLZ720898:LLZ720934 LVV720898:LVV720934 MFR720898:MFR720934 MPN720898:MPN720934 MZJ720898:MZJ720934 NJF720898:NJF720934 NTB720898:NTB720934 OCX720898:OCX720934 OMT720898:OMT720934 OWP720898:OWP720934 PGL720898:PGL720934 PQH720898:PQH720934 QAD720898:QAD720934 QJZ720898:QJZ720934 QTV720898:QTV720934 RDR720898:RDR720934 RNN720898:RNN720934 RXJ720898:RXJ720934 SHF720898:SHF720934 SRB720898:SRB720934 TAX720898:TAX720934 TKT720898:TKT720934 TUP720898:TUP720934 UEL720898:UEL720934 UOH720898:UOH720934 UYD720898:UYD720934 VHZ720898:VHZ720934 VRV720898:VRV720934 WBR720898:WBR720934 WLN720898:WLN720934 WVJ720898:WVJ720934 H786434:H786470 IX786434:IX786470 ST786434:ST786470 ACP786434:ACP786470 AML786434:AML786470 AWH786434:AWH786470 BGD786434:BGD786470 BPZ786434:BPZ786470 BZV786434:BZV786470 CJR786434:CJR786470 CTN786434:CTN786470 DDJ786434:DDJ786470 DNF786434:DNF786470 DXB786434:DXB786470 EGX786434:EGX786470 EQT786434:EQT786470 FAP786434:FAP786470 FKL786434:FKL786470 FUH786434:FUH786470 GED786434:GED786470 GNZ786434:GNZ786470 GXV786434:GXV786470 HHR786434:HHR786470 HRN786434:HRN786470 IBJ786434:IBJ786470 ILF786434:ILF786470 IVB786434:IVB786470 JEX786434:JEX786470 JOT786434:JOT786470 JYP786434:JYP786470 KIL786434:KIL786470 KSH786434:KSH786470 LCD786434:LCD786470 LLZ786434:LLZ786470 LVV786434:LVV786470 MFR786434:MFR786470 MPN786434:MPN786470 MZJ786434:MZJ786470 NJF786434:NJF786470 NTB786434:NTB786470 OCX786434:OCX786470 OMT786434:OMT786470 OWP786434:OWP786470 PGL786434:PGL786470 PQH786434:PQH786470 QAD786434:QAD786470 QJZ786434:QJZ786470 QTV786434:QTV786470 RDR786434:RDR786470 RNN786434:RNN786470 RXJ786434:RXJ786470 SHF786434:SHF786470 SRB786434:SRB786470 TAX786434:TAX786470 TKT786434:TKT786470 TUP786434:TUP786470 UEL786434:UEL786470 UOH786434:UOH786470 UYD786434:UYD786470 VHZ786434:VHZ786470 VRV786434:VRV786470 WBR786434:WBR786470 WLN786434:WLN786470 WVJ786434:WVJ786470 H851970:H852006 IX851970:IX852006 ST851970:ST852006 ACP851970:ACP852006 AML851970:AML852006 AWH851970:AWH852006 BGD851970:BGD852006 BPZ851970:BPZ852006 BZV851970:BZV852006 CJR851970:CJR852006 CTN851970:CTN852006 DDJ851970:DDJ852006 DNF851970:DNF852006 DXB851970:DXB852006 EGX851970:EGX852006 EQT851970:EQT852006 FAP851970:FAP852006 FKL851970:FKL852006 FUH851970:FUH852006 GED851970:GED852006 GNZ851970:GNZ852006 GXV851970:GXV852006 HHR851970:HHR852006 HRN851970:HRN852006 IBJ851970:IBJ852006 ILF851970:ILF852006 IVB851970:IVB852006 JEX851970:JEX852006 JOT851970:JOT852006 JYP851970:JYP852006 KIL851970:KIL852006 KSH851970:KSH852006 LCD851970:LCD852006 LLZ851970:LLZ852006 LVV851970:LVV852006 MFR851970:MFR852006 MPN851970:MPN852006 MZJ851970:MZJ852006 NJF851970:NJF852006 NTB851970:NTB852006 OCX851970:OCX852006 OMT851970:OMT852006 OWP851970:OWP852006 PGL851970:PGL852006 PQH851970:PQH852006 QAD851970:QAD852006 QJZ851970:QJZ852006 QTV851970:QTV852006 RDR851970:RDR852006 RNN851970:RNN852006 RXJ851970:RXJ852006 SHF851970:SHF852006 SRB851970:SRB852006 TAX851970:TAX852006 TKT851970:TKT852006 TUP851970:TUP852006 UEL851970:UEL852006 UOH851970:UOH852006 UYD851970:UYD852006 VHZ851970:VHZ852006 VRV851970:VRV852006 WBR851970:WBR852006 WLN851970:WLN852006 WVJ851970:WVJ852006 H917506:H917542 IX917506:IX917542 ST917506:ST917542 ACP917506:ACP917542 AML917506:AML917542 AWH917506:AWH917542 BGD917506:BGD917542 BPZ917506:BPZ917542 BZV917506:BZV917542 CJR917506:CJR917542 CTN917506:CTN917542 DDJ917506:DDJ917542 DNF917506:DNF917542 DXB917506:DXB917542 EGX917506:EGX917542 EQT917506:EQT917542 FAP917506:FAP917542 FKL917506:FKL917542 FUH917506:FUH917542 GED917506:GED917542 GNZ917506:GNZ917542 GXV917506:GXV917542 HHR917506:HHR917542 HRN917506:HRN917542 IBJ917506:IBJ917542 ILF917506:ILF917542 IVB917506:IVB917542 JEX917506:JEX917542 JOT917506:JOT917542 JYP917506:JYP917542 KIL917506:KIL917542 KSH917506:KSH917542 LCD917506:LCD917542 LLZ917506:LLZ917542 LVV917506:LVV917542 MFR917506:MFR917542 MPN917506:MPN917542 MZJ917506:MZJ917542 NJF917506:NJF917542 NTB917506:NTB917542 OCX917506:OCX917542 OMT917506:OMT917542 OWP917506:OWP917542 PGL917506:PGL917542 PQH917506:PQH917542 QAD917506:QAD917542 QJZ917506:QJZ917542 QTV917506:QTV917542 RDR917506:RDR917542 RNN917506:RNN917542 RXJ917506:RXJ917542 SHF917506:SHF917542 SRB917506:SRB917542 TAX917506:TAX917542 TKT917506:TKT917542 TUP917506:TUP917542 UEL917506:UEL917542 UOH917506:UOH917542 UYD917506:UYD917542 VHZ917506:VHZ917542 VRV917506:VRV917542 WBR917506:WBR917542 WLN917506:WLN917542 WVJ917506:WVJ917542 H983042:H983078 IX983042:IX983078 ST983042:ST983078 ACP983042:ACP983078 AML983042:AML983078 AWH983042:AWH983078 BGD983042:BGD983078 BPZ983042:BPZ983078 BZV983042:BZV983078 CJR983042:CJR983078 CTN983042:CTN983078 DDJ983042:DDJ983078 DNF983042:DNF983078 DXB983042:DXB983078 EGX983042:EGX983078 EQT983042:EQT983078 FAP983042:FAP983078 FKL983042:FKL983078 FUH983042:FUH983078 GED983042:GED983078 GNZ983042:GNZ983078 GXV983042:GXV983078 HHR983042:HHR983078 HRN983042:HRN983078 IBJ983042:IBJ983078 ILF983042:ILF983078 IVB983042:IVB983078 JEX983042:JEX983078 JOT983042:JOT983078 JYP983042:JYP983078 KIL983042:KIL983078 KSH983042:KSH983078 LCD983042:LCD983078 LLZ983042:LLZ983078 LVV983042:LVV983078 MFR983042:MFR983078 MPN983042:MPN983078 MZJ983042:MZJ983078 NJF983042:NJF983078 NTB983042:NTB983078 OCX983042:OCX983078 OMT983042:OMT983078 OWP983042:OWP983078 PGL983042:PGL983078 PQH983042:PQH983078 QAD983042:QAD983078 QJZ983042:QJZ983078 QTV983042:QTV983078 RDR983042:RDR983078 RNN983042:RNN983078 RXJ983042:RXJ983078 SHF983042:SHF983078 SRB983042:SRB983078 TAX983042:TAX983078 TKT983042:TKT983078 TUP983042:TUP983078 UEL983042:UEL983078 UOH983042:UOH983078 UYD983042:UYD983078 VHZ983042:VHZ983078 VRV983042:VRV983078 WBR983042:WBR983078 WLN983042:WLN983078 WVJ7:WVJ38 WLN7:WLN38 WBR7:WBR38 VRV7:VRV38 VHZ7:VHZ38 UYD7:UYD38 UOH7:UOH38 UEL7:UEL38 TUP7:TUP38 TKT7:TKT38 TAX7:TAX38 SRB7:SRB38 SHF7:SHF38 RXJ7:RXJ38 RNN7:RNN38 RDR7:RDR38 QTV7:QTV38 QJZ7:QJZ38 QAD7:QAD38 PQH7:PQH38 PGL7:PGL38 OWP7:OWP38 OMT7:OMT38 OCX7:OCX38 NTB7:NTB38 NJF7:NJF38 MZJ7:MZJ38 MPN7:MPN38 MFR7:MFR38 LVV7:LVV38 LLZ7:LLZ38 LCD7:LCD38 KSH7:KSH38 KIL7:KIL38 JYP7:JYP38 JOT7:JOT38 JEX7:JEX38 IVB7:IVB38 ILF7:ILF38 IBJ7:IBJ38 HRN7:HRN38 HHR7:HHR38 GXV7:GXV38 GNZ7:GNZ38 GED7:GED38 FUH7:FUH38 FKL7:FKL38 FAP7:FAP38 EQT7:EQT38 EGX7:EGX38 DXB7:DXB38 DNF7:DNF38 DDJ7:DDJ38 CTN7:CTN38 CJR7:CJR38 BZV7:BZV38 BPZ7:BPZ38 BGD7:BGD38 AWH7:AWH38 AML7:AML38 ACP7:ACP38 ST7:ST38 IX7:IX38">
      <formula1>0</formula1>
    </dataValidation>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allowBlank="1" showInputMessage="1" showErrorMessage="1" prompt="研修時間数を入力してください。" sqref="H7:H31"/>
    <dataValidation allowBlank="1" sqref="C35:C38 D34:D40 F34:G38 H34"/>
    <dataValidation type="list" errorStyle="warning" allowBlank="1" showInputMessage="1" showErrorMessage="1" sqref="D131076:E131076 D196612:E196612 D262148:E262148 D327684:E327684 D393220:E393220 D458756:E458756 D524292:E524292 D589828:E589828 D655364:E655364 D720900:E720900 D786436:E786436 D851972:E851972 D917508:E917508 D983044:E983044 D65540:E65540">
      <formula1>INDIRECT(G65538)</formula1>
    </dataValidation>
    <dataValidation type="list" allowBlank="1" showInputMessage="1" showErrorMessage="1" sqref="D131077:E131112 D196613:E196648 D262149:E262184 D327685:E327720 D393221:E393256 D458757:E458792 D524293:E524328 D589829:E589864 D655365:E655400 D720901:E720936 D786437:E786472 D851973:E852008 D917509:E917544 D983045:E983080 D65541:E65576">
      <formula1>INDIRECT(G65539)</formula1>
    </dataValidation>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xWindow="556" yWindow="427" count="2">
        <x14:dataValidation type="list" allowBlank="1" showInputMessage="1" showErrorMessage="1">
          <x14:formula1>
            <xm:f>リスト!$A$1:$J$1</xm:f>
          </x14:formula1>
          <xm:sqref>G7:G31</xm:sqref>
        </x14:dataValidation>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indexed="50"/>
    <pageSetUpPr fitToPage="1"/>
  </sheetPr>
  <dimension ref="A1:BD43"/>
  <sheetViews>
    <sheetView zoomScaleNormal="100" workbookViewId="0">
      <selection activeCell="J6" sqref="J6"/>
    </sheetView>
  </sheetViews>
  <sheetFormatPr defaultRowHeight="13.5" x14ac:dyDescent="0.15"/>
  <cols>
    <col min="1" max="1" width="1.5" style="2" customWidth="1"/>
    <col min="2" max="2" width="4.625" style="2" customWidth="1"/>
    <col min="3" max="3" width="8.625" style="55" customWidth="1"/>
    <col min="4" max="4" width="37.25" style="2" customWidth="1"/>
    <col min="5" max="5" width="8.625" style="2" customWidth="1"/>
    <col min="6" max="6" width="10.625" style="2" customWidth="1"/>
    <col min="7" max="8" width="7.75" style="2" customWidth="1"/>
    <col min="9" max="9" width="18.625" style="2" customWidth="1"/>
    <col min="10" max="10" width="1.5" style="2" customWidth="1"/>
    <col min="11" max="11" width="13" style="2" customWidth="1"/>
    <col min="12" max="47" width="4.75" style="2" customWidth="1"/>
    <col min="48" max="55" width="5.375" style="2" customWidth="1"/>
    <col min="56" max="56" width="6.375" style="2" customWidth="1"/>
    <col min="57" max="240" width="9" style="2"/>
    <col min="241" max="241" width="1.5" style="2" customWidth="1"/>
    <col min="242" max="242" width="4.625" style="2" customWidth="1"/>
    <col min="243" max="243" width="8.625" style="2" customWidth="1"/>
    <col min="244" max="244" width="37.25" style="2" customWidth="1"/>
    <col min="245" max="245" width="8.625" style="2" customWidth="1"/>
    <col min="246" max="246" width="10.625" style="2" customWidth="1"/>
    <col min="247" max="248" width="7.75" style="2" customWidth="1"/>
    <col min="249" max="249" width="18.625" style="2" customWidth="1"/>
    <col min="250" max="250" width="1.5" style="2" customWidth="1"/>
    <col min="251" max="267" width="0" style="2" hidden="1" customWidth="1"/>
    <col min="268" max="496" width="9" style="2"/>
    <col min="497" max="497" width="1.5" style="2" customWidth="1"/>
    <col min="498" max="498" width="4.625" style="2" customWidth="1"/>
    <col min="499" max="499" width="8.625" style="2" customWidth="1"/>
    <col min="500" max="500" width="37.25" style="2" customWidth="1"/>
    <col min="501" max="501" width="8.625" style="2" customWidth="1"/>
    <col min="502" max="502" width="10.625" style="2" customWidth="1"/>
    <col min="503" max="504" width="7.75" style="2" customWidth="1"/>
    <col min="505" max="505" width="18.625" style="2" customWidth="1"/>
    <col min="506" max="506" width="1.5" style="2" customWidth="1"/>
    <col min="507" max="523" width="0" style="2" hidden="1" customWidth="1"/>
    <col min="524" max="752" width="9" style="2"/>
    <col min="753" max="753" width="1.5" style="2" customWidth="1"/>
    <col min="754" max="754" width="4.625" style="2" customWidth="1"/>
    <col min="755" max="755" width="8.625" style="2" customWidth="1"/>
    <col min="756" max="756" width="37.25" style="2" customWidth="1"/>
    <col min="757" max="757" width="8.625" style="2" customWidth="1"/>
    <col min="758" max="758" width="10.625" style="2" customWidth="1"/>
    <col min="759" max="760" width="7.75" style="2" customWidth="1"/>
    <col min="761" max="761" width="18.625" style="2" customWidth="1"/>
    <col min="762" max="762" width="1.5" style="2" customWidth="1"/>
    <col min="763" max="779" width="0" style="2" hidden="1" customWidth="1"/>
    <col min="780" max="1008" width="9" style="2"/>
    <col min="1009" max="1009" width="1.5" style="2" customWidth="1"/>
    <col min="1010" max="1010" width="4.625" style="2" customWidth="1"/>
    <col min="1011" max="1011" width="8.625" style="2" customWidth="1"/>
    <col min="1012" max="1012" width="37.25" style="2" customWidth="1"/>
    <col min="1013" max="1013" width="8.625" style="2" customWidth="1"/>
    <col min="1014" max="1014" width="10.625" style="2" customWidth="1"/>
    <col min="1015" max="1016" width="7.75" style="2" customWidth="1"/>
    <col min="1017" max="1017" width="18.625" style="2" customWidth="1"/>
    <col min="1018" max="1018" width="1.5" style="2" customWidth="1"/>
    <col min="1019" max="1035" width="0" style="2" hidden="1" customWidth="1"/>
    <col min="1036" max="1264" width="9" style="2"/>
    <col min="1265" max="1265" width="1.5" style="2" customWidth="1"/>
    <col min="1266" max="1266" width="4.625" style="2" customWidth="1"/>
    <col min="1267" max="1267" width="8.625" style="2" customWidth="1"/>
    <col min="1268" max="1268" width="37.25" style="2" customWidth="1"/>
    <col min="1269" max="1269" width="8.625" style="2" customWidth="1"/>
    <col min="1270" max="1270" width="10.625" style="2" customWidth="1"/>
    <col min="1271" max="1272" width="7.75" style="2" customWidth="1"/>
    <col min="1273" max="1273" width="18.625" style="2" customWidth="1"/>
    <col min="1274" max="1274" width="1.5" style="2" customWidth="1"/>
    <col min="1275" max="1291" width="0" style="2" hidden="1" customWidth="1"/>
    <col min="1292" max="1520" width="9" style="2"/>
    <col min="1521" max="1521" width="1.5" style="2" customWidth="1"/>
    <col min="1522" max="1522" width="4.625" style="2" customWidth="1"/>
    <col min="1523" max="1523" width="8.625" style="2" customWidth="1"/>
    <col min="1524" max="1524" width="37.25" style="2" customWidth="1"/>
    <col min="1525" max="1525" width="8.625" style="2" customWidth="1"/>
    <col min="1526" max="1526" width="10.625" style="2" customWidth="1"/>
    <col min="1527" max="1528" width="7.75" style="2" customWidth="1"/>
    <col min="1529" max="1529" width="18.625" style="2" customWidth="1"/>
    <col min="1530" max="1530" width="1.5" style="2" customWidth="1"/>
    <col min="1531" max="1547" width="0" style="2" hidden="1" customWidth="1"/>
    <col min="1548" max="1776" width="9" style="2"/>
    <col min="1777" max="1777" width="1.5" style="2" customWidth="1"/>
    <col min="1778" max="1778" width="4.625" style="2" customWidth="1"/>
    <col min="1779" max="1779" width="8.625" style="2" customWidth="1"/>
    <col min="1780" max="1780" width="37.25" style="2" customWidth="1"/>
    <col min="1781" max="1781" width="8.625" style="2" customWidth="1"/>
    <col min="1782" max="1782" width="10.625" style="2" customWidth="1"/>
    <col min="1783" max="1784" width="7.75" style="2" customWidth="1"/>
    <col min="1785" max="1785" width="18.625" style="2" customWidth="1"/>
    <col min="1786" max="1786" width="1.5" style="2" customWidth="1"/>
    <col min="1787" max="1803" width="0" style="2" hidden="1" customWidth="1"/>
    <col min="1804" max="2032" width="9" style="2"/>
    <col min="2033" max="2033" width="1.5" style="2" customWidth="1"/>
    <col min="2034" max="2034" width="4.625" style="2" customWidth="1"/>
    <col min="2035" max="2035" width="8.625" style="2" customWidth="1"/>
    <col min="2036" max="2036" width="37.25" style="2" customWidth="1"/>
    <col min="2037" max="2037" width="8.625" style="2" customWidth="1"/>
    <col min="2038" max="2038" width="10.625" style="2" customWidth="1"/>
    <col min="2039" max="2040" width="7.75" style="2" customWidth="1"/>
    <col min="2041" max="2041" width="18.625" style="2" customWidth="1"/>
    <col min="2042" max="2042" width="1.5" style="2" customWidth="1"/>
    <col min="2043" max="2059" width="0" style="2" hidden="1" customWidth="1"/>
    <col min="2060" max="2288" width="9" style="2"/>
    <col min="2289" max="2289" width="1.5" style="2" customWidth="1"/>
    <col min="2290" max="2290" width="4.625" style="2" customWidth="1"/>
    <col min="2291" max="2291" width="8.625" style="2" customWidth="1"/>
    <col min="2292" max="2292" width="37.25" style="2" customWidth="1"/>
    <col min="2293" max="2293" width="8.625" style="2" customWidth="1"/>
    <col min="2294" max="2294" width="10.625" style="2" customWidth="1"/>
    <col min="2295" max="2296" width="7.75" style="2" customWidth="1"/>
    <col min="2297" max="2297" width="18.625" style="2" customWidth="1"/>
    <col min="2298" max="2298" width="1.5" style="2" customWidth="1"/>
    <col min="2299" max="2315" width="0" style="2" hidden="1" customWidth="1"/>
    <col min="2316" max="2544" width="9" style="2"/>
    <col min="2545" max="2545" width="1.5" style="2" customWidth="1"/>
    <col min="2546" max="2546" width="4.625" style="2" customWidth="1"/>
    <col min="2547" max="2547" width="8.625" style="2" customWidth="1"/>
    <col min="2548" max="2548" width="37.25" style="2" customWidth="1"/>
    <col min="2549" max="2549" width="8.625" style="2" customWidth="1"/>
    <col min="2550" max="2550" width="10.625" style="2" customWidth="1"/>
    <col min="2551" max="2552" width="7.75" style="2" customWidth="1"/>
    <col min="2553" max="2553" width="18.625" style="2" customWidth="1"/>
    <col min="2554" max="2554" width="1.5" style="2" customWidth="1"/>
    <col min="2555" max="2571" width="0" style="2" hidden="1" customWidth="1"/>
    <col min="2572" max="2800" width="9" style="2"/>
    <col min="2801" max="2801" width="1.5" style="2" customWidth="1"/>
    <col min="2802" max="2802" width="4.625" style="2" customWidth="1"/>
    <col min="2803" max="2803" width="8.625" style="2" customWidth="1"/>
    <col min="2804" max="2804" width="37.25" style="2" customWidth="1"/>
    <col min="2805" max="2805" width="8.625" style="2" customWidth="1"/>
    <col min="2806" max="2806" width="10.625" style="2" customWidth="1"/>
    <col min="2807" max="2808" width="7.75" style="2" customWidth="1"/>
    <col min="2809" max="2809" width="18.625" style="2" customWidth="1"/>
    <col min="2810" max="2810" width="1.5" style="2" customWidth="1"/>
    <col min="2811" max="2827" width="0" style="2" hidden="1" customWidth="1"/>
    <col min="2828" max="3056" width="9" style="2"/>
    <col min="3057" max="3057" width="1.5" style="2" customWidth="1"/>
    <col min="3058" max="3058" width="4.625" style="2" customWidth="1"/>
    <col min="3059" max="3059" width="8.625" style="2" customWidth="1"/>
    <col min="3060" max="3060" width="37.25" style="2" customWidth="1"/>
    <col min="3061" max="3061" width="8.625" style="2" customWidth="1"/>
    <col min="3062" max="3062" width="10.625" style="2" customWidth="1"/>
    <col min="3063" max="3064" width="7.75" style="2" customWidth="1"/>
    <col min="3065" max="3065" width="18.625" style="2" customWidth="1"/>
    <col min="3066" max="3066" width="1.5" style="2" customWidth="1"/>
    <col min="3067" max="3083" width="0" style="2" hidden="1" customWidth="1"/>
    <col min="3084" max="3312" width="9" style="2"/>
    <col min="3313" max="3313" width="1.5" style="2" customWidth="1"/>
    <col min="3314" max="3314" width="4.625" style="2" customWidth="1"/>
    <col min="3315" max="3315" width="8.625" style="2" customWidth="1"/>
    <col min="3316" max="3316" width="37.25" style="2" customWidth="1"/>
    <col min="3317" max="3317" width="8.625" style="2" customWidth="1"/>
    <col min="3318" max="3318" width="10.625" style="2" customWidth="1"/>
    <col min="3319" max="3320" width="7.75" style="2" customWidth="1"/>
    <col min="3321" max="3321" width="18.625" style="2" customWidth="1"/>
    <col min="3322" max="3322" width="1.5" style="2" customWidth="1"/>
    <col min="3323" max="3339" width="0" style="2" hidden="1" customWidth="1"/>
    <col min="3340" max="3568" width="9" style="2"/>
    <col min="3569" max="3569" width="1.5" style="2" customWidth="1"/>
    <col min="3570" max="3570" width="4.625" style="2" customWidth="1"/>
    <col min="3571" max="3571" width="8.625" style="2" customWidth="1"/>
    <col min="3572" max="3572" width="37.25" style="2" customWidth="1"/>
    <col min="3573" max="3573" width="8.625" style="2" customWidth="1"/>
    <col min="3574" max="3574" width="10.625" style="2" customWidth="1"/>
    <col min="3575" max="3576" width="7.75" style="2" customWidth="1"/>
    <col min="3577" max="3577" width="18.625" style="2" customWidth="1"/>
    <col min="3578" max="3578" width="1.5" style="2" customWidth="1"/>
    <col min="3579" max="3595" width="0" style="2" hidden="1" customWidth="1"/>
    <col min="3596" max="3824" width="9" style="2"/>
    <col min="3825" max="3825" width="1.5" style="2" customWidth="1"/>
    <col min="3826" max="3826" width="4.625" style="2" customWidth="1"/>
    <col min="3827" max="3827" width="8.625" style="2" customWidth="1"/>
    <col min="3828" max="3828" width="37.25" style="2" customWidth="1"/>
    <col min="3829" max="3829" width="8.625" style="2" customWidth="1"/>
    <col min="3830" max="3830" width="10.625" style="2" customWidth="1"/>
    <col min="3831" max="3832" width="7.75" style="2" customWidth="1"/>
    <col min="3833" max="3833" width="18.625" style="2" customWidth="1"/>
    <col min="3834" max="3834" width="1.5" style="2" customWidth="1"/>
    <col min="3835" max="3851" width="0" style="2" hidden="1" customWidth="1"/>
    <col min="3852" max="4080" width="9" style="2"/>
    <col min="4081" max="4081" width="1.5" style="2" customWidth="1"/>
    <col min="4082" max="4082" width="4.625" style="2" customWidth="1"/>
    <col min="4083" max="4083" width="8.625" style="2" customWidth="1"/>
    <col min="4084" max="4084" width="37.25" style="2" customWidth="1"/>
    <col min="4085" max="4085" width="8.625" style="2" customWidth="1"/>
    <col min="4086" max="4086" width="10.625" style="2" customWidth="1"/>
    <col min="4087" max="4088" width="7.75" style="2" customWidth="1"/>
    <col min="4089" max="4089" width="18.625" style="2" customWidth="1"/>
    <col min="4090" max="4090" width="1.5" style="2" customWidth="1"/>
    <col min="4091" max="4107" width="0" style="2" hidden="1" customWidth="1"/>
    <col min="4108" max="4336" width="9" style="2"/>
    <col min="4337" max="4337" width="1.5" style="2" customWidth="1"/>
    <col min="4338" max="4338" width="4.625" style="2" customWidth="1"/>
    <col min="4339" max="4339" width="8.625" style="2" customWidth="1"/>
    <col min="4340" max="4340" width="37.25" style="2" customWidth="1"/>
    <col min="4341" max="4341" width="8.625" style="2" customWidth="1"/>
    <col min="4342" max="4342" width="10.625" style="2" customWidth="1"/>
    <col min="4343" max="4344" width="7.75" style="2" customWidth="1"/>
    <col min="4345" max="4345" width="18.625" style="2" customWidth="1"/>
    <col min="4346" max="4346" width="1.5" style="2" customWidth="1"/>
    <col min="4347" max="4363" width="0" style="2" hidden="1" customWidth="1"/>
    <col min="4364" max="4592" width="9" style="2"/>
    <col min="4593" max="4593" width="1.5" style="2" customWidth="1"/>
    <col min="4594" max="4594" width="4.625" style="2" customWidth="1"/>
    <col min="4595" max="4595" width="8.625" style="2" customWidth="1"/>
    <col min="4596" max="4596" width="37.25" style="2" customWidth="1"/>
    <col min="4597" max="4597" width="8.625" style="2" customWidth="1"/>
    <col min="4598" max="4598" width="10.625" style="2" customWidth="1"/>
    <col min="4599" max="4600" width="7.75" style="2" customWidth="1"/>
    <col min="4601" max="4601" width="18.625" style="2" customWidth="1"/>
    <col min="4602" max="4602" width="1.5" style="2" customWidth="1"/>
    <col min="4603" max="4619" width="0" style="2" hidden="1" customWidth="1"/>
    <col min="4620" max="4848" width="9" style="2"/>
    <col min="4849" max="4849" width="1.5" style="2" customWidth="1"/>
    <col min="4850" max="4850" width="4.625" style="2" customWidth="1"/>
    <col min="4851" max="4851" width="8.625" style="2" customWidth="1"/>
    <col min="4852" max="4852" width="37.25" style="2" customWidth="1"/>
    <col min="4853" max="4853" width="8.625" style="2" customWidth="1"/>
    <col min="4854" max="4854" width="10.625" style="2" customWidth="1"/>
    <col min="4855" max="4856" width="7.75" style="2" customWidth="1"/>
    <col min="4857" max="4857" width="18.625" style="2" customWidth="1"/>
    <col min="4858" max="4858" width="1.5" style="2" customWidth="1"/>
    <col min="4859" max="4875" width="0" style="2" hidden="1" customWidth="1"/>
    <col min="4876" max="5104" width="9" style="2"/>
    <col min="5105" max="5105" width="1.5" style="2" customWidth="1"/>
    <col min="5106" max="5106" width="4.625" style="2" customWidth="1"/>
    <col min="5107" max="5107" width="8.625" style="2" customWidth="1"/>
    <col min="5108" max="5108" width="37.25" style="2" customWidth="1"/>
    <col min="5109" max="5109" width="8.625" style="2" customWidth="1"/>
    <col min="5110" max="5110" width="10.625" style="2" customWidth="1"/>
    <col min="5111" max="5112" width="7.75" style="2" customWidth="1"/>
    <col min="5113" max="5113" width="18.625" style="2" customWidth="1"/>
    <col min="5114" max="5114" width="1.5" style="2" customWidth="1"/>
    <col min="5115" max="5131" width="0" style="2" hidden="1" customWidth="1"/>
    <col min="5132" max="5360" width="9" style="2"/>
    <col min="5361" max="5361" width="1.5" style="2" customWidth="1"/>
    <col min="5362" max="5362" width="4.625" style="2" customWidth="1"/>
    <col min="5363" max="5363" width="8.625" style="2" customWidth="1"/>
    <col min="5364" max="5364" width="37.25" style="2" customWidth="1"/>
    <col min="5365" max="5365" width="8.625" style="2" customWidth="1"/>
    <col min="5366" max="5366" width="10.625" style="2" customWidth="1"/>
    <col min="5367" max="5368" width="7.75" style="2" customWidth="1"/>
    <col min="5369" max="5369" width="18.625" style="2" customWidth="1"/>
    <col min="5370" max="5370" width="1.5" style="2" customWidth="1"/>
    <col min="5371" max="5387" width="0" style="2" hidden="1" customWidth="1"/>
    <col min="5388" max="5616" width="9" style="2"/>
    <col min="5617" max="5617" width="1.5" style="2" customWidth="1"/>
    <col min="5618" max="5618" width="4.625" style="2" customWidth="1"/>
    <col min="5619" max="5619" width="8.625" style="2" customWidth="1"/>
    <col min="5620" max="5620" width="37.25" style="2" customWidth="1"/>
    <col min="5621" max="5621" width="8.625" style="2" customWidth="1"/>
    <col min="5622" max="5622" width="10.625" style="2" customWidth="1"/>
    <col min="5623" max="5624" width="7.75" style="2" customWidth="1"/>
    <col min="5625" max="5625" width="18.625" style="2" customWidth="1"/>
    <col min="5626" max="5626" width="1.5" style="2" customWidth="1"/>
    <col min="5627" max="5643" width="0" style="2" hidden="1" customWidth="1"/>
    <col min="5644" max="5872" width="9" style="2"/>
    <col min="5873" max="5873" width="1.5" style="2" customWidth="1"/>
    <col min="5874" max="5874" width="4.625" style="2" customWidth="1"/>
    <col min="5875" max="5875" width="8.625" style="2" customWidth="1"/>
    <col min="5876" max="5876" width="37.25" style="2" customWidth="1"/>
    <col min="5877" max="5877" width="8.625" style="2" customWidth="1"/>
    <col min="5878" max="5878" width="10.625" style="2" customWidth="1"/>
    <col min="5879" max="5880" width="7.75" style="2" customWidth="1"/>
    <col min="5881" max="5881" width="18.625" style="2" customWidth="1"/>
    <col min="5882" max="5882" width="1.5" style="2" customWidth="1"/>
    <col min="5883" max="5899" width="0" style="2" hidden="1" customWidth="1"/>
    <col min="5900" max="6128" width="9" style="2"/>
    <col min="6129" max="6129" width="1.5" style="2" customWidth="1"/>
    <col min="6130" max="6130" width="4.625" style="2" customWidth="1"/>
    <col min="6131" max="6131" width="8.625" style="2" customWidth="1"/>
    <col min="6132" max="6132" width="37.25" style="2" customWidth="1"/>
    <col min="6133" max="6133" width="8.625" style="2" customWidth="1"/>
    <col min="6134" max="6134" width="10.625" style="2" customWidth="1"/>
    <col min="6135" max="6136" width="7.75" style="2" customWidth="1"/>
    <col min="6137" max="6137" width="18.625" style="2" customWidth="1"/>
    <col min="6138" max="6138" width="1.5" style="2" customWidth="1"/>
    <col min="6139" max="6155" width="0" style="2" hidden="1" customWidth="1"/>
    <col min="6156" max="6384" width="9" style="2"/>
    <col min="6385" max="6385" width="1.5" style="2" customWidth="1"/>
    <col min="6386" max="6386" width="4.625" style="2" customWidth="1"/>
    <col min="6387" max="6387" width="8.625" style="2" customWidth="1"/>
    <col min="6388" max="6388" width="37.25" style="2" customWidth="1"/>
    <col min="6389" max="6389" width="8.625" style="2" customWidth="1"/>
    <col min="6390" max="6390" width="10.625" style="2" customWidth="1"/>
    <col min="6391" max="6392" width="7.75" style="2" customWidth="1"/>
    <col min="6393" max="6393" width="18.625" style="2" customWidth="1"/>
    <col min="6394" max="6394" width="1.5" style="2" customWidth="1"/>
    <col min="6395" max="6411" width="0" style="2" hidden="1" customWidth="1"/>
    <col min="6412" max="6640" width="9" style="2"/>
    <col min="6641" max="6641" width="1.5" style="2" customWidth="1"/>
    <col min="6642" max="6642" width="4.625" style="2" customWidth="1"/>
    <col min="6643" max="6643" width="8.625" style="2" customWidth="1"/>
    <col min="6644" max="6644" width="37.25" style="2" customWidth="1"/>
    <col min="6645" max="6645" width="8.625" style="2" customWidth="1"/>
    <col min="6646" max="6646" width="10.625" style="2" customWidth="1"/>
    <col min="6647" max="6648" width="7.75" style="2" customWidth="1"/>
    <col min="6649" max="6649" width="18.625" style="2" customWidth="1"/>
    <col min="6650" max="6650" width="1.5" style="2" customWidth="1"/>
    <col min="6651" max="6667" width="0" style="2" hidden="1" customWidth="1"/>
    <col min="6668" max="6896" width="9" style="2"/>
    <col min="6897" max="6897" width="1.5" style="2" customWidth="1"/>
    <col min="6898" max="6898" width="4.625" style="2" customWidth="1"/>
    <col min="6899" max="6899" width="8.625" style="2" customWidth="1"/>
    <col min="6900" max="6900" width="37.25" style="2" customWidth="1"/>
    <col min="6901" max="6901" width="8.625" style="2" customWidth="1"/>
    <col min="6902" max="6902" width="10.625" style="2" customWidth="1"/>
    <col min="6903" max="6904" width="7.75" style="2" customWidth="1"/>
    <col min="6905" max="6905" width="18.625" style="2" customWidth="1"/>
    <col min="6906" max="6906" width="1.5" style="2" customWidth="1"/>
    <col min="6907" max="6923" width="0" style="2" hidden="1" customWidth="1"/>
    <col min="6924" max="7152" width="9" style="2"/>
    <col min="7153" max="7153" width="1.5" style="2" customWidth="1"/>
    <col min="7154" max="7154" width="4.625" style="2" customWidth="1"/>
    <col min="7155" max="7155" width="8.625" style="2" customWidth="1"/>
    <col min="7156" max="7156" width="37.25" style="2" customWidth="1"/>
    <col min="7157" max="7157" width="8.625" style="2" customWidth="1"/>
    <col min="7158" max="7158" width="10.625" style="2" customWidth="1"/>
    <col min="7159" max="7160" width="7.75" style="2" customWidth="1"/>
    <col min="7161" max="7161" width="18.625" style="2" customWidth="1"/>
    <col min="7162" max="7162" width="1.5" style="2" customWidth="1"/>
    <col min="7163" max="7179" width="0" style="2" hidden="1" customWidth="1"/>
    <col min="7180" max="7408" width="9" style="2"/>
    <col min="7409" max="7409" width="1.5" style="2" customWidth="1"/>
    <col min="7410" max="7410" width="4.625" style="2" customWidth="1"/>
    <col min="7411" max="7411" width="8.625" style="2" customWidth="1"/>
    <col min="7412" max="7412" width="37.25" style="2" customWidth="1"/>
    <col min="7413" max="7413" width="8.625" style="2" customWidth="1"/>
    <col min="7414" max="7414" width="10.625" style="2" customWidth="1"/>
    <col min="7415" max="7416" width="7.75" style="2" customWidth="1"/>
    <col min="7417" max="7417" width="18.625" style="2" customWidth="1"/>
    <col min="7418" max="7418" width="1.5" style="2" customWidth="1"/>
    <col min="7419" max="7435" width="0" style="2" hidden="1" customWidth="1"/>
    <col min="7436" max="7664" width="9" style="2"/>
    <col min="7665" max="7665" width="1.5" style="2" customWidth="1"/>
    <col min="7666" max="7666" width="4.625" style="2" customWidth="1"/>
    <col min="7667" max="7667" width="8.625" style="2" customWidth="1"/>
    <col min="7668" max="7668" width="37.25" style="2" customWidth="1"/>
    <col min="7669" max="7669" width="8.625" style="2" customWidth="1"/>
    <col min="7670" max="7670" width="10.625" style="2" customWidth="1"/>
    <col min="7671" max="7672" width="7.75" style="2" customWidth="1"/>
    <col min="7673" max="7673" width="18.625" style="2" customWidth="1"/>
    <col min="7674" max="7674" width="1.5" style="2" customWidth="1"/>
    <col min="7675" max="7691" width="0" style="2" hidden="1" customWidth="1"/>
    <col min="7692" max="7920" width="9" style="2"/>
    <col min="7921" max="7921" width="1.5" style="2" customWidth="1"/>
    <col min="7922" max="7922" width="4.625" style="2" customWidth="1"/>
    <col min="7923" max="7923" width="8.625" style="2" customWidth="1"/>
    <col min="7924" max="7924" width="37.25" style="2" customWidth="1"/>
    <col min="7925" max="7925" width="8.625" style="2" customWidth="1"/>
    <col min="7926" max="7926" width="10.625" style="2" customWidth="1"/>
    <col min="7927" max="7928" width="7.75" style="2" customWidth="1"/>
    <col min="7929" max="7929" width="18.625" style="2" customWidth="1"/>
    <col min="7930" max="7930" width="1.5" style="2" customWidth="1"/>
    <col min="7931" max="7947" width="0" style="2" hidden="1" customWidth="1"/>
    <col min="7948" max="8176" width="9" style="2"/>
    <col min="8177" max="8177" width="1.5" style="2" customWidth="1"/>
    <col min="8178" max="8178" width="4.625" style="2" customWidth="1"/>
    <col min="8179" max="8179" width="8.625" style="2" customWidth="1"/>
    <col min="8180" max="8180" width="37.25" style="2" customWidth="1"/>
    <col min="8181" max="8181" width="8.625" style="2" customWidth="1"/>
    <col min="8182" max="8182" width="10.625" style="2" customWidth="1"/>
    <col min="8183" max="8184" width="7.75" style="2" customWidth="1"/>
    <col min="8185" max="8185" width="18.625" style="2" customWidth="1"/>
    <col min="8186" max="8186" width="1.5" style="2" customWidth="1"/>
    <col min="8187" max="8203" width="0" style="2" hidden="1" customWidth="1"/>
    <col min="8204" max="8432" width="9" style="2"/>
    <col min="8433" max="8433" width="1.5" style="2" customWidth="1"/>
    <col min="8434" max="8434" width="4.625" style="2" customWidth="1"/>
    <col min="8435" max="8435" width="8.625" style="2" customWidth="1"/>
    <col min="8436" max="8436" width="37.25" style="2" customWidth="1"/>
    <col min="8437" max="8437" width="8.625" style="2" customWidth="1"/>
    <col min="8438" max="8438" width="10.625" style="2" customWidth="1"/>
    <col min="8439" max="8440" width="7.75" style="2" customWidth="1"/>
    <col min="8441" max="8441" width="18.625" style="2" customWidth="1"/>
    <col min="8442" max="8442" width="1.5" style="2" customWidth="1"/>
    <col min="8443" max="8459" width="0" style="2" hidden="1" customWidth="1"/>
    <col min="8460" max="8688" width="9" style="2"/>
    <col min="8689" max="8689" width="1.5" style="2" customWidth="1"/>
    <col min="8690" max="8690" width="4.625" style="2" customWidth="1"/>
    <col min="8691" max="8691" width="8.625" style="2" customWidth="1"/>
    <col min="8692" max="8692" width="37.25" style="2" customWidth="1"/>
    <col min="8693" max="8693" width="8.625" style="2" customWidth="1"/>
    <col min="8694" max="8694" width="10.625" style="2" customWidth="1"/>
    <col min="8695" max="8696" width="7.75" style="2" customWidth="1"/>
    <col min="8697" max="8697" width="18.625" style="2" customWidth="1"/>
    <col min="8698" max="8698" width="1.5" style="2" customWidth="1"/>
    <col min="8699" max="8715" width="0" style="2" hidden="1" customWidth="1"/>
    <col min="8716" max="8944" width="9" style="2"/>
    <col min="8945" max="8945" width="1.5" style="2" customWidth="1"/>
    <col min="8946" max="8946" width="4.625" style="2" customWidth="1"/>
    <col min="8947" max="8947" width="8.625" style="2" customWidth="1"/>
    <col min="8948" max="8948" width="37.25" style="2" customWidth="1"/>
    <col min="8949" max="8949" width="8.625" style="2" customWidth="1"/>
    <col min="8950" max="8950" width="10.625" style="2" customWidth="1"/>
    <col min="8951" max="8952" width="7.75" style="2" customWidth="1"/>
    <col min="8953" max="8953" width="18.625" style="2" customWidth="1"/>
    <col min="8954" max="8954" width="1.5" style="2" customWidth="1"/>
    <col min="8955" max="8971" width="0" style="2" hidden="1" customWidth="1"/>
    <col min="8972" max="9200" width="9" style="2"/>
    <col min="9201" max="9201" width="1.5" style="2" customWidth="1"/>
    <col min="9202" max="9202" width="4.625" style="2" customWidth="1"/>
    <col min="9203" max="9203" width="8.625" style="2" customWidth="1"/>
    <col min="9204" max="9204" width="37.25" style="2" customWidth="1"/>
    <col min="9205" max="9205" width="8.625" style="2" customWidth="1"/>
    <col min="9206" max="9206" width="10.625" style="2" customWidth="1"/>
    <col min="9207" max="9208" width="7.75" style="2" customWidth="1"/>
    <col min="9209" max="9209" width="18.625" style="2" customWidth="1"/>
    <col min="9210" max="9210" width="1.5" style="2" customWidth="1"/>
    <col min="9211" max="9227" width="0" style="2" hidden="1" customWidth="1"/>
    <col min="9228" max="9456" width="9" style="2"/>
    <col min="9457" max="9457" width="1.5" style="2" customWidth="1"/>
    <col min="9458" max="9458" width="4.625" style="2" customWidth="1"/>
    <col min="9459" max="9459" width="8.625" style="2" customWidth="1"/>
    <col min="9460" max="9460" width="37.25" style="2" customWidth="1"/>
    <col min="9461" max="9461" width="8.625" style="2" customWidth="1"/>
    <col min="9462" max="9462" width="10.625" style="2" customWidth="1"/>
    <col min="9463" max="9464" width="7.75" style="2" customWidth="1"/>
    <col min="9465" max="9465" width="18.625" style="2" customWidth="1"/>
    <col min="9466" max="9466" width="1.5" style="2" customWidth="1"/>
    <col min="9467" max="9483" width="0" style="2" hidden="1" customWidth="1"/>
    <col min="9484" max="9712" width="9" style="2"/>
    <col min="9713" max="9713" width="1.5" style="2" customWidth="1"/>
    <col min="9714" max="9714" width="4.625" style="2" customWidth="1"/>
    <col min="9715" max="9715" width="8.625" style="2" customWidth="1"/>
    <col min="9716" max="9716" width="37.25" style="2" customWidth="1"/>
    <col min="9717" max="9717" width="8.625" style="2" customWidth="1"/>
    <col min="9718" max="9718" width="10.625" style="2" customWidth="1"/>
    <col min="9719" max="9720" width="7.75" style="2" customWidth="1"/>
    <col min="9721" max="9721" width="18.625" style="2" customWidth="1"/>
    <col min="9722" max="9722" width="1.5" style="2" customWidth="1"/>
    <col min="9723" max="9739" width="0" style="2" hidden="1" customWidth="1"/>
    <col min="9740" max="9968" width="9" style="2"/>
    <col min="9969" max="9969" width="1.5" style="2" customWidth="1"/>
    <col min="9970" max="9970" width="4.625" style="2" customWidth="1"/>
    <col min="9971" max="9971" width="8.625" style="2" customWidth="1"/>
    <col min="9972" max="9972" width="37.25" style="2" customWidth="1"/>
    <col min="9973" max="9973" width="8.625" style="2" customWidth="1"/>
    <col min="9974" max="9974" width="10.625" style="2" customWidth="1"/>
    <col min="9975" max="9976" width="7.75" style="2" customWidth="1"/>
    <col min="9977" max="9977" width="18.625" style="2" customWidth="1"/>
    <col min="9978" max="9978" width="1.5" style="2" customWidth="1"/>
    <col min="9979" max="9995" width="0" style="2" hidden="1" customWidth="1"/>
    <col min="9996" max="10224" width="9" style="2"/>
    <col min="10225" max="10225" width="1.5" style="2" customWidth="1"/>
    <col min="10226" max="10226" width="4.625" style="2" customWidth="1"/>
    <col min="10227" max="10227" width="8.625" style="2" customWidth="1"/>
    <col min="10228" max="10228" width="37.25" style="2" customWidth="1"/>
    <col min="10229" max="10229" width="8.625" style="2" customWidth="1"/>
    <col min="10230" max="10230" width="10.625" style="2" customWidth="1"/>
    <col min="10231" max="10232" width="7.75" style="2" customWidth="1"/>
    <col min="10233" max="10233" width="18.625" style="2" customWidth="1"/>
    <col min="10234" max="10234" width="1.5" style="2" customWidth="1"/>
    <col min="10235" max="10251" width="0" style="2" hidden="1" customWidth="1"/>
    <col min="10252" max="10480" width="9" style="2"/>
    <col min="10481" max="10481" width="1.5" style="2" customWidth="1"/>
    <col min="10482" max="10482" width="4.625" style="2" customWidth="1"/>
    <col min="10483" max="10483" width="8.625" style="2" customWidth="1"/>
    <col min="10484" max="10484" width="37.25" style="2" customWidth="1"/>
    <col min="10485" max="10485" width="8.625" style="2" customWidth="1"/>
    <col min="10486" max="10486" width="10.625" style="2" customWidth="1"/>
    <col min="10487" max="10488" width="7.75" style="2" customWidth="1"/>
    <col min="10489" max="10489" width="18.625" style="2" customWidth="1"/>
    <col min="10490" max="10490" width="1.5" style="2" customWidth="1"/>
    <col min="10491" max="10507" width="0" style="2" hidden="1" customWidth="1"/>
    <col min="10508" max="10736" width="9" style="2"/>
    <col min="10737" max="10737" width="1.5" style="2" customWidth="1"/>
    <col min="10738" max="10738" width="4.625" style="2" customWidth="1"/>
    <col min="10739" max="10739" width="8.625" style="2" customWidth="1"/>
    <col min="10740" max="10740" width="37.25" style="2" customWidth="1"/>
    <col min="10741" max="10741" width="8.625" style="2" customWidth="1"/>
    <col min="10742" max="10742" width="10.625" style="2" customWidth="1"/>
    <col min="10743" max="10744" width="7.75" style="2" customWidth="1"/>
    <col min="10745" max="10745" width="18.625" style="2" customWidth="1"/>
    <col min="10746" max="10746" width="1.5" style="2" customWidth="1"/>
    <col min="10747" max="10763" width="0" style="2" hidden="1" customWidth="1"/>
    <col min="10764" max="10992" width="9" style="2"/>
    <col min="10993" max="10993" width="1.5" style="2" customWidth="1"/>
    <col min="10994" max="10994" width="4.625" style="2" customWidth="1"/>
    <col min="10995" max="10995" width="8.625" style="2" customWidth="1"/>
    <col min="10996" max="10996" width="37.25" style="2" customWidth="1"/>
    <col min="10997" max="10997" width="8.625" style="2" customWidth="1"/>
    <col min="10998" max="10998" width="10.625" style="2" customWidth="1"/>
    <col min="10999" max="11000" width="7.75" style="2" customWidth="1"/>
    <col min="11001" max="11001" width="18.625" style="2" customWidth="1"/>
    <col min="11002" max="11002" width="1.5" style="2" customWidth="1"/>
    <col min="11003" max="11019" width="0" style="2" hidden="1" customWidth="1"/>
    <col min="11020" max="11248" width="9" style="2"/>
    <col min="11249" max="11249" width="1.5" style="2" customWidth="1"/>
    <col min="11250" max="11250" width="4.625" style="2" customWidth="1"/>
    <col min="11251" max="11251" width="8.625" style="2" customWidth="1"/>
    <col min="11252" max="11252" width="37.25" style="2" customWidth="1"/>
    <col min="11253" max="11253" width="8.625" style="2" customWidth="1"/>
    <col min="11254" max="11254" width="10.625" style="2" customWidth="1"/>
    <col min="11255" max="11256" width="7.75" style="2" customWidth="1"/>
    <col min="11257" max="11257" width="18.625" style="2" customWidth="1"/>
    <col min="11258" max="11258" width="1.5" style="2" customWidth="1"/>
    <col min="11259" max="11275" width="0" style="2" hidden="1" customWidth="1"/>
    <col min="11276" max="11504" width="9" style="2"/>
    <col min="11505" max="11505" width="1.5" style="2" customWidth="1"/>
    <col min="11506" max="11506" width="4.625" style="2" customWidth="1"/>
    <col min="11507" max="11507" width="8.625" style="2" customWidth="1"/>
    <col min="11508" max="11508" width="37.25" style="2" customWidth="1"/>
    <col min="11509" max="11509" width="8.625" style="2" customWidth="1"/>
    <col min="11510" max="11510" width="10.625" style="2" customWidth="1"/>
    <col min="11511" max="11512" width="7.75" style="2" customWidth="1"/>
    <col min="11513" max="11513" width="18.625" style="2" customWidth="1"/>
    <col min="11514" max="11514" width="1.5" style="2" customWidth="1"/>
    <col min="11515" max="11531" width="0" style="2" hidden="1" customWidth="1"/>
    <col min="11532" max="11760" width="9" style="2"/>
    <col min="11761" max="11761" width="1.5" style="2" customWidth="1"/>
    <col min="11762" max="11762" width="4.625" style="2" customWidth="1"/>
    <col min="11763" max="11763" width="8.625" style="2" customWidth="1"/>
    <col min="11764" max="11764" width="37.25" style="2" customWidth="1"/>
    <col min="11765" max="11765" width="8.625" style="2" customWidth="1"/>
    <col min="11766" max="11766" width="10.625" style="2" customWidth="1"/>
    <col min="11767" max="11768" width="7.75" style="2" customWidth="1"/>
    <col min="11769" max="11769" width="18.625" style="2" customWidth="1"/>
    <col min="11770" max="11770" width="1.5" style="2" customWidth="1"/>
    <col min="11771" max="11787" width="0" style="2" hidden="1" customWidth="1"/>
    <col min="11788" max="12016" width="9" style="2"/>
    <col min="12017" max="12017" width="1.5" style="2" customWidth="1"/>
    <col min="12018" max="12018" width="4.625" style="2" customWidth="1"/>
    <col min="12019" max="12019" width="8.625" style="2" customWidth="1"/>
    <col min="12020" max="12020" width="37.25" style="2" customWidth="1"/>
    <col min="12021" max="12021" width="8.625" style="2" customWidth="1"/>
    <col min="12022" max="12022" width="10.625" style="2" customWidth="1"/>
    <col min="12023" max="12024" width="7.75" style="2" customWidth="1"/>
    <col min="12025" max="12025" width="18.625" style="2" customWidth="1"/>
    <col min="12026" max="12026" width="1.5" style="2" customWidth="1"/>
    <col min="12027" max="12043" width="0" style="2" hidden="1" customWidth="1"/>
    <col min="12044" max="12272" width="9" style="2"/>
    <col min="12273" max="12273" width="1.5" style="2" customWidth="1"/>
    <col min="12274" max="12274" width="4.625" style="2" customWidth="1"/>
    <col min="12275" max="12275" width="8.625" style="2" customWidth="1"/>
    <col min="12276" max="12276" width="37.25" style="2" customWidth="1"/>
    <col min="12277" max="12277" width="8.625" style="2" customWidth="1"/>
    <col min="12278" max="12278" width="10.625" style="2" customWidth="1"/>
    <col min="12279" max="12280" width="7.75" style="2" customWidth="1"/>
    <col min="12281" max="12281" width="18.625" style="2" customWidth="1"/>
    <col min="12282" max="12282" width="1.5" style="2" customWidth="1"/>
    <col min="12283" max="12299" width="0" style="2" hidden="1" customWidth="1"/>
    <col min="12300" max="12528" width="9" style="2"/>
    <col min="12529" max="12529" width="1.5" style="2" customWidth="1"/>
    <col min="12530" max="12530" width="4.625" style="2" customWidth="1"/>
    <col min="12531" max="12531" width="8.625" style="2" customWidth="1"/>
    <col min="12532" max="12532" width="37.25" style="2" customWidth="1"/>
    <col min="12533" max="12533" width="8.625" style="2" customWidth="1"/>
    <col min="12534" max="12534" width="10.625" style="2" customWidth="1"/>
    <col min="12535" max="12536" width="7.75" style="2" customWidth="1"/>
    <col min="12537" max="12537" width="18.625" style="2" customWidth="1"/>
    <col min="12538" max="12538" width="1.5" style="2" customWidth="1"/>
    <col min="12539" max="12555" width="0" style="2" hidden="1" customWidth="1"/>
    <col min="12556" max="12784" width="9" style="2"/>
    <col min="12785" max="12785" width="1.5" style="2" customWidth="1"/>
    <col min="12786" max="12786" width="4.625" style="2" customWidth="1"/>
    <col min="12787" max="12787" width="8.625" style="2" customWidth="1"/>
    <col min="12788" max="12788" width="37.25" style="2" customWidth="1"/>
    <col min="12789" max="12789" width="8.625" style="2" customWidth="1"/>
    <col min="12790" max="12790" width="10.625" style="2" customWidth="1"/>
    <col min="12791" max="12792" width="7.75" style="2" customWidth="1"/>
    <col min="12793" max="12793" width="18.625" style="2" customWidth="1"/>
    <col min="12794" max="12794" width="1.5" style="2" customWidth="1"/>
    <col min="12795" max="12811" width="0" style="2" hidden="1" customWidth="1"/>
    <col min="12812" max="13040" width="9" style="2"/>
    <col min="13041" max="13041" width="1.5" style="2" customWidth="1"/>
    <col min="13042" max="13042" width="4.625" style="2" customWidth="1"/>
    <col min="13043" max="13043" width="8.625" style="2" customWidth="1"/>
    <col min="13044" max="13044" width="37.25" style="2" customWidth="1"/>
    <col min="13045" max="13045" width="8.625" style="2" customWidth="1"/>
    <col min="13046" max="13046" width="10.625" style="2" customWidth="1"/>
    <col min="13047" max="13048" width="7.75" style="2" customWidth="1"/>
    <col min="13049" max="13049" width="18.625" style="2" customWidth="1"/>
    <col min="13050" max="13050" width="1.5" style="2" customWidth="1"/>
    <col min="13051" max="13067" width="0" style="2" hidden="1" customWidth="1"/>
    <col min="13068" max="13296" width="9" style="2"/>
    <col min="13297" max="13297" width="1.5" style="2" customWidth="1"/>
    <col min="13298" max="13298" width="4.625" style="2" customWidth="1"/>
    <col min="13299" max="13299" width="8.625" style="2" customWidth="1"/>
    <col min="13300" max="13300" width="37.25" style="2" customWidth="1"/>
    <col min="13301" max="13301" width="8.625" style="2" customWidth="1"/>
    <col min="13302" max="13302" width="10.625" style="2" customWidth="1"/>
    <col min="13303" max="13304" width="7.75" style="2" customWidth="1"/>
    <col min="13305" max="13305" width="18.625" style="2" customWidth="1"/>
    <col min="13306" max="13306" width="1.5" style="2" customWidth="1"/>
    <col min="13307" max="13323" width="0" style="2" hidden="1" customWidth="1"/>
    <col min="13324" max="13552" width="9" style="2"/>
    <col min="13553" max="13553" width="1.5" style="2" customWidth="1"/>
    <col min="13554" max="13554" width="4.625" style="2" customWidth="1"/>
    <col min="13555" max="13555" width="8.625" style="2" customWidth="1"/>
    <col min="13556" max="13556" width="37.25" style="2" customWidth="1"/>
    <col min="13557" max="13557" width="8.625" style="2" customWidth="1"/>
    <col min="13558" max="13558" width="10.625" style="2" customWidth="1"/>
    <col min="13559" max="13560" width="7.75" style="2" customWidth="1"/>
    <col min="13561" max="13561" width="18.625" style="2" customWidth="1"/>
    <col min="13562" max="13562" width="1.5" style="2" customWidth="1"/>
    <col min="13563" max="13579" width="0" style="2" hidden="1" customWidth="1"/>
    <col min="13580" max="13808" width="9" style="2"/>
    <col min="13809" max="13809" width="1.5" style="2" customWidth="1"/>
    <col min="13810" max="13810" width="4.625" style="2" customWidth="1"/>
    <col min="13811" max="13811" width="8.625" style="2" customWidth="1"/>
    <col min="13812" max="13812" width="37.25" style="2" customWidth="1"/>
    <col min="13813" max="13813" width="8.625" style="2" customWidth="1"/>
    <col min="13814" max="13814" width="10.625" style="2" customWidth="1"/>
    <col min="13815" max="13816" width="7.75" style="2" customWidth="1"/>
    <col min="13817" max="13817" width="18.625" style="2" customWidth="1"/>
    <col min="13818" max="13818" width="1.5" style="2" customWidth="1"/>
    <col min="13819" max="13835" width="0" style="2" hidden="1" customWidth="1"/>
    <col min="13836" max="14064" width="9" style="2"/>
    <col min="14065" max="14065" width="1.5" style="2" customWidth="1"/>
    <col min="14066" max="14066" width="4.625" style="2" customWidth="1"/>
    <col min="14067" max="14067" width="8.625" style="2" customWidth="1"/>
    <col min="14068" max="14068" width="37.25" style="2" customWidth="1"/>
    <col min="14069" max="14069" width="8.625" style="2" customWidth="1"/>
    <col min="14070" max="14070" width="10.625" style="2" customWidth="1"/>
    <col min="14071" max="14072" width="7.75" style="2" customWidth="1"/>
    <col min="14073" max="14073" width="18.625" style="2" customWidth="1"/>
    <col min="14074" max="14074" width="1.5" style="2" customWidth="1"/>
    <col min="14075" max="14091" width="0" style="2" hidden="1" customWidth="1"/>
    <col min="14092" max="14320" width="9" style="2"/>
    <col min="14321" max="14321" width="1.5" style="2" customWidth="1"/>
    <col min="14322" max="14322" width="4.625" style="2" customWidth="1"/>
    <col min="14323" max="14323" width="8.625" style="2" customWidth="1"/>
    <col min="14324" max="14324" width="37.25" style="2" customWidth="1"/>
    <col min="14325" max="14325" width="8.625" style="2" customWidth="1"/>
    <col min="14326" max="14326" width="10.625" style="2" customWidth="1"/>
    <col min="14327" max="14328" width="7.75" style="2" customWidth="1"/>
    <col min="14329" max="14329" width="18.625" style="2" customWidth="1"/>
    <col min="14330" max="14330" width="1.5" style="2" customWidth="1"/>
    <col min="14331" max="14347" width="0" style="2" hidden="1" customWidth="1"/>
    <col min="14348" max="14576" width="9" style="2"/>
    <col min="14577" max="14577" width="1.5" style="2" customWidth="1"/>
    <col min="14578" max="14578" width="4.625" style="2" customWidth="1"/>
    <col min="14579" max="14579" width="8.625" style="2" customWidth="1"/>
    <col min="14580" max="14580" width="37.25" style="2" customWidth="1"/>
    <col min="14581" max="14581" width="8.625" style="2" customWidth="1"/>
    <col min="14582" max="14582" width="10.625" style="2" customWidth="1"/>
    <col min="14583" max="14584" width="7.75" style="2" customWidth="1"/>
    <col min="14585" max="14585" width="18.625" style="2" customWidth="1"/>
    <col min="14586" max="14586" width="1.5" style="2" customWidth="1"/>
    <col min="14587" max="14603" width="0" style="2" hidden="1" customWidth="1"/>
    <col min="14604" max="14832" width="9" style="2"/>
    <col min="14833" max="14833" width="1.5" style="2" customWidth="1"/>
    <col min="14834" max="14834" width="4.625" style="2" customWidth="1"/>
    <col min="14835" max="14835" width="8.625" style="2" customWidth="1"/>
    <col min="14836" max="14836" width="37.25" style="2" customWidth="1"/>
    <col min="14837" max="14837" width="8.625" style="2" customWidth="1"/>
    <col min="14838" max="14838" width="10.625" style="2" customWidth="1"/>
    <col min="14839" max="14840" width="7.75" style="2" customWidth="1"/>
    <col min="14841" max="14841" width="18.625" style="2" customWidth="1"/>
    <col min="14842" max="14842" width="1.5" style="2" customWidth="1"/>
    <col min="14843" max="14859" width="0" style="2" hidden="1" customWidth="1"/>
    <col min="14860" max="15088" width="9" style="2"/>
    <col min="15089" max="15089" width="1.5" style="2" customWidth="1"/>
    <col min="15090" max="15090" width="4.625" style="2" customWidth="1"/>
    <col min="15091" max="15091" width="8.625" style="2" customWidth="1"/>
    <col min="15092" max="15092" width="37.25" style="2" customWidth="1"/>
    <col min="15093" max="15093" width="8.625" style="2" customWidth="1"/>
    <col min="15094" max="15094" width="10.625" style="2" customWidth="1"/>
    <col min="15095" max="15096" width="7.75" style="2" customWidth="1"/>
    <col min="15097" max="15097" width="18.625" style="2" customWidth="1"/>
    <col min="15098" max="15098" width="1.5" style="2" customWidth="1"/>
    <col min="15099" max="15115" width="0" style="2" hidden="1" customWidth="1"/>
    <col min="15116" max="15344" width="9" style="2"/>
    <col min="15345" max="15345" width="1.5" style="2" customWidth="1"/>
    <col min="15346" max="15346" width="4.625" style="2" customWidth="1"/>
    <col min="15347" max="15347" width="8.625" style="2" customWidth="1"/>
    <col min="15348" max="15348" width="37.25" style="2" customWidth="1"/>
    <col min="15349" max="15349" width="8.625" style="2" customWidth="1"/>
    <col min="15350" max="15350" width="10.625" style="2" customWidth="1"/>
    <col min="15351" max="15352" width="7.75" style="2" customWidth="1"/>
    <col min="15353" max="15353" width="18.625" style="2" customWidth="1"/>
    <col min="15354" max="15354" width="1.5" style="2" customWidth="1"/>
    <col min="15355" max="15371" width="0" style="2" hidden="1" customWidth="1"/>
    <col min="15372" max="15600" width="9" style="2"/>
    <col min="15601" max="15601" width="1.5" style="2" customWidth="1"/>
    <col min="15602" max="15602" width="4.625" style="2" customWidth="1"/>
    <col min="15603" max="15603" width="8.625" style="2" customWidth="1"/>
    <col min="15604" max="15604" width="37.25" style="2" customWidth="1"/>
    <col min="15605" max="15605" width="8.625" style="2" customWidth="1"/>
    <col min="15606" max="15606" width="10.625" style="2" customWidth="1"/>
    <col min="15607" max="15608" width="7.75" style="2" customWidth="1"/>
    <col min="15609" max="15609" width="18.625" style="2" customWidth="1"/>
    <col min="15610" max="15610" width="1.5" style="2" customWidth="1"/>
    <col min="15611" max="15627" width="0" style="2" hidden="1" customWidth="1"/>
    <col min="15628" max="15856" width="9" style="2"/>
    <col min="15857" max="15857" width="1.5" style="2" customWidth="1"/>
    <col min="15858" max="15858" width="4.625" style="2" customWidth="1"/>
    <col min="15859" max="15859" width="8.625" style="2" customWidth="1"/>
    <col min="15860" max="15860" width="37.25" style="2" customWidth="1"/>
    <col min="15861" max="15861" width="8.625" style="2" customWidth="1"/>
    <col min="15862" max="15862" width="10.625" style="2" customWidth="1"/>
    <col min="15863" max="15864" width="7.75" style="2" customWidth="1"/>
    <col min="15865" max="15865" width="18.625" style="2" customWidth="1"/>
    <col min="15866" max="15866" width="1.5" style="2" customWidth="1"/>
    <col min="15867" max="15883" width="0" style="2" hidden="1" customWidth="1"/>
    <col min="15884" max="16112" width="9" style="2"/>
    <col min="16113" max="16113" width="1.5" style="2" customWidth="1"/>
    <col min="16114" max="16114" width="4.625" style="2" customWidth="1"/>
    <col min="16115" max="16115" width="8.625" style="2" customWidth="1"/>
    <col min="16116" max="16116" width="37.25" style="2" customWidth="1"/>
    <col min="16117" max="16117" width="8.625" style="2" customWidth="1"/>
    <col min="16118" max="16118" width="10.625" style="2" customWidth="1"/>
    <col min="16119" max="16120" width="7.75" style="2" customWidth="1"/>
    <col min="16121" max="16121" width="18.625" style="2" customWidth="1"/>
    <col min="16122" max="16122" width="1.5" style="2" customWidth="1"/>
    <col min="16123" max="16139" width="0" style="2" hidden="1" customWidth="1"/>
    <col min="16140" max="16384" width="9" style="2"/>
  </cols>
  <sheetData>
    <row r="1" spans="1:56" ht="7.5" customHeight="1" x14ac:dyDescent="0.15">
      <c r="A1" s="3"/>
      <c r="B1" s="17"/>
      <c r="C1" s="4"/>
      <c r="D1" s="17"/>
      <c r="E1" s="17"/>
      <c r="F1" s="17"/>
      <c r="G1" s="17"/>
      <c r="H1" s="17"/>
      <c r="I1" s="17"/>
      <c r="J1" s="1"/>
      <c r="K1" s="6"/>
      <c r="M1" s="68"/>
      <c r="N1" s="68"/>
      <c r="O1" s="68"/>
      <c r="P1" s="68"/>
      <c r="Q1" s="68"/>
      <c r="R1" s="68"/>
      <c r="S1" s="68"/>
      <c r="T1" s="68"/>
      <c r="U1" s="68"/>
      <c r="V1" s="68"/>
      <c r="W1" s="68"/>
      <c r="X1" s="68"/>
      <c r="Y1" s="68"/>
      <c r="Z1" s="68"/>
      <c r="AA1" s="68"/>
      <c r="AB1" s="68"/>
      <c r="AC1" s="68"/>
      <c r="AD1" s="68"/>
      <c r="AE1" s="1007" t="s">
        <v>25</v>
      </c>
      <c r="AF1" s="1007" t="s">
        <v>25</v>
      </c>
      <c r="AG1" s="1007" t="s">
        <v>25</v>
      </c>
      <c r="AH1" s="1007" t="s">
        <v>25</v>
      </c>
      <c r="AI1" s="1007" t="s">
        <v>25</v>
      </c>
      <c r="AJ1" s="1007" t="s">
        <v>25</v>
      </c>
      <c r="AK1" s="1007" t="s">
        <v>25</v>
      </c>
      <c r="AL1" s="1007" t="s">
        <v>25</v>
      </c>
      <c r="AM1" s="68"/>
      <c r="AN1" s="1006" t="s">
        <v>47</v>
      </c>
      <c r="AO1" s="1006" t="s">
        <v>47</v>
      </c>
      <c r="AP1" s="1006" t="s">
        <v>47</v>
      </c>
      <c r="AQ1" s="1006" t="s">
        <v>47</v>
      </c>
      <c r="AR1" s="1006" t="s">
        <v>47</v>
      </c>
      <c r="AS1" s="1006" t="s">
        <v>47</v>
      </c>
      <c r="AT1" s="1006" t="s">
        <v>47</v>
      </c>
      <c r="AU1" s="1006" t="s">
        <v>47</v>
      </c>
      <c r="AV1" s="69"/>
      <c r="AW1" s="1006" t="s">
        <v>48</v>
      </c>
      <c r="AX1" s="1006" t="s">
        <v>48</v>
      </c>
      <c r="AY1" s="1006" t="s">
        <v>48</v>
      </c>
      <c r="AZ1" s="1006" t="s">
        <v>48</v>
      </c>
      <c r="BA1" s="1006" t="s">
        <v>48</v>
      </c>
      <c r="BB1" s="1006" t="s">
        <v>48</v>
      </c>
      <c r="BC1" s="1006" t="s">
        <v>48</v>
      </c>
      <c r="BD1" s="1006" t="s">
        <v>48</v>
      </c>
    </row>
    <row r="2" spans="1:56" ht="51.75" customHeight="1" x14ac:dyDescent="0.15">
      <c r="A2" s="3"/>
      <c r="B2" s="56"/>
      <c r="C2" s="56"/>
      <c r="D2" s="56"/>
      <c r="E2" s="56"/>
      <c r="F2" s="56"/>
      <c r="G2" s="56"/>
      <c r="H2" s="56"/>
      <c r="I2" s="26"/>
      <c r="J2" s="1"/>
      <c r="K2" s="6"/>
      <c r="L2" s="62"/>
      <c r="M2" s="68"/>
      <c r="N2" s="68"/>
      <c r="O2" s="68"/>
      <c r="P2" s="68"/>
      <c r="Q2" s="68"/>
      <c r="R2" s="68"/>
      <c r="S2" s="68"/>
      <c r="T2" s="68"/>
      <c r="U2" s="68"/>
      <c r="V2" s="68"/>
      <c r="W2" s="68"/>
      <c r="X2" s="68"/>
      <c r="Y2" s="68"/>
      <c r="Z2" s="68"/>
      <c r="AA2" s="68"/>
      <c r="AB2" s="68"/>
      <c r="AC2" s="68"/>
      <c r="AD2" s="68"/>
      <c r="AE2" s="1007"/>
      <c r="AF2" s="1007"/>
      <c r="AG2" s="1007"/>
      <c r="AH2" s="1007"/>
      <c r="AI2" s="1007"/>
      <c r="AJ2" s="1007"/>
      <c r="AK2" s="1007"/>
      <c r="AL2" s="1007"/>
      <c r="AM2" s="68"/>
      <c r="AN2" s="1006"/>
      <c r="AO2" s="1006"/>
      <c r="AP2" s="1006"/>
      <c r="AQ2" s="1006"/>
      <c r="AR2" s="1006"/>
      <c r="AS2" s="1006"/>
      <c r="AT2" s="1006"/>
      <c r="AU2" s="1006"/>
      <c r="AV2" s="69"/>
      <c r="AW2" s="1006"/>
      <c r="AX2" s="1006"/>
      <c r="AY2" s="1006"/>
      <c r="AZ2" s="1006"/>
      <c r="BA2" s="1006"/>
      <c r="BB2" s="1006"/>
      <c r="BC2" s="1006"/>
      <c r="BD2" s="1006"/>
    </row>
    <row r="3" spans="1:56" ht="23.25" customHeight="1" x14ac:dyDescent="0.15">
      <c r="A3" s="3"/>
      <c r="B3" s="56" t="s">
        <v>234</v>
      </c>
      <c r="C3" s="56"/>
      <c r="D3" s="56"/>
      <c r="E3" s="56"/>
      <c r="F3" s="56" t="s">
        <v>108</v>
      </c>
      <c r="G3" s="56"/>
      <c r="H3" s="56"/>
      <c r="I3" s="26"/>
      <c r="J3" s="1"/>
      <c r="K3" s="6"/>
      <c r="L3" s="62"/>
      <c r="M3" s="68"/>
      <c r="N3" s="68"/>
      <c r="O3" s="68"/>
      <c r="P3" s="68"/>
      <c r="Q3" s="68"/>
      <c r="R3" s="68"/>
      <c r="S3" s="68"/>
      <c r="T3" s="68"/>
      <c r="U3" s="68"/>
      <c r="V3" s="68"/>
      <c r="W3" s="68"/>
      <c r="X3" s="68"/>
      <c r="Y3" s="68"/>
      <c r="Z3" s="68"/>
      <c r="AA3" s="68"/>
      <c r="AB3" s="68"/>
      <c r="AC3" s="68"/>
      <c r="AD3" s="68"/>
      <c r="AE3" s="1007"/>
      <c r="AF3" s="1007"/>
      <c r="AG3" s="1007"/>
      <c r="AH3" s="1007"/>
      <c r="AI3" s="1007"/>
      <c r="AJ3" s="1007"/>
      <c r="AK3" s="1007"/>
      <c r="AL3" s="1007"/>
      <c r="AM3" s="68"/>
      <c r="AN3" s="1006"/>
      <c r="AO3" s="1006"/>
      <c r="AP3" s="1006"/>
      <c r="AQ3" s="1006"/>
      <c r="AR3" s="1006"/>
      <c r="AS3" s="1006"/>
      <c r="AT3" s="1006"/>
      <c r="AU3" s="1006"/>
      <c r="AV3" s="69"/>
      <c r="AW3" s="1006"/>
      <c r="AX3" s="1006"/>
      <c r="AY3" s="1006"/>
      <c r="AZ3" s="1006"/>
      <c r="BA3" s="1006"/>
      <c r="BB3" s="1006"/>
      <c r="BC3" s="1006"/>
      <c r="BD3" s="1006"/>
    </row>
    <row r="4" spans="1:56" ht="26.1" customHeight="1" x14ac:dyDescent="0.15">
      <c r="A4" s="3"/>
      <c r="B4" s="1010" t="s">
        <v>102</v>
      </c>
      <c r="C4" s="1010"/>
      <c r="D4" s="1010"/>
      <c r="E4" s="1010"/>
      <c r="F4" s="1010"/>
      <c r="G4" s="1010"/>
      <c r="H4" s="1010"/>
      <c r="I4" s="1010"/>
      <c r="J4" s="1"/>
      <c r="K4" s="6"/>
      <c r="L4" s="62"/>
      <c r="M4" s="1007" t="s">
        <v>28</v>
      </c>
      <c r="N4" s="1007" t="s">
        <v>28</v>
      </c>
      <c r="O4" s="1007" t="s">
        <v>28</v>
      </c>
      <c r="P4" s="1007" t="s">
        <v>28</v>
      </c>
      <c r="Q4" s="1007" t="s">
        <v>28</v>
      </c>
      <c r="R4" s="1007" t="s">
        <v>28</v>
      </c>
      <c r="S4" s="1007" t="s">
        <v>28</v>
      </c>
      <c r="T4" s="1007" t="s">
        <v>28</v>
      </c>
      <c r="U4" s="70"/>
      <c r="V4" s="1007" t="s">
        <v>24</v>
      </c>
      <c r="W4" s="1007" t="s">
        <v>24</v>
      </c>
      <c r="X4" s="1007" t="s">
        <v>24</v>
      </c>
      <c r="Y4" s="1007" t="s">
        <v>24</v>
      </c>
      <c r="Z4" s="1007" t="s">
        <v>24</v>
      </c>
      <c r="AA4" s="1007" t="s">
        <v>24</v>
      </c>
      <c r="AB4" s="1007" t="s">
        <v>24</v>
      </c>
      <c r="AC4" s="1007" t="s">
        <v>24</v>
      </c>
      <c r="AD4" s="70"/>
      <c r="AE4" s="1007"/>
      <c r="AF4" s="1007"/>
      <c r="AG4" s="1007"/>
      <c r="AH4" s="1007"/>
      <c r="AI4" s="1007"/>
      <c r="AJ4" s="1007"/>
      <c r="AK4" s="1007"/>
      <c r="AL4" s="1007"/>
      <c r="AM4" s="70"/>
      <c r="AN4" s="1006"/>
      <c r="AO4" s="1006"/>
      <c r="AP4" s="1006"/>
      <c r="AQ4" s="1006"/>
      <c r="AR4" s="1006"/>
      <c r="AS4" s="1006"/>
      <c r="AT4" s="1006"/>
      <c r="AU4" s="1006"/>
      <c r="AV4" s="69"/>
      <c r="AW4" s="1006"/>
      <c r="AX4" s="1006"/>
      <c r="AY4" s="1006"/>
      <c r="AZ4" s="1006"/>
      <c r="BA4" s="1006"/>
      <c r="BB4" s="1006"/>
      <c r="BC4" s="1006"/>
      <c r="BD4" s="1006"/>
    </row>
    <row r="5" spans="1:56" ht="15" customHeight="1" x14ac:dyDescent="0.15">
      <c r="A5" s="3"/>
      <c r="B5" s="997" t="s">
        <v>20</v>
      </c>
      <c r="C5" s="997" t="s">
        <v>21</v>
      </c>
      <c r="D5" s="938" t="s">
        <v>103</v>
      </c>
      <c r="E5" s="1008"/>
      <c r="F5" s="943" t="s">
        <v>22</v>
      </c>
      <c r="G5" s="1001" t="s">
        <v>104</v>
      </c>
      <c r="H5" s="1002"/>
      <c r="I5" s="1003" t="s">
        <v>105</v>
      </c>
      <c r="J5" s="1"/>
      <c r="K5" s="6"/>
      <c r="L5" s="62"/>
      <c r="M5" s="1007"/>
      <c r="N5" s="1007"/>
      <c r="O5" s="1007"/>
      <c r="P5" s="1007"/>
      <c r="Q5" s="1007"/>
      <c r="R5" s="1007"/>
      <c r="S5" s="1007"/>
      <c r="T5" s="1007"/>
      <c r="U5" s="70"/>
      <c r="V5" s="1007"/>
      <c r="W5" s="1007"/>
      <c r="X5" s="1007"/>
      <c r="Y5" s="1007"/>
      <c r="Z5" s="1007"/>
      <c r="AA5" s="1007"/>
      <c r="AB5" s="1007"/>
      <c r="AC5" s="1007"/>
      <c r="AD5" s="70"/>
      <c r="AE5" s="1007"/>
      <c r="AF5" s="1007"/>
      <c r="AG5" s="1007"/>
      <c r="AH5" s="1007"/>
      <c r="AI5" s="1007"/>
      <c r="AJ5" s="1007"/>
      <c r="AK5" s="1007"/>
      <c r="AL5" s="1007"/>
      <c r="AM5" s="70"/>
      <c r="AN5" s="1006"/>
      <c r="AO5" s="1006"/>
      <c r="AP5" s="1006"/>
      <c r="AQ5" s="1006"/>
      <c r="AR5" s="1006"/>
      <c r="AS5" s="1006"/>
      <c r="AT5" s="1006"/>
      <c r="AU5" s="1006"/>
      <c r="AV5" s="69"/>
      <c r="AW5" s="1006"/>
      <c r="AX5" s="1006"/>
      <c r="AY5" s="1006"/>
      <c r="AZ5" s="1006"/>
      <c r="BA5" s="1006"/>
      <c r="BB5" s="1006"/>
      <c r="BC5" s="1006"/>
      <c r="BD5" s="1006"/>
    </row>
    <row r="6" spans="1:56" ht="15" customHeight="1" x14ac:dyDescent="0.15">
      <c r="A6" s="3"/>
      <c r="B6" s="997"/>
      <c r="C6" s="997"/>
      <c r="D6" s="999"/>
      <c r="E6" s="1009"/>
      <c r="F6" s="943"/>
      <c r="G6" s="64" t="s">
        <v>106</v>
      </c>
      <c r="H6" s="64" t="s">
        <v>107</v>
      </c>
      <c r="I6" s="970"/>
      <c r="J6" s="1"/>
      <c r="K6" s="6"/>
      <c r="L6" s="62"/>
      <c r="M6" s="10" t="s">
        <v>72</v>
      </c>
      <c r="N6" s="10" t="s">
        <v>46</v>
      </c>
      <c r="O6" s="10" t="s">
        <v>73</v>
      </c>
      <c r="P6" s="10" t="s">
        <v>74</v>
      </c>
      <c r="Q6" s="10" t="s">
        <v>75</v>
      </c>
      <c r="R6" s="10" t="s">
        <v>76</v>
      </c>
      <c r="S6" s="10" t="s">
        <v>77</v>
      </c>
      <c r="T6" s="10" t="s">
        <v>78</v>
      </c>
      <c r="U6" s="25"/>
      <c r="V6" s="10" t="s">
        <v>72</v>
      </c>
      <c r="W6" s="10" t="s">
        <v>46</v>
      </c>
      <c r="X6" s="10" t="s">
        <v>73</v>
      </c>
      <c r="Y6" s="10" t="s">
        <v>74</v>
      </c>
      <c r="Z6" s="10" t="s">
        <v>75</v>
      </c>
      <c r="AA6" s="10" t="s">
        <v>76</v>
      </c>
      <c r="AB6" s="10" t="s">
        <v>77</v>
      </c>
      <c r="AC6" s="10" t="s">
        <v>78</v>
      </c>
      <c r="AD6" s="25"/>
      <c r="AE6" s="10" t="s">
        <v>72</v>
      </c>
      <c r="AF6" s="10" t="s">
        <v>46</v>
      </c>
      <c r="AG6" s="10" t="s">
        <v>73</v>
      </c>
      <c r="AH6" s="10" t="s">
        <v>74</v>
      </c>
      <c r="AI6" s="10" t="s">
        <v>75</v>
      </c>
      <c r="AJ6" s="10" t="s">
        <v>76</v>
      </c>
      <c r="AK6" s="10" t="s">
        <v>77</v>
      </c>
      <c r="AL6" s="10" t="s">
        <v>78</v>
      </c>
      <c r="AM6" s="25"/>
      <c r="AN6" s="10" t="s">
        <v>72</v>
      </c>
      <c r="AO6" s="10" t="s">
        <v>46</v>
      </c>
      <c r="AP6" s="10" t="s">
        <v>73</v>
      </c>
      <c r="AQ6" s="10" t="s">
        <v>74</v>
      </c>
      <c r="AR6" s="10" t="s">
        <v>75</v>
      </c>
      <c r="AS6" s="10" t="s">
        <v>76</v>
      </c>
      <c r="AT6" s="10" t="s">
        <v>77</v>
      </c>
      <c r="AU6" s="10" t="s">
        <v>78</v>
      </c>
      <c r="AV6" s="11"/>
      <c r="AW6" s="10" t="s">
        <v>72</v>
      </c>
      <c r="AX6" s="10" t="s">
        <v>46</v>
      </c>
      <c r="AY6" s="10" t="s">
        <v>73</v>
      </c>
      <c r="AZ6" s="10" t="s">
        <v>74</v>
      </c>
      <c r="BA6" s="10" t="s">
        <v>75</v>
      </c>
      <c r="BB6" s="10" t="s">
        <v>76</v>
      </c>
      <c r="BC6" s="10" t="s">
        <v>77</v>
      </c>
      <c r="BD6" s="10" t="s">
        <v>78</v>
      </c>
    </row>
    <row r="7" spans="1:56" ht="21.95" customHeight="1" x14ac:dyDescent="0.15">
      <c r="A7" s="3"/>
      <c r="B7" s="28">
        <v>3</v>
      </c>
      <c r="C7" s="29"/>
      <c r="D7" s="1004"/>
      <c r="E7" s="1005"/>
      <c r="F7" s="30"/>
      <c r="G7" s="31"/>
      <c r="H7" s="29"/>
      <c r="I7" s="32"/>
      <c r="J7" s="1"/>
      <c r="K7" s="9" t="str">
        <f t="shared" ref="K7:K31" si="0">IF(F7=$M$4,$M$4&amp;G7,IF(F7=$V$4,$V$4&amp;G7,IF(F7=$AE$1,$AE$1&amp;G7,IF(F7=$AN$1,$AN$1&amp;G7,IF(F7="","",$AW$1&amp;G7)))))</f>
        <v/>
      </c>
      <c r="L7" s="27"/>
      <c r="M7" s="2">
        <f>COUNTIF(K7,"校長①")*H7</f>
        <v>0</v>
      </c>
      <c r="N7" s="2">
        <f>COUNTIF(K7,"校長②")*H7</f>
        <v>0</v>
      </c>
      <c r="O7" s="2">
        <f>COUNTIF(K7,"校長③")*H7</f>
        <v>0</v>
      </c>
      <c r="P7" s="2">
        <f>COUNTIF(K7,"校長④")*H7</f>
        <v>0</v>
      </c>
      <c r="Q7" s="2">
        <f>COUNTIF(K7,"校長⑤")*H7</f>
        <v>0</v>
      </c>
      <c r="R7" s="2">
        <f>COUNTIF(K7,"校長⑥")*H7</f>
        <v>0</v>
      </c>
      <c r="S7" s="2">
        <f>COUNTIF(K7,"校長⑦")*H7</f>
        <v>0</v>
      </c>
      <c r="T7" s="2">
        <f>COUNTIF(K7,"校長⑧")*H7</f>
        <v>0</v>
      </c>
      <c r="V7" s="2">
        <f>COUNTIF(K7,"教頭①")*H7</f>
        <v>0</v>
      </c>
      <c r="W7" s="2">
        <f>COUNTIF(K7,"教頭②")*H7</f>
        <v>0</v>
      </c>
      <c r="X7" s="2">
        <f>COUNTIF(K7,"教頭③")*H7</f>
        <v>0</v>
      </c>
      <c r="Y7" s="2">
        <f>COUNTIF(K7,"教頭④")*H7</f>
        <v>0</v>
      </c>
      <c r="Z7" s="2">
        <f>COUNTIF(K7,"教頭⑤")*H7</f>
        <v>0</v>
      </c>
      <c r="AA7" s="2">
        <f>COUNTIF(K7,"教頭⑥")*H7</f>
        <v>0</v>
      </c>
      <c r="AB7" s="2">
        <f>COUNTIF(K7,"教頭⑦")*H7</f>
        <v>0</v>
      </c>
      <c r="AC7" s="2">
        <f>COUNTIF(K7,"教頭⑧")*H7</f>
        <v>0</v>
      </c>
      <c r="AE7" s="2">
        <f>COUNTIF($K7,"校内指導教員①")*H7</f>
        <v>0</v>
      </c>
      <c r="AF7" s="2">
        <f>COUNTIF($K7,"校内指導教員②")*H7</f>
        <v>0</v>
      </c>
      <c r="AG7" s="2">
        <f>COUNTIF($K7,"校内指導教員③")*H7</f>
        <v>0</v>
      </c>
      <c r="AH7" s="2">
        <f>COUNTIF($K7,"校内指導教員④")*H7</f>
        <v>0</v>
      </c>
      <c r="AI7" s="2">
        <f>COUNTIF($K7,"校内指導教員⑤")*H7</f>
        <v>0</v>
      </c>
      <c r="AJ7" s="2">
        <f>COUNTIF($K7,"校内指導教員⑥")*H7</f>
        <v>0</v>
      </c>
      <c r="AK7" s="2">
        <f>COUNTIF($K7,"校内指導教員⑦")*H7</f>
        <v>0</v>
      </c>
      <c r="AL7" s="2">
        <f>COUNTIF($K7,"校内指導教員⑧")*H7</f>
        <v>0</v>
      </c>
      <c r="AN7" s="2">
        <f>COUNTIF($K7,"教科指導員①")*H7</f>
        <v>0</v>
      </c>
      <c r="AO7" s="2">
        <f>COUNTIF($K7,"教科指導員②")*H7</f>
        <v>0</v>
      </c>
      <c r="AP7" s="2">
        <f>COUNTIF($K7,"教科指導員③")*H7</f>
        <v>0</v>
      </c>
      <c r="AQ7" s="2">
        <f>COUNTIF($K7,"教科指導員④")*H7</f>
        <v>0</v>
      </c>
      <c r="AR7" s="2">
        <f>COUNTIF($K7,"教科指導員⑤")*H7</f>
        <v>0</v>
      </c>
      <c r="AS7" s="2">
        <f>COUNTIF($K7,"教科指導員⑥")*H7</f>
        <v>0</v>
      </c>
      <c r="AT7" s="2">
        <f>COUNTIF($K7,"教科指導員⑦")*H7</f>
        <v>0</v>
      </c>
      <c r="AU7" s="2">
        <f>COUNTIF($K7,"教科指導員⑧")*H7</f>
        <v>0</v>
      </c>
      <c r="AW7" s="2">
        <f>COUNTIF($K7,"その他の教員①")*H7</f>
        <v>0</v>
      </c>
      <c r="AX7" s="2">
        <f>COUNTIF($K7,"その他の教員②")*H7</f>
        <v>0</v>
      </c>
      <c r="AY7" s="2">
        <f>COUNTIF($K7,"その他の教員③")*H7</f>
        <v>0</v>
      </c>
      <c r="AZ7" s="2">
        <f>COUNTIF($K7,"その他の教員④")*H7</f>
        <v>0</v>
      </c>
      <c r="BA7" s="2">
        <f>COUNTIF($K7,"その他の教員⑤")*H7</f>
        <v>0</v>
      </c>
      <c r="BB7" s="2">
        <f>COUNTIF($K7,"その他の教員⑥")*H7</f>
        <v>0</v>
      </c>
      <c r="BC7" s="2">
        <f>COUNTIF($K7,"その他の教員⑦")*H7</f>
        <v>0</v>
      </c>
      <c r="BD7" s="2">
        <f>COUNTIF($K7,"その他の教員⑧")*H7</f>
        <v>0</v>
      </c>
    </row>
    <row r="8" spans="1:56" ht="21.75" customHeight="1" x14ac:dyDescent="0.15">
      <c r="A8" s="3"/>
      <c r="B8" s="33"/>
      <c r="C8" s="29"/>
      <c r="D8" s="992"/>
      <c r="E8" s="993"/>
      <c r="F8" s="34"/>
      <c r="G8" s="29"/>
      <c r="H8" s="29"/>
      <c r="I8" s="35"/>
      <c r="J8" s="1"/>
      <c r="K8" s="9" t="str">
        <f t="shared" si="0"/>
        <v/>
      </c>
      <c r="L8" s="27"/>
      <c r="M8" s="2">
        <f t="shared" ref="M8:M31" si="1">COUNTIF(K8,"校長①")*H8</f>
        <v>0</v>
      </c>
      <c r="N8" s="2">
        <f t="shared" ref="N8:N31" si="2">COUNTIF(K8,"校長②")*H8</f>
        <v>0</v>
      </c>
      <c r="O8" s="2">
        <f t="shared" ref="O8:O31" si="3">COUNTIF(K8,"校長③")*H8</f>
        <v>0</v>
      </c>
      <c r="P8" s="2">
        <f t="shared" ref="P8:P31" si="4">COUNTIF(K8,"校長④")*H8</f>
        <v>0</v>
      </c>
      <c r="Q8" s="2">
        <f t="shared" ref="Q8:Q31" si="5">COUNTIF(K8,"校長⑤")*H8</f>
        <v>0</v>
      </c>
      <c r="R8" s="2">
        <f t="shared" ref="R8:R31" si="6">COUNTIF(K8,"校長⑥")*H8</f>
        <v>0</v>
      </c>
      <c r="S8" s="2">
        <f t="shared" ref="S8:S31" si="7">COUNTIF(K8,"校長⑦")*H8</f>
        <v>0</v>
      </c>
      <c r="T8" s="2">
        <f t="shared" ref="T8:T31" si="8">COUNTIF(K8,"校長⑧")*H8</f>
        <v>0</v>
      </c>
      <c r="V8" s="2">
        <f t="shared" ref="V8:V31" si="9">COUNTIF(K8,"教頭①")*H8</f>
        <v>0</v>
      </c>
      <c r="W8" s="2">
        <f t="shared" ref="W8:W31" si="10">COUNTIF(K8,"教頭②")*H8</f>
        <v>0</v>
      </c>
      <c r="X8" s="2">
        <f t="shared" ref="X8:X31" si="11">COUNTIF(K8,"教頭③")*H8</f>
        <v>0</v>
      </c>
      <c r="Y8" s="2">
        <f t="shared" ref="Y8:Y31" si="12">COUNTIF(K8,"教頭④")*H8</f>
        <v>0</v>
      </c>
      <c r="Z8" s="2">
        <f t="shared" ref="Z8:Z31" si="13">COUNTIF(K8,"教頭⑤")*H8</f>
        <v>0</v>
      </c>
      <c r="AA8" s="2">
        <f t="shared" ref="AA8:AA31" si="14">COUNTIF(K8,"教頭⑥")*H8</f>
        <v>0</v>
      </c>
      <c r="AB8" s="2">
        <f t="shared" ref="AB8:AB31" si="15">COUNTIF(K8,"教頭⑦")*H8</f>
        <v>0</v>
      </c>
      <c r="AC8" s="2">
        <f t="shared" ref="AC8:AC31" si="16">COUNTIF(K8,"教頭⑧")*H8</f>
        <v>0</v>
      </c>
      <c r="AE8" s="2">
        <f t="shared" ref="AE8:AE31" si="17">COUNTIF($K8,"校内指導教員①")*H8</f>
        <v>0</v>
      </c>
      <c r="AF8" s="2">
        <f t="shared" ref="AF8:AF31" si="18">COUNTIF($K8,"校内指導教員②")*H8</f>
        <v>0</v>
      </c>
      <c r="AG8" s="2">
        <f t="shared" ref="AG8:AG31" si="19">COUNTIF($K8,"校内指導教員③")*H8</f>
        <v>0</v>
      </c>
      <c r="AH8" s="2">
        <f t="shared" ref="AH8:AH31" si="20">COUNTIF($K8,"校内指導教員④")*H8</f>
        <v>0</v>
      </c>
      <c r="AI8" s="2">
        <f t="shared" ref="AI8:AI31" si="21">COUNTIF($K8,"校内指導教員⑤")*H8</f>
        <v>0</v>
      </c>
      <c r="AJ8" s="2">
        <f t="shared" ref="AJ8:AJ31" si="22">COUNTIF($K8,"校内指導教員⑥")*H8</f>
        <v>0</v>
      </c>
      <c r="AK8" s="2">
        <f t="shared" ref="AK8:AK31" si="23">COUNTIF($K8,"校内指導教員⑦")*H8</f>
        <v>0</v>
      </c>
      <c r="AL8" s="2">
        <f t="shared" ref="AL8:AL31" si="24">COUNTIF($K8,"校内指導教員⑧")*H8</f>
        <v>0</v>
      </c>
      <c r="AN8" s="2">
        <f t="shared" ref="AN8:AN31" si="25">COUNTIF($K8,"教科指導員①")*H8</f>
        <v>0</v>
      </c>
      <c r="AO8" s="2">
        <f t="shared" ref="AO8:AO31" si="26">COUNTIF($K8,"教科指導員②")*H8</f>
        <v>0</v>
      </c>
      <c r="AP8" s="2">
        <f t="shared" ref="AP8:AP31" si="27">COUNTIF($K8,"教科指導員③")*H8</f>
        <v>0</v>
      </c>
      <c r="AQ8" s="2">
        <f t="shared" ref="AQ8:AQ31" si="28">COUNTIF($K8,"教科指導員④")*H8</f>
        <v>0</v>
      </c>
      <c r="AR8" s="2">
        <f t="shared" ref="AR8:AR31" si="29">COUNTIF($K8,"教科指導員⑤")*H8</f>
        <v>0</v>
      </c>
      <c r="AS8" s="2">
        <f t="shared" ref="AS8:AS31" si="30">COUNTIF($K8,"教科指導員⑥")*H8</f>
        <v>0</v>
      </c>
      <c r="AT8" s="2">
        <f t="shared" ref="AT8:AT31" si="31">COUNTIF($K8,"教科指導員⑦")*H8</f>
        <v>0</v>
      </c>
      <c r="AU8" s="2">
        <f t="shared" ref="AU8:AU31" si="32">COUNTIF($K8,"教科指導員⑧")*H8</f>
        <v>0</v>
      </c>
      <c r="AW8" s="2">
        <f t="shared" ref="AW8:AW31" si="33">COUNTIF($K8,"その他の教員①")*H8</f>
        <v>0</v>
      </c>
      <c r="AX8" s="2">
        <f t="shared" ref="AX8:AX31" si="34">COUNTIF($K8,"その他の教員②")*H8</f>
        <v>0</v>
      </c>
      <c r="AY8" s="2">
        <f t="shared" ref="AY8:AY31" si="35">COUNTIF($K8,"その他の教員③")*H8</f>
        <v>0</v>
      </c>
      <c r="AZ8" s="2">
        <f t="shared" ref="AZ8:AZ31" si="36">COUNTIF($K8,"その他の教員④")*H8</f>
        <v>0</v>
      </c>
      <c r="BA8" s="2">
        <f t="shared" ref="BA8:BA31" si="37">COUNTIF($K8,"その他の教員⑤")*H8</f>
        <v>0</v>
      </c>
      <c r="BB8" s="2">
        <f t="shared" ref="BB8:BB31" si="38">COUNTIF($K8,"その他の教員⑥")*H8</f>
        <v>0</v>
      </c>
      <c r="BC8" s="2">
        <f t="shared" ref="BC8:BC31" si="39">COUNTIF($K8,"その他の教員⑦")*H8</f>
        <v>0</v>
      </c>
      <c r="BD8" s="2">
        <f t="shared" ref="BD8:BD31" si="40">COUNTIF($K8,"その他の教員⑧")*H8</f>
        <v>0</v>
      </c>
    </row>
    <row r="9" spans="1:56" ht="21.95" customHeight="1" x14ac:dyDescent="0.15">
      <c r="A9" s="3"/>
      <c r="B9" s="33"/>
      <c r="C9" s="28"/>
      <c r="D9" s="992"/>
      <c r="E9" s="993"/>
      <c r="F9" s="34"/>
      <c r="G9" s="29"/>
      <c r="H9" s="36"/>
      <c r="I9" s="37"/>
      <c r="J9" s="1"/>
      <c r="K9" s="9" t="str">
        <f t="shared" si="0"/>
        <v/>
      </c>
      <c r="L9" s="27"/>
      <c r="M9" s="2">
        <f t="shared" si="1"/>
        <v>0</v>
      </c>
      <c r="N9" s="2">
        <f t="shared" si="2"/>
        <v>0</v>
      </c>
      <c r="O9" s="2">
        <f t="shared" si="3"/>
        <v>0</v>
      </c>
      <c r="P9" s="2">
        <f t="shared" si="4"/>
        <v>0</v>
      </c>
      <c r="Q9" s="2">
        <f t="shared" si="5"/>
        <v>0</v>
      </c>
      <c r="R9" s="2">
        <f t="shared" si="6"/>
        <v>0</v>
      </c>
      <c r="S9" s="2">
        <f t="shared" si="7"/>
        <v>0</v>
      </c>
      <c r="T9" s="2">
        <f t="shared" si="8"/>
        <v>0</v>
      </c>
      <c r="V9" s="2">
        <f t="shared" si="9"/>
        <v>0</v>
      </c>
      <c r="W9" s="2">
        <f t="shared" si="10"/>
        <v>0</v>
      </c>
      <c r="X9" s="2">
        <f t="shared" si="11"/>
        <v>0</v>
      </c>
      <c r="Y9" s="2">
        <f t="shared" si="12"/>
        <v>0</v>
      </c>
      <c r="Z9" s="2">
        <f t="shared" si="13"/>
        <v>0</v>
      </c>
      <c r="AA9" s="2">
        <f t="shared" si="14"/>
        <v>0</v>
      </c>
      <c r="AB9" s="2">
        <f t="shared" si="15"/>
        <v>0</v>
      </c>
      <c r="AC9" s="2">
        <f t="shared" si="16"/>
        <v>0</v>
      </c>
      <c r="AE9" s="2">
        <f t="shared" si="17"/>
        <v>0</v>
      </c>
      <c r="AF9" s="2">
        <f t="shared" si="18"/>
        <v>0</v>
      </c>
      <c r="AG9" s="2">
        <f t="shared" si="19"/>
        <v>0</v>
      </c>
      <c r="AH9" s="2">
        <f t="shared" si="20"/>
        <v>0</v>
      </c>
      <c r="AI9" s="2">
        <f t="shared" si="21"/>
        <v>0</v>
      </c>
      <c r="AJ9" s="2">
        <f t="shared" si="22"/>
        <v>0</v>
      </c>
      <c r="AK9" s="2">
        <f t="shared" si="23"/>
        <v>0</v>
      </c>
      <c r="AL9" s="2">
        <f t="shared" si="24"/>
        <v>0</v>
      </c>
      <c r="AN9" s="2">
        <f t="shared" si="25"/>
        <v>0</v>
      </c>
      <c r="AO9" s="2">
        <f t="shared" si="26"/>
        <v>0</v>
      </c>
      <c r="AP9" s="2">
        <f t="shared" si="27"/>
        <v>0</v>
      </c>
      <c r="AQ9" s="2">
        <f t="shared" si="28"/>
        <v>0</v>
      </c>
      <c r="AR9" s="2">
        <f t="shared" si="29"/>
        <v>0</v>
      </c>
      <c r="AS9" s="2">
        <f t="shared" si="30"/>
        <v>0</v>
      </c>
      <c r="AT9" s="2">
        <f t="shared" si="31"/>
        <v>0</v>
      </c>
      <c r="AU9" s="2">
        <f t="shared" si="32"/>
        <v>0</v>
      </c>
      <c r="AW9" s="2">
        <f t="shared" si="33"/>
        <v>0</v>
      </c>
      <c r="AX9" s="2">
        <f t="shared" si="34"/>
        <v>0</v>
      </c>
      <c r="AY9" s="2">
        <f t="shared" si="35"/>
        <v>0</v>
      </c>
      <c r="AZ9" s="2">
        <f t="shared" si="36"/>
        <v>0</v>
      </c>
      <c r="BA9" s="2">
        <f t="shared" si="37"/>
        <v>0</v>
      </c>
      <c r="BB9" s="2">
        <f t="shared" si="38"/>
        <v>0</v>
      </c>
      <c r="BC9" s="2">
        <f t="shared" si="39"/>
        <v>0</v>
      </c>
      <c r="BD9" s="2">
        <f t="shared" si="40"/>
        <v>0</v>
      </c>
    </row>
    <row r="10" spans="1:56" ht="21.95" customHeight="1" x14ac:dyDescent="0.15">
      <c r="A10" s="3"/>
      <c r="B10" s="33"/>
      <c r="C10" s="38"/>
      <c r="D10" s="992"/>
      <c r="E10" s="993"/>
      <c r="F10" s="34"/>
      <c r="G10" s="29"/>
      <c r="H10" s="39"/>
      <c r="I10" s="40"/>
      <c r="J10" s="1"/>
      <c r="K10" s="9" t="str">
        <f t="shared" si="0"/>
        <v/>
      </c>
      <c r="L10" s="27"/>
      <c r="M10" s="2">
        <f t="shared" si="1"/>
        <v>0</v>
      </c>
      <c r="N10" s="2">
        <f t="shared" si="2"/>
        <v>0</v>
      </c>
      <c r="O10" s="2">
        <f t="shared" si="3"/>
        <v>0</v>
      </c>
      <c r="P10" s="2">
        <f t="shared" si="4"/>
        <v>0</v>
      </c>
      <c r="Q10" s="2">
        <f t="shared" si="5"/>
        <v>0</v>
      </c>
      <c r="R10" s="2">
        <f t="shared" si="6"/>
        <v>0</v>
      </c>
      <c r="S10" s="2">
        <f t="shared" si="7"/>
        <v>0</v>
      </c>
      <c r="T10" s="2">
        <f t="shared" si="8"/>
        <v>0</v>
      </c>
      <c r="V10" s="2">
        <f t="shared" si="9"/>
        <v>0</v>
      </c>
      <c r="W10" s="2">
        <f t="shared" si="10"/>
        <v>0</v>
      </c>
      <c r="X10" s="2">
        <f t="shared" si="11"/>
        <v>0</v>
      </c>
      <c r="Y10" s="2">
        <f t="shared" si="12"/>
        <v>0</v>
      </c>
      <c r="Z10" s="2">
        <f t="shared" si="13"/>
        <v>0</v>
      </c>
      <c r="AA10" s="2">
        <f t="shared" si="14"/>
        <v>0</v>
      </c>
      <c r="AB10" s="2">
        <f t="shared" si="15"/>
        <v>0</v>
      </c>
      <c r="AC10" s="2">
        <f t="shared" si="16"/>
        <v>0</v>
      </c>
      <c r="AE10" s="2">
        <f t="shared" si="17"/>
        <v>0</v>
      </c>
      <c r="AF10" s="2">
        <f t="shared" si="18"/>
        <v>0</v>
      </c>
      <c r="AG10" s="2">
        <f t="shared" si="19"/>
        <v>0</v>
      </c>
      <c r="AH10" s="2">
        <f t="shared" si="20"/>
        <v>0</v>
      </c>
      <c r="AI10" s="2">
        <f t="shared" si="21"/>
        <v>0</v>
      </c>
      <c r="AJ10" s="2">
        <f t="shared" si="22"/>
        <v>0</v>
      </c>
      <c r="AK10" s="2">
        <f t="shared" si="23"/>
        <v>0</v>
      </c>
      <c r="AL10" s="2">
        <f t="shared" si="24"/>
        <v>0</v>
      </c>
      <c r="AN10" s="2">
        <f t="shared" si="25"/>
        <v>0</v>
      </c>
      <c r="AO10" s="2">
        <f t="shared" si="26"/>
        <v>0</v>
      </c>
      <c r="AP10" s="2">
        <f t="shared" si="27"/>
        <v>0</v>
      </c>
      <c r="AQ10" s="2">
        <f t="shared" si="28"/>
        <v>0</v>
      </c>
      <c r="AR10" s="2">
        <f t="shared" si="29"/>
        <v>0</v>
      </c>
      <c r="AS10" s="2">
        <f t="shared" si="30"/>
        <v>0</v>
      </c>
      <c r="AT10" s="2">
        <f t="shared" si="31"/>
        <v>0</v>
      </c>
      <c r="AU10" s="2">
        <f t="shared" si="32"/>
        <v>0</v>
      </c>
      <c r="AW10" s="2">
        <f t="shared" si="33"/>
        <v>0</v>
      </c>
      <c r="AX10" s="2">
        <f t="shared" si="34"/>
        <v>0</v>
      </c>
      <c r="AY10" s="2">
        <f t="shared" si="35"/>
        <v>0</v>
      </c>
      <c r="AZ10" s="2">
        <f t="shared" si="36"/>
        <v>0</v>
      </c>
      <c r="BA10" s="2">
        <f t="shared" si="37"/>
        <v>0</v>
      </c>
      <c r="BB10" s="2">
        <f t="shared" si="38"/>
        <v>0</v>
      </c>
      <c r="BC10" s="2">
        <f t="shared" si="39"/>
        <v>0</v>
      </c>
      <c r="BD10" s="2">
        <f t="shared" si="40"/>
        <v>0</v>
      </c>
    </row>
    <row r="11" spans="1:56" ht="21.95" customHeight="1" x14ac:dyDescent="0.15">
      <c r="A11" s="3"/>
      <c r="B11" s="33"/>
      <c r="C11" s="39"/>
      <c r="D11" s="992"/>
      <c r="E11" s="993"/>
      <c r="F11" s="34"/>
      <c r="G11" s="29"/>
      <c r="H11" s="39"/>
      <c r="I11" s="35"/>
      <c r="J11" s="1"/>
      <c r="K11" s="9" t="str">
        <f t="shared" si="0"/>
        <v/>
      </c>
      <c r="L11" s="27"/>
      <c r="M11" s="2">
        <f t="shared" si="1"/>
        <v>0</v>
      </c>
      <c r="N11" s="2">
        <f>COUNTIF(K11,"校長②")*H11</f>
        <v>0</v>
      </c>
      <c r="O11" s="2">
        <f t="shared" si="3"/>
        <v>0</v>
      </c>
      <c r="P11" s="2">
        <f t="shared" si="4"/>
        <v>0</v>
      </c>
      <c r="Q11" s="2">
        <f t="shared" si="5"/>
        <v>0</v>
      </c>
      <c r="R11" s="2">
        <f t="shared" si="6"/>
        <v>0</v>
      </c>
      <c r="S11" s="2">
        <f t="shared" si="7"/>
        <v>0</v>
      </c>
      <c r="T11" s="2">
        <f t="shared" si="8"/>
        <v>0</v>
      </c>
      <c r="V11" s="2">
        <f t="shared" si="9"/>
        <v>0</v>
      </c>
      <c r="W11" s="2">
        <f t="shared" si="10"/>
        <v>0</v>
      </c>
      <c r="X11" s="2">
        <f t="shared" si="11"/>
        <v>0</v>
      </c>
      <c r="Y11" s="2">
        <f t="shared" si="12"/>
        <v>0</v>
      </c>
      <c r="Z11" s="2">
        <f t="shared" si="13"/>
        <v>0</v>
      </c>
      <c r="AA11" s="2">
        <f t="shared" si="14"/>
        <v>0</v>
      </c>
      <c r="AB11" s="2">
        <f t="shared" si="15"/>
        <v>0</v>
      </c>
      <c r="AC11" s="2">
        <f t="shared" si="16"/>
        <v>0</v>
      </c>
      <c r="AE11" s="2">
        <f t="shared" si="17"/>
        <v>0</v>
      </c>
      <c r="AF11" s="2">
        <f t="shared" si="18"/>
        <v>0</v>
      </c>
      <c r="AG11" s="2">
        <f t="shared" si="19"/>
        <v>0</v>
      </c>
      <c r="AH11" s="2">
        <f t="shared" si="20"/>
        <v>0</v>
      </c>
      <c r="AI11" s="2">
        <f t="shared" si="21"/>
        <v>0</v>
      </c>
      <c r="AJ11" s="2">
        <f t="shared" si="22"/>
        <v>0</v>
      </c>
      <c r="AK11" s="2">
        <f t="shared" si="23"/>
        <v>0</v>
      </c>
      <c r="AL11" s="2">
        <f t="shared" si="24"/>
        <v>0</v>
      </c>
      <c r="AN11" s="2">
        <f t="shared" si="25"/>
        <v>0</v>
      </c>
      <c r="AO11" s="2">
        <f t="shared" si="26"/>
        <v>0</v>
      </c>
      <c r="AP11" s="2">
        <f t="shared" si="27"/>
        <v>0</v>
      </c>
      <c r="AQ11" s="2">
        <f t="shared" si="28"/>
        <v>0</v>
      </c>
      <c r="AR11" s="2">
        <f t="shared" si="29"/>
        <v>0</v>
      </c>
      <c r="AS11" s="2">
        <f t="shared" si="30"/>
        <v>0</v>
      </c>
      <c r="AT11" s="2">
        <f t="shared" si="31"/>
        <v>0</v>
      </c>
      <c r="AU11" s="2">
        <f t="shared" si="32"/>
        <v>0</v>
      </c>
      <c r="AW11" s="2">
        <f t="shared" si="33"/>
        <v>0</v>
      </c>
      <c r="AX11" s="2">
        <f t="shared" si="34"/>
        <v>0</v>
      </c>
      <c r="AY11" s="2">
        <f t="shared" si="35"/>
        <v>0</v>
      </c>
      <c r="AZ11" s="2">
        <f t="shared" si="36"/>
        <v>0</v>
      </c>
      <c r="BA11" s="2">
        <f t="shared" si="37"/>
        <v>0</v>
      </c>
      <c r="BB11" s="2">
        <f t="shared" si="38"/>
        <v>0</v>
      </c>
      <c r="BC11" s="2">
        <f t="shared" si="39"/>
        <v>0</v>
      </c>
      <c r="BD11" s="2">
        <f t="shared" si="40"/>
        <v>0</v>
      </c>
    </row>
    <row r="12" spans="1:56" ht="21.95" customHeight="1" x14ac:dyDescent="0.15">
      <c r="A12" s="3"/>
      <c r="B12" s="33"/>
      <c r="C12" s="39"/>
      <c r="D12" s="992"/>
      <c r="E12" s="993"/>
      <c r="F12" s="34"/>
      <c r="G12" s="29"/>
      <c r="H12" s="41"/>
      <c r="I12" s="37"/>
      <c r="J12" s="42"/>
      <c r="K12" s="9" t="str">
        <f t="shared" si="0"/>
        <v/>
      </c>
      <c r="L12" s="27"/>
      <c r="M12" s="2">
        <f t="shared" si="1"/>
        <v>0</v>
      </c>
      <c r="N12" s="2">
        <f t="shared" si="2"/>
        <v>0</v>
      </c>
      <c r="O12" s="2">
        <f t="shared" si="3"/>
        <v>0</v>
      </c>
      <c r="P12" s="2">
        <f t="shared" si="4"/>
        <v>0</v>
      </c>
      <c r="Q12" s="2">
        <f t="shared" si="5"/>
        <v>0</v>
      </c>
      <c r="R12" s="2">
        <f t="shared" si="6"/>
        <v>0</v>
      </c>
      <c r="S12" s="2">
        <f t="shared" si="7"/>
        <v>0</v>
      </c>
      <c r="T12" s="2">
        <f t="shared" si="8"/>
        <v>0</v>
      </c>
      <c r="V12" s="2">
        <f t="shared" si="9"/>
        <v>0</v>
      </c>
      <c r="W12" s="2">
        <f t="shared" si="10"/>
        <v>0</v>
      </c>
      <c r="X12" s="2">
        <f t="shared" si="11"/>
        <v>0</v>
      </c>
      <c r="Y12" s="2">
        <f t="shared" si="12"/>
        <v>0</v>
      </c>
      <c r="Z12" s="2">
        <f t="shared" si="13"/>
        <v>0</v>
      </c>
      <c r="AA12" s="2">
        <f t="shared" si="14"/>
        <v>0</v>
      </c>
      <c r="AB12" s="2">
        <f t="shared" si="15"/>
        <v>0</v>
      </c>
      <c r="AC12" s="2">
        <f t="shared" si="16"/>
        <v>0</v>
      </c>
      <c r="AE12" s="2">
        <f t="shared" si="17"/>
        <v>0</v>
      </c>
      <c r="AF12" s="2">
        <f t="shared" si="18"/>
        <v>0</v>
      </c>
      <c r="AG12" s="2">
        <f t="shared" si="19"/>
        <v>0</v>
      </c>
      <c r="AH12" s="2">
        <f t="shared" si="20"/>
        <v>0</v>
      </c>
      <c r="AI12" s="2">
        <f t="shared" si="21"/>
        <v>0</v>
      </c>
      <c r="AJ12" s="2">
        <f t="shared" si="22"/>
        <v>0</v>
      </c>
      <c r="AK12" s="2">
        <f t="shared" si="23"/>
        <v>0</v>
      </c>
      <c r="AL12" s="2">
        <f t="shared" si="24"/>
        <v>0</v>
      </c>
      <c r="AN12" s="2">
        <f t="shared" si="25"/>
        <v>0</v>
      </c>
      <c r="AO12" s="2">
        <f t="shared" si="26"/>
        <v>0</v>
      </c>
      <c r="AP12" s="2">
        <f t="shared" si="27"/>
        <v>0</v>
      </c>
      <c r="AQ12" s="2">
        <f t="shared" si="28"/>
        <v>0</v>
      </c>
      <c r="AR12" s="2">
        <f t="shared" si="29"/>
        <v>0</v>
      </c>
      <c r="AS12" s="2">
        <f t="shared" si="30"/>
        <v>0</v>
      </c>
      <c r="AT12" s="2">
        <f t="shared" si="31"/>
        <v>0</v>
      </c>
      <c r="AU12" s="2">
        <f t="shared" si="32"/>
        <v>0</v>
      </c>
      <c r="AW12" s="2">
        <f t="shared" si="33"/>
        <v>0</v>
      </c>
      <c r="AX12" s="2">
        <f t="shared" si="34"/>
        <v>0</v>
      </c>
      <c r="AY12" s="2">
        <f t="shared" si="35"/>
        <v>0</v>
      </c>
      <c r="AZ12" s="2">
        <f t="shared" si="36"/>
        <v>0</v>
      </c>
      <c r="BA12" s="2">
        <f t="shared" si="37"/>
        <v>0</v>
      </c>
      <c r="BB12" s="2">
        <f t="shared" si="38"/>
        <v>0</v>
      </c>
      <c r="BC12" s="2">
        <f t="shared" si="39"/>
        <v>0</v>
      </c>
      <c r="BD12" s="2">
        <f t="shared" si="40"/>
        <v>0</v>
      </c>
    </row>
    <row r="13" spans="1:56" s="46" customFormat="1" ht="21.95" customHeight="1" x14ac:dyDescent="0.15">
      <c r="A13" s="43"/>
      <c r="B13" s="44"/>
      <c r="C13" s="39"/>
      <c r="D13" s="992"/>
      <c r="E13" s="993"/>
      <c r="F13" s="34"/>
      <c r="G13" s="29"/>
      <c r="H13" s="29"/>
      <c r="I13" s="40"/>
      <c r="J13" s="7"/>
      <c r="K13" s="9" t="str">
        <f t="shared" si="0"/>
        <v/>
      </c>
      <c r="L13" s="45"/>
      <c r="M13" s="2">
        <f t="shared" si="1"/>
        <v>0</v>
      </c>
      <c r="N13" s="2">
        <f t="shared" si="2"/>
        <v>0</v>
      </c>
      <c r="O13" s="2">
        <f t="shared" si="3"/>
        <v>0</v>
      </c>
      <c r="P13" s="2">
        <f t="shared" si="4"/>
        <v>0</v>
      </c>
      <c r="Q13" s="2">
        <f t="shared" si="5"/>
        <v>0</v>
      </c>
      <c r="R13" s="2">
        <f t="shared" si="6"/>
        <v>0</v>
      </c>
      <c r="S13" s="2">
        <f t="shared" si="7"/>
        <v>0</v>
      </c>
      <c r="T13" s="2">
        <f t="shared" si="8"/>
        <v>0</v>
      </c>
      <c r="V13" s="2">
        <f t="shared" si="9"/>
        <v>0</v>
      </c>
      <c r="W13" s="2">
        <f t="shared" si="10"/>
        <v>0</v>
      </c>
      <c r="X13" s="2">
        <f t="shared" si="11"/>
        <v>0</v>
      </c>
      <c r="Y13" s="2">
        <f t="shared" si="12"/>
        <v>0</v>
      </c>
      <c r="Z13" s="2">
        <f t="shared" si="13"/>
        <v>0</v>
      </c>
      <c r="AA13" s="2">
        <f t="shared" si="14"/>
        <v>0</v>
      </c>
      <c r="AB13" s="2">
        <f t="shared" si="15"/>
        <v>0</v>
      </c>
      <c r="AC13" s="2">
        <f t="shared" si="16"/>
        <v>0</v>
      </c>
      <c r="AE13" s="2">
        <f t="shared" si="17"/>
        <v>0</v>
      </c>
      <c r="AF13" s="2">
        <f t="shared" si="18"/>
        <v>0</v>
      </c>
      <c r="AG13" s="2">
        <f t="shared" si="19"/>
        <v>0</v>
      </c>
      <c r="AH13" s="2">
        <f t="shared" si="20"/>
        <v>0</v>
      </c>
      <c r="AI13" s="2">
        <f t="shared" si="21"/>
        <v>0</v>
      </c>
      <c r="AJ13" s="2">
        <f t="shared" si="22"/>
        <v>0</v>
      </c>
      <c r="AK13" s="2">
        <f t="shared" si="23"/>
        <v>0</v>
      </c>
      <c r="AL13" s="2">
        <f t="shared" si="24"/>
        <v>0</v>
      </c>
      <c r="AN13" s="2">
        <f t="shared" si="25"/>
        <v>0</v>
      </c>
      <c r="AO13" s="2">
        <f t="shared" si="26"/>
        <v>0</v>
      </c>
      <c r="AP13" s="2">
        <f t="shared" si="27"/>
        <v>0</v>
      </c>
      <c r="AQ13" s="2">
        <f t="shared" si="28"/>
        <v>0</v>
      </c>
      <c r="AR13" s="2">
        <f t="shared" si="29"/>
        <v>0</v>
      </c>
      <c r="AS13" s="2">
        <f t="shared" si="30"/>
        <v>0</v>
      </c>
      <c r="AT13" s="2">
        <f t="shared" si="31"/>
        <v>0</v>
      </c>
      <c r="AU13" s="2">
        <f t="shared" si="32"/>
        <v>0</v>
      </c>
      <c r="AW13" s="2">
        <f t="shared" si="33"/>
        <v>0</v>
      </c>
      <c r="AX13" s="2">
        <f t="shared" si="34"/>
        <v>0</v>
      </c>
      <c r="AY13" s="2">
        <f t="shared" si="35"/>
        <v>0</v>
      </c>
      <c r="AZ13" s="2">
        <f t="shared" si="36"/>
        <v>0</v>
      </c>
      <c r="BA13" s="2">
        <f t="shared" si="37"/>
        <v>0</v>
      </c>
      <c r="BB13" s="2">
        <f t="shared" si="38"/>
        <v>0</v>
      </c>
      <c r="BC13" s="2">
        <f t="shared" si="39"/>
        <v>0</v>
      </c>
      <c r="BD13" s="2">
        <f t="shared" si="40"/>
        <v>0</v>
      </c>
    </row>
    <row r="14" spans="1:56" s="46" customFormat="1" ht="21.95" customHeight="1" x14ac:dyDescent="0.15">
      <c r="A14" s="43"/>
      <c r="B14" s="33"/>
      <c r="C14" s="39"/>
      <c r="D14" s="992"/>
      <c r="E14" s="993"/>
      <c r="F14" s="34"/>
      <c r="G14" s="29"/>
      <c r="H14" s="39"/>
      <c r="I14" s="35"/>
      <c r="J14" s="7"/>
      <c r="K14" s="9" t="str">
        <f t="shared" si="0"/>
        <v/>
      </c>
      <c r="L14" s="45"/>
      <c r="M14" s="2">
        <f t="shared" si="1"/>
        <v>0</v>
      </c>
      <c r="N14" s="2">
        <f t="shared" si="2"/>
        <v>0</v>
      </c>
      <c r="O14" s="2">
        <f t="shared" si="3"/>
        <v>0</v>
      </c>
      <c r="P14" s="2">
        <f t="shared" si="4"/>
        <v>0</v>
      </c>
      <c r="Q14" s="2">
        <f t="shared" si="5"/>
        <v>0</v>
      </c>
      <c r="R14" s="2">
        <f t="shared" si="6"/>
        <v>0</v>
      </c>
      <c r="S14" s="2">
        <f t="shared" si="7"/>
        <v>0</v>
      </c>
      <c r="T14" s="2">
        <f t="shared" si="8"/>
        <v>0</v>
      </c>
      <c r="V14" s="2">
        <f t="shared" si="9"/>
        <v>0</v>
      </c>
      <c r="W14" s="2">
        <f t="shared" si="10"/>
        <v>0</v>
      </c>
      <c r="X14" s="2">
        <f t="shared" si="11"/>
        <v>0</v>
      </c>
      <c r="Y14" s="2">
        <f t="shared" si="12"/>
        <v>0</v>
      </c>
      <c r="Z14" s="2">
        <f t="shared" si="13"/>
        <v>0</v>
      </c>
      <c r="AA14" s="2">
        <f t="shared" si="14"/>
        <v>0</v>
      </c>
      <c r="AB14" s="2">
        <f t="shared" si="15"/>
        <v>0</v>
      </c>
      <c r="AC14" s="2">
        <f t="shared" si="16"/>
        <v>0</v>
      </c>
      <c r="AE14" s="2">
        <f t="shared" si="17"/>
        <v>0</v>
      </c>
      <c r="AF14" s="2">
        <f t="shared" si="18"/>
        <v>0</v>
      </c>
      <c r="AG14" s="2">
        <f t="shared" si="19"/>
        <v>0</v>
      </c>
      <c r="AH14" s="2">
        <f t="shared" si="20"/>
        <v>0</v>
      </c>
      <c r="AI14" s="2">
        <f t="shared" si="21"/>
        <v>0</v>
      </c>
      <c r="AJ14" s="2">
        <f t="shared" si="22"/>
        <v>0</v>
      </c>
      <c r="AK14" s="2">
        <f t="shared" si="23"/>
        <v>0</v>
      </c>
      <c r="AL14" s="2">
        <f t="shared" si="24"/>
        <v>0</v>
      </c>
      <c r="AN14" s="2">
        <f t="shared" si="25"/>
        <v>0</v>
      </c>
      <c r="AO14" s="2">
        <f t="shared" si="26"/>
        <v>0</v>
      </c>
      <c r="AP14" s="2">
        <f t="shared" si="27"/>
        <v>0</v>
      </c>
      <c r="AQ14" s="2">
        <f t="shared" si="28"/>
        <v>0</v>
      </c>
      <c r="AR14" s="2">
        <f t="shared" si="29"/>
        <v>0</v>
      </c>
      <c r="AS14" s="2">
        <f t="shared" si="30"/>
        <v>0</v>
      </c>
      <c r="AT14" s="2">
        <f t="shared" si="31"/>
        <v>0</v>
      </c>
      <c r="AU14" s="2">
        <f t="shared" si="32"/>
        <v>0</v>
      </c>
      <c r="AW14" s="2">
        <f t="shared" si="33"/>
        <v>0</v>
      </c>
      <c r="AX14" s="2">
        <f t="shared" si="34"/>
        <v>0</v>
      </c>
      <c r="AY14" s="2">
        <f t="shared" si="35"/>
        <v>0</v>
      </c>
      <c r="AZ14" s="2">
        <f t="shared" si="36"/>
        <v>0</v>
      </c>
      <c r="BA14" s="2">
        <f t="shared" si="37"/>
        <v>0</v>
      </c>
      <c r="BB14" s="2">
        <f t="shared" si="38"/>
        <v>0</v>
      </c>
      <c r="BC14" s="2">
        <f t="shared" si="39"/>
        <v>0</v>
      </c>
      <c r="BD14" s="2">
        <f t="shared" si="40"/>
        <v>0</v>
      </c>
    </row>
    <row r="15" spans="1:56" s="46" customFormat="1" ht="21.95" customHeight="1" x14ac:dyDescent="0.15">
      <c r="A15" s="43"/>
      <c r="B15" s="47"/>
      <c r="C15" s="39"/>
      <c r="D15" s="992"/>
      <c r="E15" s="993"/>
      <c r="F15" s="34"/>
      <c r="G15" s="29"/>
      <c r="H15" s="39"/>
      <c r="I15" s="35"/>
      <c r="J15" s="7"/>
      <c r="K15" s="9" t="str">
        <f t="shared" si="0"/>
        <v/>
      </c>
      <c r="L15" s="45"/>
      <c r="M15" s="2">
        <f t="shared" si="1"/>
        <v>0</v>
      </c>
      <c r="N15" s="2">
        <f t="shared" si="2"/>
        <v>0</v>
      </c>
      <c r="O15" s="2">
        <f t="shared" si="3"/>
        <v>0</v>
      </c>
      <c r="P15" s="2">
        <f t="shared" si="4"/>
        <v>0</v>
      </c>
      <c r="Q15" s="2">
        <f t="shared" si="5"/>
        <v>0</v>
      </c>
      <c r="R15" s="2">
        <f t="shared" si="6"/>
        <v>0</v>
      </c>
      <c r="S15" s="2">
        <f t="shared" si="7"/>
        <v>0</v>
      </c>
      <c r="T15" s="2">
        <f t="shared" si="8"/>
        <v>0</v>
      </c>
      <c r="V15" s="2">
        <f t="shared" si="9"/>
        <v>0</v>
      </c>
      <c r="W15" s="2">
        <f t="shared" si="10"/>
        <v>0</v>
      </c>
      <c r="X15" s="2">
        <f t="shared" si="11"/>
        <v>0</v>
      </c>
      <c r="Y15" s="2">
        <f t="shared" si="12"/>
        <v>0</v>
      </c>
      <c r="Z15" s="2">
        <f t="shared" si="13"/>
        <v>0</v>
      </c>
      <c r="AA15" s="2">
        <f t="shared" si="14"/>
        <v>0</v>
      </c>
      <c r="AB15" s="2">
        <f t="shared" si="15"/>
        <v>0</v>
      </c>
      <c r="AC15" s="2">
        <f t="shared" si="16"/>
        <v>0</v>
      </c>
      <c r="AE15" s="2">
        <f t="shared" si="17"/>
        <v>0</v>
      </c>
      <c r="AF15" s="2">
        <f t="shared" si="18"/>
        <v>0</v>
      </c>
      <c r="AG15" s="2">
        <f t="shared" si="19"/>
        <v>0</v>
      </c>
      <c r="AH15" s="2">
        <f t="shared" si="20"/>
        <v>0</v>
      </c>
      <c r="AI15" s="2">
        <f t="shared" si="21"/>
        <v>0</v>
      </c>
      <c r="AJ15" s="2">
        <f t="shared" si="22"/>
        <v>0</v>
      </c>
      <c r="AK15" s="2">
        <f t="shared" si="23"/>
        <v>0</v>
      </c>
      <c r="AL15" s="2">
        <f t="shared" si="24"/>
        <v>0</v>
      </c>
      <c r="AN15" s="2">
        <f t="shared" si="25"/>
        <v>0</v>
      </c>
      <c r="AO15" s="2">
        <f t="shared" si="26"/>
        <v>0</v>
      </c>
      <c r="AP15" s="2">
        <f t="shared" si="27"/>
        <v>0</v>
      </c>
      <c r="AQ15" s="2">
        <f t="shared" si="28"/>
        <v>0</v>
      </c>
      <c r="AR15" s="2">
        <f t="shared" si="29"/>
        <v>0</v>
      </c>
      <c r="AS15" s="2">
        <f t="shared" si="30"/>
        <v>0</v>
      </c>
      <c r="AT15" s="2">
        <f t="shared" si="31"/>
        <v>0</v>
      </c>
      <c r="AU15" s="2">
        <f t="shared" si="32"/>
        <v>0</v>
      </c>
      <c r="AW15" s="2">
        <f t="shared" si="33"/>
        <v>0</v>
      </c>
      <c r="AX15" s="2">
        <f t="shared" si="34"/>
        <v>0</v>
      </c>
      <c r="AY15" s="2">
        <f t="shared" si="35"/>
        <v>0</v>
      </c>
      <c r="AZ15" s="2">
        <f t="shared" si="36"/>
        <v>0</v>
      </c>
      <c r="BA15" s="2">
        <f t="shared" si="37"/>
        <v>0</v>
      </c>
      <c r="BB15" s="2">
        <f t="shared" si="38"/>
        <v>0</v>
      </c>
      <c r="BC15" s="2">
        <f t="shared" si="39"/>
        <v>0</v>
      </c>
      <c r="BD15" s="2">
        <f t="shared" si="40"/>
        <v>0</v>
      </c>
    </row>
    <row r="16" spans="1:56" s="46" customFormat="1" ht="21.95" customHeight="1" x14ac:dyDescent="0.15">
      <c r="A16" s="43"/>
      <c r="B16" s="47"/>
      <c r="C16" s="39"/>
      <c r="D16" s="992"/>
      <c r="E16" s="993"/>
      <c r="F16" s="34"/>
      <c r="G16" s="29"/>
      <c r="H16" s="48"/>
      <c r="I16" s="37"/>
      <c r="J16" s="7"/>
      <c r="K16" s="9" t="str">
        <f t="shared" si="0"/>
        <v/>
      </c>
      <c r="L16" s="45"/>
      <c r="M16" s="2">
        <f t="shared" si="1"/>
        <v>0</v>
      </c>
      <c r="N16" s="2">
        <f t="shared" si="2"/>
        <v>0</v>
      </c>
      <c r="O16" s="2">
        <f t="shared" si="3"/>
        <v>0</v>
      </c>
      <c r="P16" s="2">
        <f t="shared" si="4"/>
        <v>0</v>
      </c>
      <c r="Q16" s="2">
        <f t="shared" si="5"/>
        <v>0</v>
      </c>
      <c r="R16" s="2">
        <f t="shared" si="6"/>
        <v>0</v>
      </c>
      <c r="S16" s="2">
        <f t="shared" si="7"/>
        <v>0</v>
      </c>
      <c r="T16" s="2">
        <f t="shared" si="8"/>
        <v>0</v>
      </c>
      <c r="V16" s="2">
        <f t="shared" si="9"/>
        <v>0</v>
      </c>
      <c r="W16" s="2">
        <f t="shared" si="10"/>
        <v>0</v>
      </c>
      <c r="X16" s="2">
        <f t="shared" si="11"/>
        <v>0</v>
      </c>
      <c r="Y16" s="2">
        <f t="shared" si="12"/>
        <v>0</v>
      </c>
      <c r="Z16" s="2">
        <f t="shared" si="13"/>
        <v>0</v>
      </c>
      <c r="AA16" s="2">
        <f t="shared" si="14"/>
        <v>0</v>
      </c>
      <c r="AB16" s="2">
        <f t="shared" si="15"/>
        <v>0</v>
      </c>
      <c r="AC16" s="2">
        <f t="shared" si="16"/>
        <v>0</v>
      </c>
      <c r="AE16" s="2">
        <f t="shared" si="17"/>
        <v>0</v>
      </c>
      <c r="AF16" s="2">
        <f t="shared" si="18"/>
        <v>0</v>
      </c>
      <c r="AG16" s="2">
        <f t="shared" si="19"/>
        <v>0</v>
      </c>
      <c r="AH16" s="2">
        <f t="shared" si="20"/>
        <v>0</v>
      </c>
      <c r="AI16" s="2">
        <f t="shared" si="21"/>
        <v>0</v>
      </c>
      <c r="AJ16" s="2">
        <f t="shared" si="22"/>
        <v>0</v>
      </c>
      <c r="AK16" s="2">
        <f t="shared" si="23"/>
        <v>0</v>
      </c>
      <c r="AL16" s="2">
        <f t="shared" si="24"/>
        <v>0</v>
      </c>
      <c r="AN16" s="2">
        <f t="shared" si="25"/>
        <v>0</v>
      </c>
      <c r="AO16" s="2">
        <f t="shared" si="26"/>
        <v>0</v>
      </c>
      <c r="AP16" s="2">
        <f t="shared" si="27"/>
        <v>0</v>
      </c>
      <c r="AQ16" s="2">
        <f t="shared" si="28"/>
        <v>0</v>
      </c>
      <c r="AR16" s="2">
        <f t="shared" si="29"/>
        <v>0</v>
      </c>
      <c r="AS16" s="2">
        <f t="shared" si="30"/>
        <v>0</v>
      </c>
      <c r="AT16" s="2">
        <f t="shared" si="31"/>
        <v>0</v>
      </c>
      <c r="AU16" s="2">
        <f t="shared" si="32"/>
        <v>0</v>
      </c>
      <c r="AW16" s="2">
        <f t="shared" si="33"/>
        <v>0</v>
      </c>
      <c r="AX16" s="2">
        <f t="shared" si="34"/>
        <v>0</v>
      </c>
      <c r="AY16" s="2">
        <f t="shared" si="35"/>
        <v>0</v>
      </c>
      <c r="AZ16" s="2">
        <f t="shared" si="36"/>
        <v>0</v>
      </c>
      <c r="BA16" s="2">
        <f t="shared" si="37"/>
        <v>0</v>
      </c>
      <c r="BB16" s="2">
        <f t="shared" si="38"/>
        <v>0</v>
      </c>
      <c r="BC16" s="2">
        <f t="shared" si="39"/>
        <v>0</v>
      </c>
      <c r="BD16" s="2">
        <f t="shared" si="40"/>
        <v>0</v>
      </c>
    </row>
    <row r="17" spans="1:56" s="46" customFormat="1" ht="21.95" customHeight="1" x14ac:dyDescent="0.15">
      <c r="A17" s="43"/>
      <c r="B17" s="47"/>
      <c r="C17" s="48"/>
      <c r="D17" s="992"/>
      <c r="E17" s="993"/>
      <c r="F17" s="34"/>
      <c r="G17" s="29"/>
      <c r="H17" s="29"/>
      <c r="I17" s="49"/>
      <c r="J17" s="7"/>
      <c r="K17" s="9" t="str">
        <f t="shared" si="0"/>
        <v/>
      </c>
      <c r="L17" s="45"/>
      <c r="M17" s="2">
        <f t="shared" si="1"/>
        <v>0</v>
      </c>
      <c r="N17" s="2">
        <f t="shared" si="2"/>
        <v>0</v>
      </c>
      <c r="O17" s="2">
        <f t="shared" si="3"/>
        <v>0</v>
      </c>
      <c r="P17" s="2">
        <f t="shared" si="4"/>
        <v>0</v>
      </c>
      <c r="Q17" s="2">
        <f t="shared" si="5"/>
        <v>0</v>
      </c>
      <c r="R17" s="2">
        <f t="shared" si="6"/>
        <v>0</v>
      </c>
      <c r="S17" s="2">
        <f t="shared" si="7"/>
        <v>0</v>
      </c>
      <c r="T17" s="2">
        <f t="shared" si="8"/>
        <v>0</v>
      </c>
      <c r="V17" s="2">
        <f t="shared" si="9"/>
        <v>0</v>
      </c>
      <c r="W17" s="2">
        <f t="shared" si="10"/>
        <v>0</v>
      </c>
      <c r="X17" s="2">
        <f t="shared" si="11"/>
        <v>0</v>
      </c>
      <c r="Y17" s="2">
        <f t="shared" si="12"/>
        <v>0</v>
      </c>
      <c r="Z17" s="2">
        <f t="shared" si="13"/>
        <v>0</v>
      </c>
      <c r="AA17" s="2">
        <f t="shared" si="14"/>
        <v>0</v>
      </c>
      <c r="AB17" s="2">
        <f t="shared" si="15"/>
        <v>0</v>
      </c>
      <c r="AC17" s="2">
        <f t="shared" si="16"/>
        <v>0</v>
      </c>
      <c r="AE17" s="2">
        <f t="shared" si="17"/>
        <v>0</v>
      </c>
      <c r="AF17" s="2">
        <f t="shared" si="18"/>
        <v>0</v>
      </c>
      <c r="AG17" s="2">
        <f t="shared" si="19"/>
        <v>0</v>
      </c>
      <c r="AH17" s="2">
        <f t="shared" si="20"/>
        <v>0</v>
      </c>
      <c r="AI17" s="2">
        <f t="shared" si="21"/>
        <v>0</v>
      </c>
      <c r="AJ17" s="2">
        <f t="shared" si="22"/>
        <v>0</v>
      </c>
      <c r="AK17" s="2">
        <f t="shared" si="23"/>
        <v>0</v>
      </c>
      <c r="AL17" s="2">
        <f t="shared" si="24"/>
        <v>0</v>
      </c>
      <c r="AN17" s="2">
        <f t="shared" si="25"/>
        <v>0</v>
      </c>
      <c r="AO17" s="2">
        <f t="shared" si="26"/>
        <v>0</v>
      </c>
      <c r="AP17" s="2">
        <f t="shared" si="27"/>
        <v>0</v>
      </c>
      <c r="AQ17" s="2">
        <f t="shared" si="28"/>
        <v>0</v>
      </c>
      <c r="AR17" s="2">
        <f t="shared" si="29"/>
        <v>0</v>
      </c>
      <c r="AS17" s="2">
        <f t="shared" si="30"/>
        <v>0</v>
      </c>
      <c r="AT17" s="2">
        <f t="shared" si="31"/>
        <v>0</v>
      </c>
      <c r="AU17" s="2">
        <f t="shared" si="32"/>
        <v>0</v>
      </c>
      <c r="AW17" s="2">
        <f t="shared" si="33"/>
        <v>0</v>
      </c>
      <c r="AX17" s="2">
        <f t="shared" si="34"/>
        <v>0</v>
      </c>
      <c r="AY17" s="2">
        <f t="shared" si="35"/>
        <v>0</v>
      </c>
      <c r="AZ17" s="2">
        <f t="shared" si="36"/>
        <v>0</v>
      </c>
      <c r="BA17" s="2">
        <f t="shared" si="37"/>
        <v>0</v>
      </c>
      <c r="BB17" s="2">
        <f t="shared" si="38"/>
        <v>0</v>
      </c>
      <c r="BC17" s="2">
        <f t="shared" si="39"/>
        <v>0</v>
      </c>
      <c r="BD17" s="2">
        <f t="shared" si="40"/>
        <v>0</v>
      </c>
    </row>
    <row r="18" spans="1:56" s="46" customFormat="1" ht="21.95" customHeight="1" x14ac:dyDescent="0.15">
      <c r="A18" s="43"/>
      <c r="B18" s="47"/>
      <c r="C18" s="48"/>
      <c r="D18" s="992"/>
      <c r="E18" s="993"/>
      <c r="F18" s="34"/>
      <c r="G18" s="29"/>
      <c r="H18" s="50"/>
      <c r="I18" s="35"/>
      <c r="J18" s="51"/>
      <c r="K18" s="9" t="str">
        <f t="shared" si="0"/>
        <v/>
      </c>
      <c r="L18" s="45"/>
      <c r="M18" s="2">
        <f t="shared" si="1"/>
        <v>0</v>
      </c>
      <c r="N18" s="2">
        <f t="shared" si="2"/>
        <v>0</v>
      </c>
      <c r="O18" s="2">
        <f t="shared" si="3"/>
        <v>0</v>
      </c>
      <c r="P18" s="2">
        <f t="shared" si="4"/>
        <v>0</v>
      </c>
      <c r="Q18" s="2">
        <f t="shared" si="5"/>
        <v>0</v>
      </c>
      <c r="R18" s="2">
        <f t="shared" si="6"/>
        <v>0</v>
      </c>
      <c r="S18" s="2">
        <f t="shared" si="7"/>
        <v>0</v>
      </c>
      <c r="T18" s="2">
        <f t="shared" si="8"/>
        <v>0</v>
      </c>
      <c r="V18" s="2">
        <f t="shared" si="9"/>
        <v>0</v>
      </c>
      <c r="W18" s="2">
        <f t="shared" si="10"/>
        <v>0</v>
      </c>
      <c r="X18" s="2">
        <f t="shared" si="11"/>
        <v>0</v>
      </c>
      <c r="Y18" s="2">
        <f t="shared" si="12"/>
        <v>0</v>
      </c>
      <c r="Z18" s="2">
        <f t="shared" si="13"/>
        <v>0</v>
      </c>
      <c r="AA18" s="2">
        <f t="shared" si="14"/>
        <v>0</v>
      </c>
      <c r="AB18" s="2">
        <f t="shared" si="15"/>
        <v>0</v>
      </c>
      <c r="AC18" s="2">
        <f t="shared" si="16"/>
        <v>0</v>
      </c>
      <c r="AE18" s="2">
        <f t="shared" si="17"/>
        <v>0</v>
      </c>
      <c r="AF18" s="2">
        <f t="shared" si="18"/>
        <v>0</v>
      </c>
      <c r="AG18" s="2">
        <f t="shared" si="19"/>
        <v>0</v>
      </c>
      <c r="AH18" s="2">
        <f t="shared" si="20"/>
        <v>0</v>
      </c>
      <c r="AI18" s="2">
        <f t="shared" si="21"/>
        <v>0</v>
      </c>
      <c r="AJ18" s="2">
        <f t="shared" si="22"/>
        <v>0</v>
      </c>
      <c r="AK18" s="2">
        <f t="shared" si="23"/>
        <v>0</v>
      </c>
      <c r="AL18" s="2">
        <f t="shared" si="24"/>
        <v>0</v>
      </c>
      <c r="AN18" s="2">
        <f t="shared" si="25"/>
        <v>0</v>
      </c>
      <c r="AO18" s="2">
        <f t="shared" si="26"/>
        <v>0</v>
      </c>
      <c r="AP18" s="2">
        <f t="shared" si="27"/>
        <v>0</v>
      </c>
      <c r="AQ18" s="2">
        <f t="shared" si="28"/>
        <v>0</v>
      </c>
      <c r="AR18" s="2">
        <f t="shared" si="29"/>
        <v>0</v>
      </c>
      <c r="AS18" s="2">
        <f t="shared" si="30"/>
        <v>0</v>
      </c>
      <c r="AT18" s="2">
        <f t="shared" si="31"/>
        <v>0</v>
      </c>
      <c r="AU18" s="2">
        <f t="shared" si="32"/>
        <v>0</v>
      </c>
      <c r="AW18" s="2">
        <f t="shared" si="33"/>
        <v>0</v>
      </c>
      <c r="AX18" s="2">
        <f t="shared" si="34"/>
        <v>0</v>
      </c>
      <c r="AY18" s="2">
        <f t="shared" si="35"/>
        <v>0</v>
      </c>
      <c r="AZ18" s="2">
        <f t="shared" si="36"/>
        <v>0</v>
      </c>
      <c r="BA18" s="2">
        <f t="shared" si="37"/>
        <v>0</v>
      </c>
      <c r="BB18" s="2">
        <f t="shared" si="38"/>
        <v>0</v>
      </c>
      <c r="BC18" s="2">
        <f t="shared" si="39"/>
        <v>0</v>
      </c>
      <c r="BD18" s="2">
        <f t="shared" si="40"/>
        <v>0</v>
      </c>
    </row>
    <row r="19" spans="1:56" s="46" customFormat="1" ht="21.95" customHeight="1" x14ac:dyDescent="0.15">
      <c r="A19" s="43"/>
      <c r="B19" s="47"/>
      <c r="C19" s="48"/>
      <c r="D19" s="992"/>
      <c r="E19" s="993"/>
      <c r="F19" s="34"/>
      <c r="G19" s="29"/>
      <c r="H19" s="29"/>
      <c r="I19" s="35"/>
      <c r="J19" s="52"/>
      <c r="K19" s="9" t="str">
        <f t="shared" si="0"/>
        <v/>
      </c>
      <c r="L19" s="45"/>
      <c r="M19" s="2">
        <f t="shared" si="1"/>
        <v>0</v>
      </c>
      <c r="N19" s="2">
        <f t="shared" si="2"/>
        <v>0</v>
      </c>
      <c r="O19" s="2">
        <f t="shared" si="3"/>
        <v>0</v>
      </c>
      <c r="P19" s="2">
        <f t="shared" si="4"/>
        <v>0</v>
      </c>
      <c r="Q19" s="2">
        <f t="shared" si="5"/>
        <v>0</v>
      </c>
      <c r="R19" s="2">
        <f t="shared" si="6"/>
        <v>0</v>
      </c>
      <c r="S19" s="2">
        <f t="shared" si="7"/>
        <v>0</v>
      </c>
      <c r="T19" s="2">
        <f t="shared" si="8"/>
        <v>0</v>
      </c>
      <c r="V19" s="2">
        <f t="shared" si="9"/>
        <v>0</v>
      </c>
      <c r="W19" s="2">
        <f t="shared" si="10"/>
        <v>0</v>
      </c>
      <c r="X19" s="2">
        <f t="shared" si="11"/>
        <v>0</v>
      </c>
      <c r="Y19" s="2">
        <f t="shared" si="12"/>
        <v>0</v>
      </c>
      <c r="Z19" s="2">
        <f t="shared" si="13"/>
        <v>0</v>
      </c>
      <c r="AA19" s="2">
        <f t="shared" si="14"/>
        <v>0</v>
      </c>
      <c r="AB19" s="2">
        <f t="shared" si="15"/>
        <v>0</v>
      </c>
      <c r="AC19" s="2">
        <f t="shared" si="16"/>
        <v>0</v>
      </c>
      <c r="AE19" s="2">
        <f t="shared" si="17"/>
        <v>0</v>
      </c>
      <c r="AF19" s="2">
        <f t="shared" si="18"/>
        <v>0</v>
      </c>
      <c r="AG19" s="2">
        <f t="shared" si="19"/>
        <v>0</v>
      </c>
      <c r="AH19" s="2">
        <f t="shared" si="20"/>
        <v>0</v>
      </c>
      <c r="AI19" s="2">
        <f t="shared" si="21"/>
        <v>0</v>
      </c>
      <c r="AJ19" s="2">
        <f t="shared" si="22"/>
        <v>0</v>
      </c>
      <c r="AK19" s="2">
        <f t="shared" si="23"/>
        <v>0</v>
      </c>
      <c r="AL19" s="2">
        <f t="shared" si="24"/>
        <v>0</v>
      </c>
      <c r="AN19" s="2">
        <f t="shared" si="25"/>
        <v>0</v>
      </c>
      <c r="AO19" s="2">
        <f t="shared" si="26"/>
        <v>0</v>
      </c>
      <c r="AP19" s="2">
        <f t="shared" si="27"/>
        <v>0</v>
      </c>
      <c r="AQ19" s="2">
        <f t="shared" si="28"/>
        <v>0</v>
      </c>
      <c r="AR19" s="2">
        <f t="shared" si="29"/>
        <v>0</v>
      </c>
      <c r="AS19" s="2">
        <f t="shared" si="30"/>
        <v>0</v>
      </c>
      <c r="AT19" s="2">
        <f t="shared" si="31"/>
        <v>0</v>
      </c>
      <c r="AU19" s="2">
        <f t="shared" si="32"/>
        <v>0</v>
      </c>
      <c r="AW19" s="2">
        <f t="shared" si="33"/>
        <v>0</v>
      </c>
      <c r="AX19" s="2">
        <f t="shared" si="34"/>
        <v>0</v>
      </c>
      <c r="AY19" s="2">
        <f t="shared" si="35"/>
        <v>0</v>
      </c>
      <c r="AZ19" s="2">
        <f t="shared" si="36"/>
        <v>0</v>
      </c>
      <c r="BA19" s="2">
        <f t="shared" si="37"/>
        <v>0</v>
      </c>
      <c r="BB19" s="2">
        <f t="shared" si="38"/>
        <v>0</v>
      </c>
      <c r="BC19" s="2">
        <f t="shared" si="39"/>
        <v>0</v>
      </c>
      <c r="BD19" s="2">
        <f t="shared" si="40"/>
        <v>0</v>
      </c>
    </row>
    <row r="20" spans="1:56" s="46" customFormat="1" ht="21.95" customHeight="1" x14ac:dyDescent="0.15">
      <c r="A20" s="43"/>
      <c r="B20" s="47"/>
      <c r="C20" s="29"/>
      <c r="D20" s="992"/>
      <c r="E20" s="993"/>
      <c r="F20" s="34"/>
      <c r="G20" s="29"/>
      <c r="H20" s="48"/>
      <c r="I20" s="47"/>
      <c r="J20" s="51"/>
      <c r="K20" s="9" t="str">
        <f t="shared" si="0"/>
        <v/>
      </c>
      <c r="L20" s="45"/>
      <c r="M20" s="2">
        <f t="shared" si="1"/>
        <v>0</v>
      </c>
      <c r="N20" s="2">
        <f t="shared" si="2"/>
        <v>0</v>
      </c>
      <c r="O20" s="2">
        <f t="shared" si="3"/>
        <v>0</v>
      </c>
      <c r="P20" s="2">
        <f t="shared" si="4"/>
        <v>0</v>
      </c>
      <c r="Q20" s="2">
        <f t="shared" si="5"/>
        <v>0</v>
      </c>
      <c r="R20" s="2">
        <f t="shared" si="6"/>
        <v>0</v>
      </c>
      <c r="S20" s="2">
        <f t="shared" si="7"/>
        <v>0</v>
      </c>
      <c r="T20" s="2">
        <f t="shared" si="8"/>
        <v>0</v>
      </c>
      <c r="V20" s="2">
        <f t="shared" si="9"/>
        <v>0</v>
      </c>
      <c r="W20" s="2">
        <f t="shared" si="10"/>
        <v>0</v>
      </c>
      <c r="X20" s="2">
        <f t="shared" si="11"/>
        <v>0</v>
      </c>
      <c r="Y20" s="2">
        <f t="shared" si="12"/>
        <v>0</v>
      </c>
      <c r="Z20" s="2">
        <f t="shared" si="13"/>
        <v>0</v>
      </c>
      <c r="AA20" s="2">
        <f t="shared" si="14"/>
        <v>0</v>
      </c>
      <c r="AB20" s="2">
        <f t="shared" si="15"/>
        <v>0</v>
      </c>
      <c r="AC20" s="2">
        <f t="shared" si="16"/>
        <v>0</v>
      </c>
      <c r="AE20" s="2">
        <f t="shared" si="17"/>
        <v>0</v>
      </c>
      <c r="AF20" s="2">
        <f t="shared" si="18"/>
        <v>0</v>
      </c>
      <c r="AG20" s="2">
        <f t="shared" si="19"/>
        <v>0</v>
      </c>
      <c r="AH20" s="2">
        <f t="shared" si="20"/>
        <v>0</v>
      </c>
      <c r="AI20" s="2">
        <f t="shared" si="21"/>
        <v>0</v>
      </c>
      <c r="AJ20" s="2">
        <f t="shared" si="22"/>
        <v>0</v>
      </c>
      <c r="AK20" s="2">
        <f t="shared" si="23"/>
        <v>0</v>
      </c>
      <c r="AL20" s="2">
        <f t="shared" si="24"/>
        <v>0</v>
      </c>
      <c r="AN20" s="2">
        <f t="shared" si="25"/>
        <v>0</v>
      </c>
      <c r="AO20" s="2">
        <f t="shared" si="26"/>
        <v>0</v>
      </c>
      <c r="AP20" s="2">
        <f t="shared" si="27"/>
        <v>0</v>
      </c>
      <c r="AQ20" s="2">
        <f t="shared" si="28"/>
        <v>0</v>
      </c>
      <c r="AR20" s="2">
        <f t="shared" si="29"/>
        <v>0</v>
      </c>
      <c r="AS20" s="2">
        <f t="shared" si="30"/>
        <v>0</v>
      </c>
      <c r="AT20" s="2">
        <f t="shared" si="31"/>
        <v>0</v>
      </c>
      <c r="AU20" s="2">
        <f t="shared" si="32"/>
        <v>0</v>
      </c>
      <c r="AW20" s="2">
        <f t="shared" si="33"/>
        <v>0</v>
      </c>
      <c r="AX20" s="2">
        <f t="shared" si="34"/>
        <v>0</v>
      </c>
      <c r="AY20" s="2">
        <f t="shared" si="35"/>
        <v>0</v>
      </c>
      <c r="AZ20" s="2">
        <f t="shared" si="36"/>
        <v>0</v>
      </c>
      <c r="BA20" s="2">
        <f t="shared" si="37"/>
        <v>0</v>
      </c>
      <c r="BB20" s="2">
        <f t="shared" si="38"/>
        <v>0</v>
      </c>
      <c r="BC20" s="2">
        <f t="shared" si="39"/>
        <v>0</v>
      </c>
      <c r="BD20" s="2">
        <f t="shared" si="40"/>
        <v>0</v>
      </c>
    </row>
    <row r="21" spans="1:56" s="46" customFormat="1" ht="21.95" customHeight="1" x14ac:dyDescent="0.15">
      <c r="A21" s="43"/>
      <c r="B21" s="47"/>
      <c r="C21" s="48"/>
      <c r="D21" s="992"/>
      <c r="E21" s="993"/>
      <c r="F21" s="34"/>
      <c r="G21" s="29"/>
      <c r="H21" s="29"/>
      <c r="I21" s="47"/>
      <c r="J21" s="8"/>
      <c r="K21" s="9" t="str">
        <f t="shared" si="0"/>
        <v/>
      </c>
      <c r="L21" s="45"/>
      <c r="M21" s="2">
        <f t="shared" si="1"/>
        <v>0</v>
      </c>
      <c r="N21" s="2">
        <f t="shared" si="2"/>
        <v>0</v>
      </c>
      <c r="O21" s="2">
        <f t="shared" si="3"/>
        <v>0</v>
      </c>
      <c r="P21" s="2">
        <f t="shared" si="4"/>
        <v>0</v>
      </c>
      <c r="Q21" s="2">
        <f t="shared" si="5"/>
        <v>0</v>
      </c>
      <c r="R21" s="2">
        <f t="shared" si="6"/>
        <v>0</v>
      </c>
      <c r="S21" s="2">
        <f t="shared" si="7"/>
        <v>0</v>
      </c>
      <c r="T21" s="2">
        <f t="shared" si="8"/>
        <v>0</v>
      </c>
      <c r="V21" s="2">
        <f t="shared" si="9"/>
        <v>0</v>
      </c>
      <c r="W21" s="2">
        <f t="shared" si="10"/>
        <v>0</v>
      </c>
      <c r="X21" s="2">
        <f t="shared" si="11"/>
        <v>0</v>
      </c>
      <c r="Y21" s="2">
        <f t="shared" si="12"/>
        <v>0</v>
      </c>
      <c r="Z21" s="2">
        <f t="shared" si="13"/>
        <v>0</v>
      </c>
      <c r="AA21" s="2">
        <f t="shared" si="14"/>
        <v>0</v>
      </c>
      <c r="AB21" s="2">
        <f t="shared" si="15"/>
        <v>0</v>
      </c>
      <c r="AC21" s="2">
        <f t="shared" si="16"/>
        <v>0</v>
      </c>
      <c r="AE21" s="2">
        <f t="shared" si="17"/>
        <v>0</v>
      </c>
      <c r="AF21" s="2">
        <f t="shared" si="18"/>
        <v>0</v>
      </c>
      <c r="AG21" s="2">
        <f t="shared" si="19"/>
        <v>0</v>
      </c>
      <c r="AH21" s="2">
        <f t="shared" si="20"/>
        <v>0</v>
      </c>
      <c r="AI21" s="2">
        <f t="shared" si="21"/>
        <v>0</v>
      </c>
      <c r="AJ21" s="2">
        <f t="shared" si="22"/>
        <v>0</v>
      </c>
      <c r="AK21" s="2">
        <f t="shared" si="23"/>
        <v>0</v>
      </c>
      <c r="AL21" s="2">
        <f t="shared" si="24"/>
        <v>0</v>
      </c>
      <c r="AN21" s="2">
        <f t="shared" si="25"/>
        <v>0</v>
      </c>
      <c r="AO21" s="2">
        <f t="shared" si="26"/>
        <v>0</v>
      </c>
      <c r="AP21" s="2">
        <f t="shared" si="27"/>
        <v>0</v>
      </c>
      <c r="AQ21" s="2">
        <f t="shared" si="28"/>
        <v>0</v>
      </c>
      <c r="AR21" s="2">
        <f t="shared" si="29"/>
        <v>0</v>
      </c>
      <c r="AS21" s="2">
        <f t="shared" si="30"/>
        <v>0</v>
      </c>
      <c r="AT21" s="2">
        <f t="shared" si="31"/>
        <v>0</v>
      </c>
      <c r="AU21" s="2">
        <f t="shared" si="32"/>
        <v>0</v>
      </c>
      <c r="AW21" s="2">
        <f t="shared" si="33"/>
        <v>0</v>
      </c>
      <c r="AX21" s="2">
        <f t="shared" si="34"/>
        <v>0</v>
      </c>
      <c r="AY21" s="2">
        <f t="shared" si="35"/>
        <v>0</v>
      </c>
      <c r="AZ21" s="2">
        <f t="shared" si="36"/>
        <v>0</v>
      </c>
      <c r="BA21" s="2">
        <f t="shared" si="37"/>
        <v>0</v>
      </c>
      <c r="BB21" s="2">
        <f t="shared" si="38"/>
        <v>0</v>
      </c>
      <c r="BC21" s="2">
        <f t="shared" si="39"/>
        <v>0</v>
      </c>
      <c r="BD21" s="2">
        <f t="shared" si="40"/>
        <v>0</v>
      </c>
    </row>
    <row r="22" spans="1:56" s="46" customFormat="1" ht="21.95" customHeight="1" x14ac:dyDescent="0.15">
      <c r="A22" s="43"/>
      <c r="B22" s="47"/>
      <c r="C22" s="48"/>
      <c r="D22" s="992"/>
      <c r="E22" s="993"/>
      <c r="F22" s="34"/>
      <c r="G22" s="29"/>
      <c r="H22" s="29"/>
      <c r="I22" s="47"/>
      <c r="J22" s="8"/>
      <c r="K22" s="9" t="str">
        <f t="shared" si="0"/>
        <v/>
      </c>
      <c r="L22" s="45"/>
      <c r="M22" s="2">
        <f t="shared" si="1"/>
        <v>0</v>
      </c>
      <c r="N22" s="2">
        <f t="shared" si="2"/>
        <v>0</v>
      </c>
      <c r="O22" s="2">
        <f t="shared" si="3"/>
        <v>0</v>
      </c>
      <c r="P22" s="2">
        <f t="shared" si="4"/>
        <v>0</v>
      </c>
      <c r="Q22" s="2">
        <f t="shared" si="5"/>
        <v>0</v>
      </c>
      <c r="R22" s="2">
        <f t="shared" si="6"/>
        <v>0</v>
      </c>
      <c r="S22" s="2">
        <f t="shared" si="7"/>
        <v>0</v>
      </c>
      <c r="T22" s="2">
        <f t="shared" si="8"/>
        <v>0</v>
      </c>
      <c r="V22" s="2">
        <f t="shared" si="9"/>
        <v>0</v>
      </c>
      <c r="W22" s="2">
        <f t="shared" si="10"/>
        <v>0</v>
      </c>
      <c r="X22" s="2">
        <f t="shared" si="11"/>
        <v>0</v>
      </c>
      <c r="Y22" s="2">
        <f t="shared" si="12"/>
        <v>0</v>
      </c>
      <c r="Z22" s="2">
        <f t="shared" si="13"/>
        <v>0</v>
      </c>
      <c r="AA22" s="2">
        <f t="shared" si="14"/>
        <v>0</v>
      </c>
      <c r="AB22" s="2">
        <f t="shared" si="15"/>
        <v>0</v>
      </c>
      <c r="AC22" s="2">
        <f t="shared" si="16"/>
        <v>0</v>
      </c>
      <c r="AE22" s="2">
        <f t="shared" si="17"/>
        <v>0</v>
      </c>
      <c r="AF22" s="2">
        <f t="shared" si="18"/>
        <v>0</v>
      </c>
      <c r="AG22" s="2">
        <f t="shared" si="19"/>
        <v>0</v>
      </c>
      <c r="AH22" s="2">
        <f t="shared" si="20"/>
        <v>0</v>
      </c>
      <c r="AI22" s="2">
        <f t="shared" si="21"/>
        <v>0</v>
      </c>
      <c r="AJ22" s="2">
        <f t="shared" si="22"/>
        <v>0</v>
      </c>
      <c r="AK22" s="2">
        <f t="shared" si="23"/>
        <v>0</v>
      </c>
      <c r="AL22" s="2">
        <f t="shared" si="24"/>
        <v>0</v>
      </c>
      <c r="AN22" s="2">
        <f t="shared" si="25"/>
        <v>0</v>
      </c>
      <c r="AO22" s="2">
        <f t="shared" si="26"/>
        <v>0</v>
      </c>
      <c r="AP22" s="2">
        <f t="shared" si="27"/>
        <v>0</v>
      </c>
      <c r="AQ22" s="2">
        <f t="shared" si="28"/>
        <v>0</v>
      </c>
      <c r="AR22" s="2">
        <f t="shared" si="29"/>
        <v>0</v>
      </c>
      <c r="AS22" s="2">
        <f t="shared" si="30"/>
        <v>0</v>
      </c>
      <c r="AT22" s="2">
        <f t="shared" si="31"/>
        <v>0</v>
      </c>
      <c r="AU22" s="2">
        <f t="shared" si="32"/>
        <v>0</v>
      </c>
      <c r="AW22" s="2">
        <f t="shared" si="33"/>
        <v>0</v>
      </c>
      <c r="AX22" s="2">
        <f t="shared" si="34"/>
        <v>0</v>
      </c>
      <c r="AY22" s="2">
        <f t="shared" si="35"/>
        <v>0</v>
      </c>
      <c r="AZ22" s="2">
        <f t="shared" si="36"/>
        <v>0</v>
      </c>
      <c r="BA22" s="2">
        <f t="shared" si="37"/>
        <v>0</v>
      </c>
      <c r="BB22" s="2">
        <f t="shared" si="38"/>
        <v>0</v>
      </c>
      <c r="BC22" s="2">
        <f t="shared" si="39"/>
        <v>0</v>
      </c>
      <c r="BD22" s="2">
        <f t="shared" si="40"/>
        <v>0</v>
      </c>
    </row>
    <row r="23" spans="1:56" s="46" customFormat="1" ht="21.95" customHeight="1" x14ac:dyDescent="0.15">
      <c r="A23" s="43"/>
      <c r="B23" s="47"/>
      <c r="C23" s="48"/>
      <c r="D23" s="992"/>
      <c r="E23" s="993"/>
      <c r="F23" s="34"/>
      <c r="G23" s="29"/>
      <c r="H23" s="29"/>
      <c r="I23" s="47"/>
      <c r="J23" s="7"/>
      <c r="K23" s="9" t="str">
        <f t="shared" si="0"/>
        <v/>
      </c>
      <c r="L23" s="45"/>
      <c r="M23" s="2">
        <f t="shared" si="1"/>
        <v>0</v>
      </c>
      <c r="N23" s="2">
        <f t="shared" si="2"/>
        <v>0</v>
      </c>
      <c r="O23" s="2">
        <f t="shared" si="3"/>
        <v>0</v>
      </c>
      <c r="P23" s="2">
        <f t="shared" si="4"/>
        <v>0</v>
      </c>
      <c r="Q23" s="2">
        <f t="shared" si="5"/>
        <v>0</v>
      </c>
      <c r="R23" s="2">
        <f t="shared" si="6"/>
        <v>0</v>
      </c>
      <c r="S23" s="2">
        <f t="shared" si="7"/>
        <v>0</v>
      </c>
      <c r="T23" s="2">
        <f t="shared" si="8"/>
        <v>0</v>
      </c>
      <c r="V23" s="2">
        <f t="shared" si="9"/>
        <v>0</v>
      </c>
      <c r="W23" s="2">
        <f t="shared" si="10"/>
        <v>0</v>
      </c>
      <c r="X23" s="2">
        <f t="shared" si="11"/>
        <v>0</v>
      </c>
      <c r="Y23" s="2">
        <f t="shared" si="12"/>
        <v>0</v>
      </c>
      <c r="Z23" s="2">
        <f t="shared" si="13"/>
        <v>0</v>
      </c>
      <c r="AA23" s="2">
        <f t="shared" si="14"/>
        <v>0</v>
      </c>
      <c r="AB23" s="2">
        <f t="shared" si="15"/>
        <v>0</v>
      </c>
      <c r="AC23" s="2">
        <f t="shared" si="16"/>
        <v>0</v>
      </c>
      <c r="AE23" s="2">
        <f t="shared" si="17"/>
        <v>0</v>
      </c>
      <c r="AF23" s="2">
        <f t="shared" si="18"/>
        <v>0</v>
      </c>
      <c r="AG23" s="2">
        <f t="shared" si="19"/>
        <v>0</v>
      </c>
      <c r="AH23" s="2">
        <f t="shared" si="20"/>
        <v>0</v>
      </c>
      <c r="AI23" s="2">
        <f t="shared" si="21"/>
        <v>0</v>
      </c>
      <c r="AJ23" s="2">
        <f t="shared" si="22"/>
        <v>0</v>
      </c>
      <c r="AK23" s="2">
        <f t="shared" si="23"/>
        <v>0</v>
      </c>
      <c r="AL23" s="2">
        <f t="shared" si="24"/>
        <v>0</v>
      </c>
      <c r="AN23" s="2">
        <f t="shared" si="25"/>
        <v>0</v>
      </c>
      <c r="AO23" s="2">
        <f t="shared" si="26"/>
        <v>0</v>
      </c>
      <c r="AP23" s="2">
        <f t="shared" si="27"/>
        <v>0</v>
      </c>
      <c r="AQ23" s="2">
        <f t="shared" si="28"/>
        <v>0</v>
      </c>
      <c r="AR23" s="2">
        <f t="shared" si="29"/>
        <v>0</v>
      </c>
      <c r="AS23" s="2">
        <f t="shared" si="30"/>
        <v>0</v>
      </c>
      <c r="AT23" s="2">
        <f t="shared" si="31"/>
        <v>0</v>
      </c>
      <c r="AU23" s="2">
        <f t="shared" si="32"/>
        <v>0</v>
      </c>
      <c r="AW23" s="2">
        <f t="shared" si="33"/>
        <v>0</v>
      </c>
      <c r="AX23" s="2">
        <f t="shared" si="34"/>
        <v>0</v>
      </c>
      <c r="AY23" s="2">
        <f t="shared" si="35"/>
        <v>0</v>
      </c>
      <c r="AZ23" s="2">
        <f t="shared" si="36"/>
        <v>0</v>
      </c>
      <c r="BA23" s="2">
        <f t="shared" si="37"/>
        <v>0</v>
      </c>
      <c r="BB23" s="2">
        <f t="shared" si="38"/>
        <v>0</v>
      </c>
      <c r="BC23" s="2">
        <f t="shared" si="39"/>
        <v>0</v>
      </c>
      <c r="BD23" s="2">
        <f t="shared" si="40"/>
        <v>0</v>
      </c>
    </row>
    <row r="24" spans="1:56" s="46" customFormat="1" ht="21.95" customHeight="1" x14ac:dyDescent="0.15">
      <c r="A24" s="43"/>
      <c r="B24" s="47"/>
      <c r="C24" s="48"/>
      <c r="D24" s="992"/>
      <c r="E24" s="993"/>
      <c r="F24" s="34"/>
      <c r="G24" s="29"/>
      <c r="H24" s="29"/>
      <c r="I24" s="47"/>
      <c r="J24" s="7"/>
      <c r="K24" s="9" t="str">
        <f t="shared" si="0"/>
        <v/>
      </c>
      <c r="L24" s="45"/>
      <c r="M24" s="2">
        <f t="shared" si="1"/>
        <v>0</v>
      </c>
      <c r="N24" s="2">
        <f t="shared" si="2"/>
        <v>0</v>
      </c>
      <c r="O24" s="2">
        <f t="shared" si="3"/>
        <v>0</v>
      </c>
      <c r="P24" s="2">
        <f t="shared" si="4"/>
        <v>0</v>
      </c>
      <c r="Q24" s="2">
        <f t="shared" si="5"/>
        <v>0</v>
      </c>
      <c r="R24" s="2">
        <f t="shared" si="6"/>
        <v>0</v>
      </c>
      <c r="S24" s="2">
        <f t="shared" si="7"/>
        <v>0</v>
      </c>
      <c r="T24" s="2">
        <f t="shared" si="8"/>
        <v>0</v>
      </c>
      <c r="V24" s="2">
        <f t="shared" si="9"/>
        <v>0</v>
      </c>
      <c r="W24" s="2">
        <f t="shared" si="10"/>
        <v>0</v>
      </c>
      <c r="X24" s="2">
        <f t="shared" si="11"/>
        <v>0</v>
      </c>
      <c r="Y24" s="2">
        <f t="shared" si="12"/>
        <v>0</v>
      </c>
      <c r="Z24" s="2">
        <f t="shared" si="13"/>
        <v>0</v>
      </c>
      <c r="AA24" s="2">
        <f t="shared" si="14"/>
        <v>0</v>
      </c>
      <c r="AB24" s="2">
        <f t="shared" si="15"/>
        <v>0</v>
      </c>
      <c r="AC24" s="2">
        <f t="shared" si="16"/>
        <v>0</v>
      </c>
      <c r="AE24" s="2">
        <f t="shared" si="17"/>
        <v>0</v>
      </c>
      <c r="AF24" s="2">
        <f t="shared" si="18"/>
        <v>0</v>
      </c>
      <c r="AG24" s="2">
        <f t="shared" si="19"/>
        <v>0</v>
      </c>
      <c r="AH24" s="2">
        <f t="shared" si="20"/>
        <v>0</v>
      </c>
      <c r="AI24" s="2">
        <f t="shared" si="21"/>
        <v>0</v>
      </c>
      <c r="AJ24" s="2">
        <f t="shared" si="22"/>
        <v>0</v>
      </c>
      <c r="AK24" s="2">
        <f t="shared" si="23"/>
        <v>0</v>
      </c>
      <c r="AL24" s="2">
        <f t="shared" si="24"/>
        <v>0</v>
      </c>
      <c r="AN24" s="2">
        <f t="shared" si="25"/>
        <v>0</v>
      </c>
      <c r="AO24" s="2">
        <f t="shared" si="26"/>
        <v>0</v>
      </c>
      <c r="AP24" s="2">
        <f t="shared" si="27"/>
        <v>0</v>
      </c>
      <c r="AQ24" s="2">
        <f t="shared" si="28"/>
        <v>0</v>
      </c>
      <c r="AR24" s="2">
        <f t="shared" si="29"/>
        <v>0</v>
      </c>
      <c r="AS24" s="2">
        <f t="shared" si="30"/>
        <v>0</v>
      </c>
      <c r="AT24" s="2">
        <f t="shared" si="31"/>
        <v>0</v>
      </c>
      <c r="AU24" s="2">
        <f t="shared" si="32"/>
        <v>0</v>
      </c>
      <c r="AW24" s="2">
        <f t="shared" si="33"/>
        <v>0</v>
      </c>
      <c r="AX24" s="2">
        <f t="shared" si="34"/>
        <v>0</v>
      </c>
      <c r="AY24" s="2">
        <f t="shared" si="35"/>
        <v>0</v>
      </c>
      <c r="AZ24" s="2">
        <f t="shared" si="36"/>
        <v>0</v>
      </c>
      <c r="BA24" s="2">
        <f t="shared" si="37"/>
        <v>0</v>
      </c>
      <c r="BB24" s="2">
        <f t="shared" si="38"/>
        <v>0</v>
      </c>
      <c r="BC24" s="2">
        <f t="shared" si="39"/>
        <v>0</v>
      </c>
      <c r="BD24" s="2">
        <f t="shared" si="40"/>
        <v>0</v>
      </c>
    </row>
    <row r="25" spans="1:56" s="46" customFormat="1" ht="21.95" customHeight="1" x14ac:dyDescent="0.15">
      <c r="A25" s="43"/>
      <c r="B25" s="47"/>
      <c r="C25" s="48"/>
      <c r="D25" s="992"/>
      <c r="E25" s="993"/>
      <c r="F25" s="34"/>
      <c r="G25" s="29"/>
      <c r="H25" s="29"/>
      <c r="I25" s="47"/>
      <c r="J25" s="8"/>
      <c r="K25" s="9" t="str">
        <f t="shared" si="0"/>
        <v/>
      </c>
      <c r="L25" s="45"/>
      <c r="M25" s="2">
        <f t="shared" si="1"/>
        <v>0</v>
      </c>
      <c r="N25" s="2">
        <f t="shared" si="2"/>
        <v>0</v>
      </c>
      <c r="O25" s="2">
        <f t="shared" si="3"/>
        <v>0</v>
      </c>
      <c r="P25" s="2">
        <f t="shared" si="4"/>
        <v>0</v>
      </c>
      <c r="Q25" s="2">
        <f t="shared" si="5"/>
        <v>0</v>
      </c>
      <c r="R25" s="2">
        <f t="shared" si="6"/>
        <v>0</v>
      </c>
      <c r="S25" s="2">
        <f t="shared" si="7"/>
        <v>0</v>
      </c>
      <c r="T25" s="2">
        <f t="shared" si="8"/>
        <v>0</v>
      </c>
      <c r="V25" s="2">
        <f t="shared" si="9"/>
        <v>0</v>
      </c>
      <c r="W25" s="2">
        <f t="shared" si="10"/>
        <v>0</v>
      </c>
      <c r="X25" s="2">
        <f t="shared" si="11"/>
        <v>0</v>
      </c>
      <c r="Y25" s="2">
        <f t="shared" si="12"/>
        <v>0</v>
      </c>
      <c r="Z25" s="2">
        <f t="shared" si="13"/>
        <v>0</v>
      </c>
      <c r="AA25" s="2">
        <f t="shared" si="14"/>
        <v>0</v>
      </c>
      <c r="AB25" s="2">
        <f t="shared" si="15"/>
        <v>0</v>
      </c>
      <c r="AC25" s="2">
        <f t="shared" si="16"/>
        <v>0</v>
      </c>
      <c r="AE25" s="2">
        <f t="shared" si="17"/>
        <v>0</v>
      </c>
      <c r="AF25" s="2">
        <f t="shared" si="18"/>
        <v>0</v>
      </c>
      <c r="AG25" s="2">
        <f t="shared" si="19"/>
        <v>0</v>
      </c>
      <c r="AH25" s="2">
        <f t="shared" si="20"/>
        <v>0</v>
      </c>
      <c r="AI25" s="2">
        <f t="shared" si="21"/>
        <v>0</v>
      </c>
      <c r="AJ25" s="2">
        <f t="shared" si="22"/>
        <v>0</v>
      </c>
      <c r="AK25" s="2">
        <f t="shared" si="23"/>
        <v>0</v>
      </c>
      <c r="AL25" s="2">
        <f t="shared" si="24"/>
        <v>0</v>
      </c>
      <c r="AN25" s="2">
        <f t="shared" si="25"/>
        <v>0</v>
      </c>
      <c r="AO25" s="2">
        <f t="shared" si="26"/>
        <v>0</v>
      </c>
      <c r="AP25" s="2">
        <f t="shared" si="27"/>
        <v>0</v>
      </c>
      <c r="AQ25" s="2">
        <f t="shared" si="28"/>
        <v>0</v>
      </c>
      <c r="AR25" s="2">
        <f t="shared" si="29"/>
        <v>0</v>
      </c>
      <c r="AS25" s="2">
        <f t="shared" si="30"/>
        <v>0</v>
      </c>
      <c r="AT25" s="2">
        <f t="shared" si="31"/>
        <v>0</v>
      </c>
      <c r="AU25" s="2">
        <f t="shared" si="32"/>
        <v>0</v>
      </c>
      <c r="AW25" s="2">
        <f t="shared" si="33"/>
        <v>0</v>
      </c>
      <c r="AX25" s="2">
        <f t="shared" si="34"/>
        <v>0</v>
      </c>
      <c r="AY25" s="2">
        <f t="shared" si="35"/>
        <v>0</v>
      </c>
      <c r="AZ25" s="2">
        <f t="shared" si="36"/>
        <v>0</v>
      </c>
      <c r="BA25" s="2">
        <f t="shared" si="37"/>
        <v>0</v>
      </c>
      <c r="BB25" s="2">
        <f t="shared" si="38"/>
        <v>0</v>
      </c>
      <c r="BC25" s="2">
        <f t="shared" si="39"/>
        <v>0</v>
      </c>
      <c r="BD25" s="2">
        <f t="shared" si="40"/>
        <v>0</v>
      </c>
    </row>
    <row r="26" spans="1:56" s="46" customFormat="1" ht="21.95" customHeight="1" x14ac:dyDescent="0.15">
      <c r="A26" s="43"/>
      <c r="B26" s="47"/>
      <c r="C26" s="48"/>
      <c r="D26" s="992"/>
      <c r="E26" s="993"/>
      <c r="F26" s="34"/>
      <c r="G26" s="29"/>
      <c r="H26" s="29"/>
      <c r="I26" s="47"/>
      <c r="J26" s="8"/>
      <c r="K26" s="9" t="str">
        <f t="shared" si="0"/>
        <v/>
      </c>
      <c r="L26" s="45"/>
      <c r="M26" s="2">
        <f t="shared" si="1"/>
        <v>0</v>
      </c>
      <c r="N26" s="2">
        <f t="shared" si="2"/>
        <v>0</v>
      </c>
      <c r="O26" s="2">
        <f t="shared" si="3"/>
        <v>0</v>
      </c>
      <c r="P26" s="2">
        <f t="shared" si="4"/>
        <v>0</v>
      </c>
      <c r="Q26" s="2">
        <f t="shared" si="5"/>
        <v>0</v>
      </c>
      <c r="R26" s="2">
        <f t="shared" si="6"/>
        <v>0</v>
      </c>
      <c r="S26" s="2">
        <f t="shared" si="7"/>
        <v>0</v>
      </c>
      <c r="T26" s="2">
        <f t="shared" si="8"/>
        <v>0</v>
      </c>
      <c r="V26" s="2">
        <f t="shared" si="9"/>
        <v>0</v>
      </c>
      <c r="W26" s="2">
        <f t="shared" si="10"/>
        <v>0</v>
      </c>
      <c r="X26" s="2">
        <f t="shared" si="11"/>
        <v>0</v>
      </c>
      <c r="Y26" s="2">
        <f t="shared" si="12"/>
        <v>0</v>
      </c>
      <c r="Z26" s="2">
        <f t="shared" si="13"/>
        <v>0</v>
      </c>
      <c r="AA26" s="2">
        <f t="shared" si="14"/>
        <v>0</v>
      </c>
      <c r="AB26" s="2">
        <f t="shared" si="15"/>
        <v>0</v>
      </c>
      <c r="AC26" s="2">
        <f t="shared" si="16"/>
        <v>0</v>
      </c>
      <c r="AE26" s="2">
        <f t="shared" si="17"/>
        <v>0</v>
      </c>
      <c r="AF26" s="2">
        <f t="shared" si="18"/>
        <v>0</v>
      </c>
      <c r="AG26" s="2">
        <f t="shared" si="19"/>
        <v>0</v>
      </c>
      <c r="AH26" s="2">
        <f t="shared" si="20"/>
        <v>0</v>
      </c>
      <c r="AI26" s="2">
        <f t="shared" si="21"/>
        <v>0</v>
      </c>
      <c r="AJ26" s="2">
        <f t="shared" si="22"/>
        <v>0</v>
      </c>
      <c r="AK26" s="2">
        <f t="shared" si="23"/>
        <v>0</v>
      </c>
      <c r="AL26" s="2">
        <f t="shared" si="24"/>
        <v>0</v>
      </c>
      <c r="AN26" s="2">
        <f t="shared" si="25"/>
        <v>0</v>
      </c>
      <c r="AO26" s="2">
        <f t="shared" si="26"/>
        <v>0</v>
      </c>
      <c r="AP26" s="2">
        <f t="shared" si="27"/>
        <v>0</v>
      </c>
      <c r="AQ26" s="2">
        <f t="shared" si="28"/>
        <v>0</v>
      </c>
      <c r="AR26" s="2">
        <f t="shared" si="29"/>
        <v>0</v>
      </c>
      <c r="AS26" s="2">
        <f t="shared" si="30"/>
        <v>0</v>
      </c>
      <c r="AT26" s="2">
        <f t="shared" si="31"/>
        <v>0</v>
      </c>
      <c r="AU26" s="2">
        <f t="shared" si="32"/>
        <v>0</v>
      </c>
      <c r="AW26" s="2">
        <f t="shared" si="33"/>
        <v>0</v>
      </c>
      <c r="AX26" s="2">
        <f t="shared" si="34"/>
        <v>0</v>
      </c>
      <c r="AY26" s="2">
        <f t="shared" si="35"/>
        <v>0</v>
      </c>
      <c r="AZ26" s="2">
        <f t="shared" si="36"/>
        <v>0</v>
      </c>
      <c r="BA26" s="2">
        <f t="shared" si="37"/>
        <v>0</v>
      </c>
      <c r="BB26" s="2">
        <f t="shared" si="38"/>
        <v>0</v>
      </c>
      <c r="BC26" s="2">
        <f t="shared" si="39"/>
        <v>0</v>
      </c>
      <c r="BD26" s="2">
        <f t="shared" si="40"/>
        <v>0</v>
      </c>
    </row>
    <row r="27" spans="1:56" s="46" customFormat="1" ht="21.95" customHeight="1" x14ac:dyDescent="0.15">
      <c r="A27" s="43"/>
      <c r="B27" s="47"/>
      <c r="C27" s="48"/>
      <c r="D27" s="992"/>
      <c r="E27" s="993"/>
      <c r="F27" s="34"/>
      <c r="G27" s="29"/>
      <c r="H27" s="29"/>
      <c r="I27" s="47"/>
      <c r="J27" s="8"/>
      <c r="K27" s="9" t="str">
        <f t="shared" si="0"/>
        <v/>
      </c>
      <c r="L27" s="45"/>
      <c r="M27" s="2">
        <f t="shared" si="1"/>
        <v>0</v>
      </c>
      <c r="N27" s="2">
        <f t="shared" si="2"/>
        <v>0</v>
      </c>
      <c r="O27" s="2">
        <f t="shared" si="3"/>
        <v>0</v>
      </c>
      <c r="P27" s="2">
        <f t="shared" si="4"/>
        <v>0</v>
      </c>
      <c r="Q27" s="2">
        <f t="shared" si="5"/>
        <v>0</v>
      </c>
      <c r="R27" s="2">
        <f t="shared" si="6"/>
        <v>0</v>
      </c>
      <c r="S27" s="2">
        <f t="shared" si="7"/>
        <v>0</v>
      </c>
      <c r="T27" s="2">
        <f t="shared" si="8"/>
        <v>0</v>
      </c>
      <c r="V27" s="2">
        <f t="shared" si="9"/>
        <v>0</v>
      </c>
      <c r="W27" s="2">
        <f t="shared" si="10"/>
        <v>0</v>
      </c>
      <c r="X27" s="2">
        <f t="shared" si="11"/>
        <v>0</v>
      </c>
      <c r="Y27" s="2">
        <f t="shared" si="12"/>
        <v>0</v>
      </c>
      <c r="Z27" s="2">
        <f t="shared" si="13"/>
        <v>0</v>
      </c>
      <c r="AA27" s="2">
        <f t="shared" si="14"/>
        <v>0</v>
      </c>
      <c r="AB27" s="2">
        <f t="shared" si="15"/>
        <v>0</v>
      </c>
      <c r="AC27" s="2">
        <f t="shared" si="16"/>
        <v>0</v>
      </c>
      <c r="AE27" s="2">
        <f t="shared" si="17"/>
        <v>0</v>
      </c>
      <c r="AF27" s="2">
        <f t="shared" si="18"/>
        <v>0</v>
      </c>
      <c r="AG27" s="2">
        <f t="shared" si="19"/>
        <v>0</v>
      </c>
      <c r="AH27" s="2">
        <f t="shared" si="20"/>
        <v>0</v>
      </c>
      <c r="AI27" s="2">
        <f t="shared" si="21"/>
        <v>0</v>
      </c>
      <c r="AJ27" s="2">
        <f t="shared" si="22"/>
        <v>0</v>
      </c>
      <c r="AK27" s="2">
        <f t="shared" si="23"/>
        <v>0</v>
      </c>
      <c r="AL27" s="2">
        <f t="shared" si="24"/>
        <v>0</v>
      </c>
      <c r="AN27" s="2">
        <f t="shared" si="25"/>
        <v>0</v>
      </c>
      <c r="AO27" s="2">
        <f t="shared" si="26"/>
        <v>0</v>
      </c>
      <c r="AP27" s="2">
        <f t="shared" si="27"/>
        <v>0</v>
      </c>
      <c r="AQ27" s="2">
        <f t="shared" si="28"/>
        <v>0</v>
      </c>
      <c r="AR27" s="2">
        <f t="shared" si="29"/>
        <v>0</v>
      </c>
      <c r="AS27" s="2">
        <f t="shared" si="30"/>
        <v>0</v>
      </c>
      <c r="AT27" s="2">
        <f t="shared" si="31"/>
        <v>0</v>
      </c>
      <c r="AU27" s="2">
        <f t="shared" si="32"/>
        <v>0</v>
      </c>
      <c r="AW27" s="2">
        <f t="shared" si="33"/>
        <v>0</v>
      </c>
      <c r="AX27" s="2">
        <f t="shared" si="34"/>
        <v>0</v>
      </c>
      <c r="AY27" s="2">
        <f t="shared" si="35"/>
        <v>0</v>
      </c>
      <c r="AZ27" s="2">
        <f t="shared" si="36"/>
        <v>0</v>
      </c>
      <c r="BA27" s="2">
        <f t="shared" si="37"/>
        <v>0</v>
      </c>
      <c r="BB27" s="2">
        <f t="shared" si="38"/>
        <v>0</v>
      </c>
      <c r="BC27" s="2">
        <f t="shared" si="39"/>
        <v>0</v>
      </c>
      <c r="BD27" s="2">
        <f t="shared" si="40"/>
        <v>0</v>
      </c>
    </row>
    <row r="28" spans="1:56" s="46" customFormat="1" ht="21.95" customHeight="1" x14ac:dyDescent="0.15">
      <c r="A28" s="43"/>
      <c r="B28" s="47"/>
      <c r="C28" s="48"/>
      <c r="D28" s="992"/>
      <c r="E28" s="993"/>
      <c r="F28" s="34"/>
      <c r="G28" s="29"/>
      <c r="H28" s="29"/>
      <c r="I28" s="47"/>
      <c r="J28" s="8"/>
      <c r="K28" s="9" t="str">
        <f t="shared" si="0"/>
        <v/>
      </c>
      <c r="L28" s="45"/>
      <c r="M28" s="2">
        <f t="shared" si="1"/>
        <v>0</v>
      </c>
      <c r="N28" s="2">
        <f t="shared" si="2"/>
        <v>0</v>
      </c>
      <c r="O28" s="2">
        <f t="shared" si="3"/>
        <v>0</v>
      </c>
      <c r="P28" s="2">
        <f t="shared" si="4"/>
        <v>0</v>
      </c>
      <c r="Q28" s="2">
        <f t="shared" si="5"/>
        <v>0</v>
      </c>
      <c r="R28" s="2">
        <f t="shared" si="6"/>
        <v>0</v>
      </c>
      <c r="S28" s="2">
        <f t="shared" si="7"/>
        <v>0</v>
      </c>
      <c r="T28" s="2">
        <f t="shared" si="8"/>
        <v>0</v>
      </c>
      <c r="V28" s="2">
        <f t="shared" si="9"/>
        <v>0</v>
      </c>
      <c r="W28" s="2">
        <f t="shared" si="10"/>
        <v>0</v>
      </c>
      <c r="X28" s="2">
        <f t="shared" si="11"/>
        <v>0</v>
      </c>
      <c r="Y28" s="2">
        <f t="shared" si="12"/>
        <v>0</v>
      </c>
      <c r="Z28" s="2">
        <f t="shared" si="13"/>
        <v>0</v>
      </c>
      <c r="AA28" s="2">
        <f t="shared" si="14"/>
        <v>0</v>
      </c>
      <c r="AB28" s="2">
        <f t="shared" si="15"/>
        <v>0</v>
      </c>
      <c r="AC28" s="2">
        <f t="shared" si="16"/>
        <v>0</v>
      </c>
      <c r="AE28" s="2">
        <f t="shared" si="17"/>
        <v>0</v>
      </c>
      <c r="AF28" s="2">
        <f t="shared" si="18"/>
        <v>0</v>
      </c>
      <c r="AG28" s="2">
        <f t="shared" si="19"/>
        <v>0</v>
      </c>
      <c r="AH28" s="2">
        <f t="shared" si="20"/>
        <v>0</v>
      </c>
      <c r="AI28" s="2">
        <f t="shared" si="21"/>
        <v>0</v>
      </c>
      <c r="AJ28" s="2">
        <f t="shared" si="22"/>
        <v>0</v>
      </c>
      <c r="AK28" s="2">
        <f t="shared" si="23"/>
        <v>0</v>
      </c>
      <c r="AL28" s="2">
        <f t="shared" si="24"/>
        <v>0</v>
      </c>
      <c r="AN28" s="2">
        <f t="shared" si="25"/>
        <v>0</v>
      </c>
      <c r="AO28" s="2">
        <f t="shared" si="26"/>
        <v>0</v>
      </c>
      <c r="AP28" s="2">
        <f t="shared" si="27"/>
        <v>0</v>
      </c>
      <c r="AQ28" s="2">
        <f t="shared" si="28"/>
        <v>0</v>
      </c>
      <c r="AR28" s="2">
        <f t="shared" si="29"/>
        <v>0</v>
      </c>
      <c r="AS28" s="2">
        <f t="shared" si="30"/>
        <v>0</v>
      </c>
      <c r="AT28" s="2">
        <f t="shared" si="31"/>
        <v>0</v>
      </c>
      <c r="AU28" s="2">
        <f t="shared" si="32"/>
        <v>0</v>
      </c>
      <c r="AW28" s="2">
        <f t="shared" si="33"/>
        <v>0</v>
      </c>
      <c r="AX28" s="2">
        <f t="shared" si="34"/>
        <v>0</v>
      </c>
      <c r="AY28" s="2">
        <f t="shared" si="35"/>
        <v>0</v>
      </c>
      <c r="AZ28" s="2">
        <f t="shared" si="36"/>
        <v>0</v>
      </c>
      <c r="BA28" s="2">
        <f t="shared" si="37"/>
        <v>0</v>
      </c>
      <c r="BB28" s="2">
        <f t="shared" si="38"/>
        <v>0</v>
      </c>
      <c r="BC28" s="2">
        <f t="shared" si="39"/>
        <v>0</v>
      </c>
      <c r="BD28" s="2">
        <f t="shared" si="40"/>
        <v>0</v>
      </c>
    </row>
    <row r="29" spans="1:56" s="46" customFormat="1" ht="21.95" customHeight="1" x14ac:dyDescent="0.15">
      <c r="A29" s="43"/>
      <c r="B29" s="47"/>
      <c r="C29" s="48"/>
      <c r="D29" s="992"/>
      <c r="E29" s="993"/>
      <c r="F29" s="34"/>
      <c r="G29" s="29"/>
      <c r="H29" s="29"/>
      <c r="I29" s="47"/>
      <c r="J29" s="8"/>
      <c r="K29" s="9" t="str">
        <f t="shared" si="0"/>
        <v/>
      </c>
      <c r="L29" s="45"/>
      <c r="M29" s="2">
        <f t="shared" si="1"/>
        <v>0</v>
      </c>
      <c r="N29" s="2">
        <f t="shared" si="2"/>
        <v>0</v>
      </c>
      <c r="O29" s="2">
        <f t="shared" si="3"/>
        <v>0</v>
      </c>
      <c r="P29" s="2">
        <f t="shared" si="4"/>
        <v>0</v>
      </c>
      <c r="Q29" s="2">
        <f t="shared" si="5"/>
        <v>0</v>
      </c>
      <c r="R29" s="2">
        <f t="shared" si="6"/>
        <v>0</v>
      </c>
      <c r="S29" s="2">
        <f t="shared" si="7"/>
        <v>0</v>
      </c>
      <c r="T29" s="2">
        <f t="shared" si="8"/>
        <v>0</v>
      </c>
      <c r="V29" s="2">
        <f t="shared" si="9"/>
        <v>0</v>
      </c>
      <c r="W29" s="2">
        <f t="shared" si="10"/>
        <v>0</v>
      </c>
      <c r="X29" s="2">
        <f t="shared" si="11"/>
        <v>0</v>
      </c>
      <c r="Y29" s="2">
        <f t="shared" si="12"/>
        <v>0</v>
      </c>
      <c r="Z29" s="2">
        <f t="shared" si="13"/>
        <v>0</v>
      </c>
      <c r="AA29" s="2">
        <f t="shared" si="14"/>
        <v>0</v>
      </c>
      <c r="AB29" s="2">
        <f t="shared" si="15"/>
        <v>0</v>
      </c>
      <c r="AC29" s="2">
        <f t="shared" si="16"/>
        <v>0</v>
      </c>
      <c r="AE29" s="2">
        <f t="shared" si="17"/>
        <v>0</v>
      </c>
      <c r="AF29" s="2">
        <f t="shared" si="18"/>
        <v>0</v>
      </c>
      <c r="AG29" s="2">
        <f t="shared" si="19"/>
        <v>0</v>
      </c>
      <c r="AH29" s="2">
        <f t="shared" si="20"/>
        <v>0</v>
      </c>
      <c r="AI29" s="2">
        <f t="shared" si="21"/>
        <v>0</v>
      </c>
      <c r="AJ29" s="2">
        <f t="shared" si="22"/>
        <v>0</v>
      </c>
      <c r="AK29" s="2">
        <f t="shared" si="23"/>
        <v>0</v>
      </c>
      <c r="AL29" s="2">
        <f t="shared" si="24"/>
        <v>0</v>
      </c>
      <c r="AN29" s="2">
        <f t="shared" si="25"/>
        <v>0</v>
      </c>
      <c r="AO29" s="2">
        <f t="shared" si="26"/>
        <v>0</v>
      </c>
      <c r="AP29" s="2">
        <f t="shared" si="27"/>
        <v>0</v>
      </c>
      <c r="AQ29" s="2">
        <f t="shared" si="28"/>
        <v>0</v>
      </c>
      <c r="AR29" s="2">
        <f t="shared" si="29"/>
        <v>0</v>
      </c>
      <c r="AS29" s="2">
        <f t="shared" si="30"/>
        <v>0</v>
      </c>
      <c r="AT29" s="2">
        <f t="shared" si="31"/>
        <v>0</v>
      </c>
      <c r="AU29" s="2">
        <f t="shared" si="32"/>
        <v>0</v>
      </c>
      <c r="AW29" s="2">
        <f t="shared" si="33"/>
        <v>0</v>
      </c>
      <c r="AX29" s="2">
        <f t="shared" si="34"/>
        <v>0</v>
      </c>
      <c r="AY29" s="2">
        <f t="shared" si="35"/>
        <v>0</v>
      </c>
      <c r="AZ29" s="2">
        <f t="shared" si="36"/>
        <v>0</v>
      </c>
      <c r="BA29" s="2">
        <f t="shared" si="37"/>
        <v>0</v>
      </c>
      <c r="BB29" s="2">
        <f t="shared" si="38"/>
        <v>0</v>
      </c>
      <c r="BC29" s="2">
        <f t="shared" si="39"/>
        <v>0</v>
      </c>
      <c r="BD29" s="2">
        <f t="shared" si="40"/>
        <v>0</v>
      </c>
    </row>
    <row r="30" spans="1:56" s="46" customFormat="1" ht="21.95" customHeight="1" x14ac:dyDescent="0.15">
      <c r="A30" s="43"/>
      <c r="B30" s="47"/>
      <c r="C30" s="48"/>
      <c r="D30" s="992"/>
      <c r="E30" s="993"/>
      <c r="F30" s="34"/>
      <c r="G30" s="29"/>
      <c r="H30" s="29"/>
      <c r="I30" s="47"/>
      <c r="J30" s="8"/>
      <c r="K30" s="9" t="str">
        <f t="shared" si="0"/>
        <v/>
      </c>
      <c r="L30" s="45"/>
      <c r="M30" s="2">
        <f t="shared" si="1"/>
        <v>0</v>
      </c>
      <c r="N30" s="2">
        <f t="shared" si="2"/>
        <v>0</v>
      </c>
      <c r="O30" s="2">
        <f t="shared" si="3"/>
        <v>0</v>
      </c>
      <c r="P30" s="2">
        <f t="shared" si="4"/>
        <v>0</v>
      </c>
      <c r="Q30" s="2">
        <f t="shared" si="5"/>
        <v>0</v>
      </c>
      <c r="R30" s="2">
        <f t="shared" si="6"/>
        <v>0</v>
      </c>
      <c r="S30" s="2">
        <f t="shared" si="7"/>
        <v>0</v>
      </c>
      <c r="T30" s="2">
        <f t="shared" si="8"/>
        <v>0</v>
      </c>
      <c r="V30" s="2">
        <f t="shared" si="9"/>
        <v>0</v>
      </c>
      <c r="W30" s="2">
        <f t="shared" si="10"/>
        <v>0</v>
      </c>
      <c r="X30" s="2">
        <f t="shared" si="11"/>
        <v>0</v>
      </c>
      <c r="Y30" s="2">
        <f t="shared" si="12"/>
        <v>0</v>
      </c>
      <c r="Z30" s="2">
        <f t="shared" si="13"/>
        <v>0</v>
      </c>
      <c r="AA30" s="2">
        <f t="shared" si="14"/>
        <v>0</v>
      </c>
      <c r="AB30" s="2">
        <f t="shared" si="15"/>
        <v>0</v>
      </c>
      <c r="AC30" s="2">
        <f t="shared" si="16"/>
        <v>0</v>
      </c>
      <c r="AE30" s="2">
        <f t="shared" si="17"/>
        <v>0</v>
      </c>
      <c r="AF30" s="2">
        <f t="shared" si="18"/>
        <v>0</v>
      </c>
      <c r="AG30" s="2">
        <f t="shared" si="19"/>
        <v>0</v>
      </c>
      <c r="AH30" s="2">
        <f t="shared" si="20"/>
        <v>0</v>
      </c>
      <c r="AI30" s="2">
        <f t="shared" si="21"/>
        <v>0</v>
      </c>
      <c r="AJ30" s="2">
        <f t="shared" si="22"/>
        <v>0</v>
      </c>
      <c r="AK30" s="2">
        <f t="shared" si="23"/>
        <v>0</v>
      </c>
      <c r="AL30" s="2">
        <f t="shared" si="24"/>
        <v>0</v>
      </c>
      <c r="AN30" s="2">
        <f t="shared" si="25"/>
        <v>0</v>
      </c>
      <c r="AO30" s="2">
        <f t="shared" si="26"/>
        <v>0</v>
      </c>
      <c r="AP30" s="2">
        <f t="shared" si="27"/>
        <v>0</v>
      </c>
      <c r="AQ30" s="2">
        <f t="shared" si="28"/>
        <v>0</v>
      </c>
      <c r="AR30" s="2">
        <f t="shared" si="29"/>
        <v>0</v>
      </c>
      <c r="AS30" s="2">
        <f t="shared" si="30"/>
        <v>0</v>
      </c>
      <c r="AT30" s="2">
        <f t="shared" si="31"/>
        <v>0</v>
      </c>
      <c r="AU30" s="2">
        <f t="shared" si="32"/>
        <v>0</v>
      </c>
      <c r="AW30" s="2">
        <f t="shared" si="33"/>
        <v>0</v>
      </c>
      <c r="AX30" s="2">
        <f t="shared" si="34"/>
        <v>0</v>
      </c>
      <c r="AY30" s="2">
        <f t="shared" si="35"/>
        <v>0</v>
      </c>
      <c r="AZ30" s="2">
        <f t="shared" si="36"/>
        <v>0</v>
      </c>
      <c r="BA30" s="2">
        <f t="shared" si="37"/>
        <v>0</v>
      </c>
      <c r="BB30" s="2">
        <f t="shared" si="38"/>
        <v>0</v>
      </c>
      <c r="BC30" s="2">
        <f t="shared" si="39"/>
        <v>0</v>
      </c>
      <c r="BD30" s="2">
        <f t="shared" si="40"/>
        <v>0</v>
      </c>
    </row>
    <row r="31" spans="1:56" s="46" customFormat="1" ht="21.95" customHeight="1" x14ac:dyDescent="0.15">
      <c r="A31" s="43"/>
      <c r="B31" s="47"/>
      <c r="C31" s="71"/>
      <c r="D31" s="1011"/>
      <c r="E31" s="1012"/>
      <c r="F31" s="72"/>
      <c r="G31" s="50"/>
      <c r="H31" s="50"/>
      <c r="I31" s="47"/>
      <c r="J31" s="8"/>
      <c r="K31" s="9" t="str">
        <f t="shared" si="0"/>
        <v/>
      </c>
      <c r="L31" s="45"/>
      <c r="M31" s="2">
        <f t="shared" si="1"/>
        <v>0</v>
      </c>
      <c r="N31" s="2">
        <f t="shared" si="2"/>
        <v>0</v>
      </c>
      <c r="O31" s="2">
        <f t="shared" si="3"/>
        <v>0</v>
      </c>
      <c r="P31" s="2">
        <f t="shared" si="4"/>
        <v>0</v>
      </c>
      <c r="Q31" s="2">
        <f t="shared" si="5"/>
        <v>0</v>
      </c>
      <c r="R31" s="2">
        <f t="shared" si="6"/>
        <v>0</v>
      </c>
      <c r="S31" s="2">
        <f t="shared" si="7"/>
        <v>0</v>
      </c>
      <c r="T31" s="2">
        <f t="shared" si="8"/>
        <v>0</v>
      </c>
      <c r="V31" s="2">
        <f t="shared" si="9"/>
        <v>0</v>
      </c>
      <c r="W31" s="2">
        <f t="shared" si="10"/>
        <v>0</v>
      </c>
      <c r="X31" s="2">
        <f t="shared" si="11"/>
        <v>0</v>
      </c>
      <c r="Y31" s="2">
        <f t="shared" si="12"/>
        <v>0</v>
      </c>
      <c r="Z31" s="2">
        <f t="shared" si="13"/>
        <v>0</v>
      </c>
      <c r="AA31" s="2">
        <f t="shared" si="14"/>
        <v>0</v>
      </c>
      <c r="AB31" s="2">
        <f t="shared" si="15"/>
        <v>0</v>
      </c>
      <c r="AC31" s="2">
        <f t="shared" si="16"/>
        <v>0</v>
      </c>
      <c r="AE31" s="2">
        <f t="shared" si="17"/>
        <v>0</v>
      </c>
      <c r="AF31" s="2">
        <f t="shared" si="18"/>
        <v>0</v>
      </c>
      <c r="AG31" s="2">
        <f t="shared" si="19"/>
        <v>0</v>
      </c>
      <c r="AH31" s="2">
        <f t="shared" si="20"/>
        <v>0</v>
      </c>
      <c r="AI31" s="2">
        <f t="shared" si="21"/>
        <v>0</v>
      </c>
      <c r="AJ31" s="2">
        <f t="shared" si="22"/>
        <v>0</v>
      </c>
      <c r="AK31" s="2">
        <f t="shared" si="23"/>
        <v>0</v>
      </c>
      <c r="AL31" s="2">
        <f t="shared" si="24"/>
        <v>0</v>
      </c>
      <c r="AN31" s="2">
        <f t="shared" si="25"/>
        <v>0</v>
      </c>
      <c r="AO31" s="2">
        <f t="shared" si="26"/>
        <v>0</v>
      </c>
      <c r="AP31" s="2">
        <f t="shared" si="27"/>
        <v>0</v>
      </c>
      <c r="AQ31" s="2">
        <f t="shared" si="28"/>
        <v>0</v>
      </c>
      <c r="AR31" s="2">
        <f t="shared" si="29"/>
        <v>0</v>
      </c>
      <c r="AS31" s="2">
        <f t="shared" si="30"/>
        <v>0</v>
      </c>
      <c r="AT31" s="2">
        <f t="shared" si="31"/>
        <v>0</v>
      </c>
      <c r="AU31" s="2">
        <f t="shared" si="32"/>
        <v>0</v>
      </c>
      <c r="AW31" s="2">
        <f t="shared" si="33"/>
        <v>0</v>
      </c>
      <c r="AX31" s="2">
        <f t="shared" si="34"/>
        <v>0</v>
      </c>
      <c r="AY31" s="2">
        <f t="shared" si="35"/>
        <v>0</v>
      </c>
      <c r="AZ31" s="2">
        <f t="shared" si="36"/>
        <v>0</v>
      </c>
      <c r="BA31" s="2">
        <f t="shared" si="37"/>
        <v>0</v>
      </c>
      <c r="BB31" s="2">
        <f t="shared" si="38"/>
        <v>0</v>
      </c>
      <c r="BC31" s="2">
        <f t="shared" si="39"/>
        <v>0</v>
      </c>
      <c r="BD31" s="2">
        <f t="shared" si="40"/>
        <v>0</v>
      </c>
    </row>
    <row r="32" spans="1:56" s="46" customFormat="1" ht="21.95" customHeight="1" x14ac:dyDescent="0.15">
      <c r="A32" s="43"/>
      <c r="B32" s="83"/>
      <c r="C32" s="83"/>
      <c r="D32" s="83"/>
      <c r="E32" s="83"/>
      <c r="F32" s="83"/>
      <c r="G32" s="83"/>
      <c r="H32" s="83"/>
      <c r="I32" s="83"/>
      <c r="J32" s="8"/>
      <c r="K32" s="1013" t="s">
        <v>220</v>
      </c>
      <c r="L32" s="1013"/>
      <c r="M32" s="84">
        <f>SUM(M7:M31)</f>
        <v>0</v>
      </c>
      <c r="N32" s="84">
        <f t="shared" ref="N32:S32" si="41">SUM(N7:N31)</f>
        <v>0</v>
      </c>
      <c r="O32" s="84">
        <f t="shared" si="41"/>
        <v>0</v>
      </c>
      <c r="P32" s="84">
        <f t="shared" si="41"/>
        <v>0</v>
      </c>
      <c r="Q32" s="84">
        <f t="shared" si="41"/>
        <v>0</v>
      </c>
      <c r="R32" s="84">
        <f t="shared" si="41"/>
        <v>0</v>
      </c>
      <c r="S32" s="84">
        <f t="shared" si="41"/>
        <v>0</v>
      </c>
      <c r="T32" s="84">
        <f>SUM(T7:T31)</f>
        <v>0</v>
      </c>
      <c r="V32" s="84">
        <f>SUM(V7:V31)</f>
        <v>0</v>
      </c>
      <c r="W32" s="84">
        <f t="shared" ref="W32:AC32" si="42">SUM(W7:W31)</f>
        <v>0</v>
      </c>
      <c r="X32" s="84">
        <f t="shared" si="42"/>
        <v>0</v>
      </c>
      <c r="Y32" s="84">
        <f t="shared" si="42"/>
        <v>0</v>
      </c>
      <c r="Z32" s="84">
        <f t="shared" si="42"/>
        <v>0</v>
      </c>
      <c r="AA32" s="84">
        <f t="shared" si="42"/>
        <v>0</v>
      </c>
      <c r="AB32" s="84">
        <f t="shared" si="42"/>
        <v>0</v>
      </c>
      <c r="AC32" s="84">
        <f t="shared" si="42"/>
        <v>0</v>
      </c>
      <c r="AE32" s="84">
        <f>SUM(AE7:AE31)</f>
        <v>0</v>
      </c>
      <c r="AF32" s="84">
        <f>SUM(AF7:AF31)</f>
        <v>0</v>
      </c>
      <c r="AG32" s="84">
        <f t="shared" ref="AG32:AL32" si="43">SUM(AG7:AG31)</f>
        <v>0</v>
      </c>
      <c r="AH32" s="84">
        <f t="shared" si="43"/>
        <v>0</v>
      </c>
      <c r="AI32" s="84">
        <f t="shared" si="43"/>
        <v>0</v>
      </c>
      <c r="AJ32" s="84">
        <f t="shared" si="43"/>
        <v>0</v>
      </c>
      <c r="AK32" s="84">
        <f t="shared" si="43"/>
        <v>0</v>
      </c>
      <c r="AL32" s="84">
        <f t="shared" si="43"/>
        <v>0</v>
      </c>
      <c r="AN32" s="84">
        <f>SUM(AN7:AN31)</f>
        <v>0</v>
      </c>
      <c r="AO32" s="84">
        <f t="shared" ref="AO32:AU32" si="44">SUM(AO7:AO31)</f>
        <v>0</v>
      </c>
      <c r="AP32" s="84">
        <f t="shared" si="44"/>
        <v>0</v>
      </c>
      <c r="AQ32" s="84">
        <f t="shared" si="44"/>
        <v>0</v>
      </c>
      <c r="AR32" s="84">
        <f t="shared" si="44"/>
        <v>0</v>
      </c>
      <c r="AS32" s="84">
        <f t="shared" si="44"/>
        <v>0</v>
      </c>
      <c r="AT32" s="84">
        <f t="shared" si="44"/>
        <v>0</v>
      </c>
      <c r="AU32" s="84">
        <f t="shared" si="44"/>
        <v>0</v>
      </c>
      <c r="AW32" s="84">
        <f>SUM(AW7:AW31)</f>
        <v>0</v>
      </c>
      <c r="AX32" s="84">
        <f t="shared" ref="AX32:BD32" si="45">SUM(AX7:AX31)</f>
        <v>0</v>
      </c>
      <c r="AY32" s="84">
        <f t="shared" si="45"/>
        <v>0</v>
      </c>
      <c r="AZ32" s="84">
        <f t="shared" si="45"/>
        <v>0</v>
      </c>
      <c r="BA32" s="84">
        <f t="shared" si="45"/>
        <v>0</v>
      </c>
      <c r="BB32" s="84">
        <f t="shared" si="45"/>
        <v>0</v>
      </c>
      <c r="BC32" s="84">
        <f t="shared" si="45"/>
        <v>0</v>
      </c>
      <c r="BD32" s="84">
        <f t="shared" si="45"/>
        <v>0</v>
      </c>
    </row>
    <row r="33" spans="1:56" s="46" customFormat="1" ht="35.25" customHeight="1" x14ac:dyDescent="0.15">
      <c r="A33" s="43"/>
      <c r="B33" s="75"/>
      <c r="C33" s="75"/>
      <c r="D33" s="97" t="s">
        <v>232</v>
      </c>
      <c r="E33" s="98" t="s">
        <v>230</v>
      </c>
      <c r="F33" s="102" t="s">
        <v>213</v>
      </c>
      <c r="G33" s="103" t="s">
        <v>231</v>
      </c>
      <c r="H33" s="90" t="s">
        <v>221</v>
      </c>
      <c r="I33" s="73" t="s">
        <v>219</v>
      </c>
      <c r="J33" s="8"/>
      <c r="K33" s="9"/>
      <c r="L33" s="45"/>
      <c r="M33" s="86" t="s">
        <v>28</v>
      </c>
      <c r="N33" s="86" t="s">
        <v>28</v>
      </c>
      <c r="O33" s="86" t="s">
        <v>28</v>
      </c>
      <c r="P33" s="86" t="s">
        <v>28</v>
      </c>
      <c r="Q33" s="86" t="s">
        <v>28</v>
      </c>
      <c r="R33" s="86" t="s">
        <v>28</v>
      </c>
      <c r="S33" s="86" t="s">
        <v>28</v>
      </c>
      <c r="T33" s="86" t="s">
        <v>28</v>
      </c>
      <c r="U33" s="70"/>
      <c r="V33" s="86" t="s">
        <v>24</v>
      </c>
      <c r="W33" s="86" t="s">
        <v>24</v>
      </c>
      <c r="X33" s="86" t="s">
        <v>24</v>
      </c>
      <c r="Y33" s="86" t="s">
        <v>24</v>
      </c>
      <c r="Z33" s="86" t="s">
        <v>24</v>
      </c>
      <c r="AA33" s="86" t="s">
        <v>24</v>
      </c>
      <c r="AB33" s="86" t="s">
        <v>24</v>
      </c>
      <c r="AC33" s="86" t="s">
        <v>24</v>
      </c>
      <c r="AD33" s="85"/>
      <c r="AE33" s="87" t="s">
        <v>25</v>
      </c>
      <c r="AF33" s="87" t="s">
        <v>25</v>
      </c>
      <c r="AG33" s="87" t="s">
        <v>25</v>
      </c>
      <c r="AH33" s="87" t="s">
        <v>25</v>
      </c>
      <c r="AI33" s="87" t="s">
        <v>25</v>
      </c>
      <c r="AJ33" s="87" t="s">
        <v>25</v>
      </c>
      <c r="AK33" s="87" t="s">
        <v>25</v>
      </c>
      <c r="AL33" s="87" t="s">
        <v>25</v>
      </c>
      <c r="AM33" s="85"/>
      <c r="AN33" s="88" t="s">
        <v>47</v>
      </c>
      <c r="AO33" s="88" t="s">
        <v>47</v>
      </c>
      <c r="AP33" s="88" t="s">
        <v>47</v>
      </c>
      <c r="AQ33" s="88" t="s">
        <v>47</v>
      </c>
      <c r="AR33" s="88" t="s">
        <v>47</v>
      </c>
      <c r="AS33" s="88" t="s">
        <v>47</v>
      </c>
      <c r="AT33" s="88" t="s">
        <v>47</v>
      </c>
      <c r="AU33" s="88" t="s">
        <v>47</v>
      </c>
      <c r="AV33" s="69"/>
      <c r="AW33" s="88" t="s">
        <v>48</v>
      </c>
      <c r="AX33" s="88" t="s">
        <v>48</v>
      </c>
      <c r="AY33" s="88" t="s">
        <v>48</v>
      </c>
      <c r="AZ33" s="88" t="s">
        <v>48</v>
      </c>
      <c r="BA33" s="88" t="s">
        <v>48</v>
      </c>
      <c r="BB33" s="88" t="s">
        <v>48</v>
      </c>
      <c r="BC33" s="88" t="s">
        <v>48</v>
      </c>
      <c r="BD33" s="88" t="s">
        <v>48</v>
      </c>
    </row>
    <row r="34" spans="1:56" s="46" customFormat="1" ht="24" customHeight="1" x14ac:dyDescent="0.15">
      <c r="A34" s="43"/>
      <c r="B34" s="76"/>
      <c r="C34" s="77"/>
      <c r="D34" s="99" t="s">
        <v>222</v>
      </c>
      <c r="E34" s="106">
        <f>SUM(M$32,V$32,AE$32,AN$32,AW$32)</f>
        <v>0</v>
      </c>
      <c r="F34" s="104" t="s">
        <v>214</v>
      </c>
      <c r="G34" s="105">
        <f>SUM(M32:T32)</f>
        <v>0</v>
      </c>
      <c r="H34" s="73">
        <f>SUM(G34:G38)</f>
        <v>0</v>
      </c>
      <c r="I34" s="74">
        <f>COUNTA(C7:C31)</f>
        <v>0</v>
      </c>
      <c r="J34" s="43"/>
      <c r="K34" s="45"/>
      <c r="L34" s="45"/>
      <c r="M34" s="25" t="s">
        <v>72</v>
      </c>
      <c r="N34" s="25" t="s">
        <v>46</v>
      </c>
      <c r="O34" s="25" t="s">
        <v>73</v>
      </c>
      <c r="P34" s="25" t="s">
        <v>74</v>
      </c>
      <c r="Q34" s="25" t="s">
        <v>75</v>
      </c>
      <c r="R34" s="25" t="s">
        <v>76</v>
      </c>
      <c r="S34" s="25" t="s">
        <v>77</v>
      </c>
      <c r="T34" s="25" t="s">
        <v>78</v>
      </c>
      <c r="U34" s="25"/>
      <c r="V34" s="25" t="s">
        <v>72</v>
      </c>
      <c r="W34" s="25" t="s">
        <v>46</v>
      </c>
      <c r="X34" s="25" t="s">
        <v>73</v>
      </c>
      <c r="Y34" s="25" t="s">
        <v>74</v>
      </c>
      <c r="Z34" s="25" t="s">
        <v>75</v>
      </c>
      <c r="AA34" s="25" t="s">
        <v>76</v>
      </c>
      <c r="AB34" s="25" t="s">
        <v>77</v>
      </c>
      <c r="AC34" s="25" t="s">
        <v>78</v>
      </c>
      <c r="AD34" s="85"/>
      <c r="AE34" s="25" t="s">
        <v>72</v>
      </c>
      <c r="AF34" s="25" t="s">
        <v>46</v>
      </c>
      <c r="AG34" s="25" t="s">
        <v>73</v>
      </c>
      <c r="AH34" s="25" t="s">
        <v>74</v>
      </c>
      <c r="AI34" s="25" t="s">
        <v>75</v>
      </c>
      <c r="AJ34" s="25" t="s">
        <v>76</v>
      </c>
      <c r="AK34" s="25" t="s">
        <v>77</v>
      </c>
      <c r="AL34" s="25" t="s">
        <v>78</v>
      </c>
      <c r="AM34" s="85"/>
      <c r="AN34" s="25" t="s">
        <v>72</v>
      </c>
      <c r="AO34" s="25" t="s">
        <v>46</v>
      </c>
      <c r="AP34" s="25" t="s">
        <v>73</v>
      </c>
      <c r="AQ34" s="25" t="s">
        <v>74</v>
      </c>
      <c r="AR34" s="25" t="s">
        <v>75</v>
      </c>
      <c r="AS34" s="25" t="s">
        <v>76</v>
      </c>
      <c r="AT34" s="25" t="s">
        <v>77</v>
      </c>
      <c r="AU34" s="25" t="s">
        <v>78</v>
      </c>
      <c r="AV34" s="69"/>
      <c r="AW34" s="25" t="s">
        <v>72</v>
      </c>
      <c r="AX34" s="25" t="s">
        <v>46</v>
      </c>
      <c r="AY34" s="25" t="s">
        <v>73</v>
      </c>
      <c r="AZ34" s="25" t="s">
        <v>74</v>
      </c>
      <c r="BA34" s="25" t="s">
        <v>75</v>
      </c>
      <c r="BB34" s="25" t="s">
        <v>76</v>
      </c>
      <c r="BC34" s="25" t="s">
        <v>77</v>
      </c>
      <c r="BD34" s="25" t="s">
        <v>78</v>
      </c>
    </row>
    <row r="35" spans="1:56" s="46" customFormat="1" ht="24" customHeight="1" x14ac:dyDescent="0.15">
      <c r="A35" s="43"/>
      <c r="B35" s="76"/>
      <c r="C35" s="75"/>
      <c r="D35" s="99" t="s">
        <v>223</v>
      </c>
      <c r="E35" s="106">
        <f>SUM(N32,W32,AF32,AO32,AX32)</f>
        <v>0</v>
      </c>
      <c r="F35" s="104" t="s">
        <v>215</v>
      </c>
      <c r="G35" s="105">
        <f>SUM(V32:AC32)</f>
        <v>0</v>
      </c>
      <c r="H35" s="93"/>
      <c r="I35" s="92"/>
      <c r="J35" s="43"/>
      <c r="K35" s="45"/>
      <c r="L35" s="45"/>
      <c r="AD35" s="70"/>
      <c r="AE35" s="86"/>
      <c r="AF35" s="86"/>
      <c r="AG35" s="86"/>
      <c r="AH35" s="86"/>
      <c r="AI35" s="86"/>
      <c r="AJ35" s="86"/>
      <c r="AK35" s="86"/>
      <c r="AL35" s="86"/>
      <c r="AM35" s="70"/>
      <c r="AN35" s="89"/>
      <c r="AO35" s="89"/>
      <c r="AP35" s="89"/>
      <c r="AQ35" s="89"/>
      <c r="AR35" s="89"/>
      <c r="AS35" s="89"/>
      <c r="AT35" s="89"/>
      <c r="AU35" s="89"/>
      <c r="AV35" s="69"/>
      <c r="AW35" s="89"/>
      <c r="AX35" s="89"/>
      <c r="AY35" s="89"/>
      <c r="AZ35" s="89"/>
      <c r="BA35" s="89"/>
      <c r="BB35" s="89"/>
      <c r="BC35" s="89"/>
      <c r="BD35" s="89"/>
    </row>
    <row r="36" spans="1:56" s="46" customFormat="1" ht="24" customHeight="1" x14ac:dyDescent="0.15">
      <c r="A36" s="43"/>
      <c r="B36" s="76"/>
      <c r="C36" s="75"/>
      <c r="D36" s="99" t="s">
        <v>224</v>
      </c>
      <c r="E36" s="107">
        <f>SUM(O32,X32,AG32,AP32,AY32)</f>
        <v>0</v>
      </c>
      <c r="F36" s="104" t="s">
        <v>216</v>
      </c>
      <c r="G36" s="105">
        <f>SUM(AE32:AL32)</f>
        <v>0</v>
      </c>
      <c r="H36" s="94"/>
      <c r="I36" s="92"/>
      <c r="J36" s="43"/>
      <c r="K36" s="45"/>
      <c r="L36" s="45"/>
      <c r="AD36" s="70"/>
      <c r="AE36" s="86"/>
      <c r="AF36" s="86"/>
      <c r="AG36" s="86"/>
      <c r="AH36" s="86"/>
      <c r="AI36" s="86"/>
      <c r="AJ36" s="86"/>
      <c r="AK36" s="86"/>
      <c r="AL36" s="86"/>
      <c r="AM36" s="70"/>
      <c r="AN36" s="89"/>
      <c r="AO36" s="89"/>
      <c r="AP36" s="89"/>
      <c r="AQ36" s="89"/>
      <c r="AR36" s="89"/>
      <c r="AS36" s="89"/>
      <c r="AT36" s="89"/>
      <c r="AU36" s="89"/>
      <c r="AV36" s="69"/>
      <c r="AW36" s="89"/>
      <c r="AX36" s="89"/>
      <c r="AY36" s="89"/>
      <c r="AZ36" s="89"/>
      <c r="BA36" s="89"/>
      <c r="BB36" s="89"/>
      <c r="BC36" s="89"/>
      <c r="BD36" s="89"/>
    </row>
    <row r="37" spans="1:56" s="46" customFormat="1" ht="24" customHeight="1" x14ac:dyDescent="0.15">
      <c r="A37" s="43"/>
      <c r="B37" s="75"/>
      <c r="C37" s="75"/>
      <c r="D37" s="99" t="s">
        <v>225</v>
      </c>
      <c r="E37" s="107">
        <f>SUM(P32,Y32,AH32,AQ32,AZ32)</f>
        <v>0</v>
      </c>
      <c r="F37" s="104" t="s">
        <v>217</v>
      </c>
      <c r="G37" s="105">
        <f>SUM(AN32:AU32)</f>
        <v>0</v>
      </c>
      <c r="H37" s="94"/>
      <c r="I37" s="92"/>
      <c r="J37" s="43"/>
      <c r="K37" s="45"/>
      <c r="L37" s="45"/>
      <c r="AD37" s="25"/>
      <c r="AM37" s="25"/>
      <c r="AV37" s="12"/>
    </row>
    <row r="38" spans="1:56" s="46" customFormat="1" ht="24" customHeight="1" x14ac:dyDescent="0.15">
      <c r="A38" s="43"/>
      <c r="B38" s="75"/>
      <c r="C38" s="75"/>
      <c r="D38" s="99" t="s">
        <v>226</v>
      </c>
      <c r="E38" s="107">
        <f>SUM(Q32,Z32,AI32,AR32,BA32)</f>
        <v>0</v>
      </c>
      <c r="F38" s="104" t="s">
        <v>218</v>
      </c>
      <c r="G38" s="105">
        <f>SUM(AW32:BD32)</f>
        <v>0</v>
      </c>
      <c r="H38" s="94"/>
      <c r="I38" s="92"/>
      <c r="J38" s="43"/>
      <c r="K38" s="78"/>
      <c r="L38" s="78"/>
    </row>
    <row r="39" spans="1:56" ht="24" customHeight="1" x14ac:dyDescent="0.15">
      <c r="A39" s="3"/>
      <c r="B39" s="3"/>
      <c r="C39" s="53"/>
      <c r="D39" s="100" t="s">
        <v>228</v>
      </c>
      <c r="E39" s="108">
        <f>SUM(R32,AA32,AJ32,AS32,BB32)</f>
        <v>0</v>
      </c>
      <c r="F39" s="54"/>
      <c r="G39" s="54"/>
      <c r="H39" s="54"/>
      <c r="I39" s="54"/>
      <c r="J39" s="54"/>
      <c r="K39" s="79"/>
      <c r="L39" s="80"/>
    </row>
    <row r="40" spans="1:56" ht="24" customHeight="1" x14ac:dyDescent="0.15">
      <c r="A40" s="63"/>
      <c r="B40" s="63"/>
      <c r="C40" s="95"/>
      <c r="D40" s="101" t="s">
        <v>227</v>
      </c>
      <c r="E40" s="108">
        <f>SUM(S32,AB32,AK32,AT32,BC32)</f>
        <v>0</v>
      </c>
      <c r="F40" s="63"/>
      <c r="G40" s="63"/>
      <c r="H40" s="63"/>
      <c r="I40" s="63"/>
      <c r="J40" s="63"/>
      <c r="K40" s="81"/>
      <c r="L40" s="81"/>
    </row>
    <row r="41" spans="1:56" ht="24" customHeight="1" x14ac:dyDescent="0.15">
      <c r="A41" s="63"/>
      <c r="B41" s="63"/>
      <c r="C41" s="95"/>
      <c r="D41" s="101" t="s">
        <v>229</v>
      </c>
      <c r="E41" s="108">
        <f>SUM(BD32)</f>
        <v>0</v>
      </c>
      <c r="F41" s="63"/>
      <c r="G41" s="63"/>
      <c r="H41" s="63"/>
      <c r="I41" s="96"/>
      <c r="J41" s="63"/>
      <c r="K41" s="82"/>
      <c r="L41" s="81"/>
    </row>
    <row r="43" spans="1:56" x14ac:dyDescent="0.15">
      <c r="D43" s="91"/>
    </row>
  </sheetData>
  <sheetProtection formatCells="0" selectLockedCells="1"/>
  <protectedRanges>
    <protectedRange password="CECB" sqref="I13:I18 I7:I10 B2:I3" name="範囲1"/>
    <protectedRange password="CECB" sqref="B5:I6" name="範囲1_3"/>
    <protectedRange password="CECB" sqref="B4:I4" name="範囲1_2_1"/>
  </protectedRanges>
  <mergeCells count="73">
    <mergeCell ref="D31:E31"/>
    <mergeCell ref="K32:L32"/>
    <mergeCell ref="D25:E25"/>
    <mergeCell ref="D26:E26"/>
    <mergeCell ref="D27:E27"/>
    <mergeCell ref="D28:E28"/>
    <mergeCell ref="D29:E29"/>
    <mergeCell ref="D30:E30"/>
    <mergeCell ref="D24:E24"/>
    <mergeCell ref="D13:E13"/>
    <mergeCell ref="D14:E14"/>
    <mergeCell ref="D15:E15"/>
    <mergeCell ref="D16:E16"/>
    <mergeCell ref="D17:E17"/>
    <mergeCell ref="D18:E18"/>
    <mergeCell ref="D19:E19"/>
    <mergeCell ref="D20:E20"/>
    <mergeCell ref="D21:E21"/>
    <mergeCell ref="D22:E22"/>
    <mergeCell ref="D23:E23"/>
    <mergeCell ref="D12:E12"/>
    <mergeCell ref="Y4:Y5"/>
    <mergeCell ref="Z4:Z5"/>
    <mergeCell ref="AA4:AA5"/>
    <mergeCell ref="AB4:AB5"/>
    <mergeCell ref="P4:P5"/>
    <mergeCell ref="Q4:Q5"/>
    <mergeCell ref="I5:I6"/>
    <mergeCell ref="D7:E7"/>
    <mergeCell ref="D8:E8"/>
    <mergeCell ref="D9:E9"/>
    <mergeCell ref="D10:E10"/>
    <mergeCell ref="D11:E11"/>
    <mergeCell ref="AC4:AC5"/>
    <mergeCell ref="B5:B6"/>
    <mergeCell ref="C5:C6"/>
    <mergeCell ref="D5:E6"/>
    <mergeCell ref="F5:F6"/>
    <mergeCell ref="G5:H5"/>
    <mergeCell ref="R4:R5"/>
    <mergeCell ref="S4:S5"/>
    <mergeCell ref="T4:T5"/>
    <mergeCell ref="V4:V5"/>
    <mergeCell ref="W4:W5"/>
    <mergeCell ref="X4:X5"/>
    <mergeCell ref="B4:I4"/>
    <mergeCell ref="M4:M5"/>
    <mergeCell ref="N4:N5"/>
    <mergeCell ref="O4:O5"/>
    <mergeCell ref="BD1:BD5"/>
    <mergeCell ref="AR1:AR5"/>
    <mergeCell ref="AS1:AS5"/>
    <mergeCell ref="AT1:AT5"/>
    <mergeCell ref="AU1:AU5"/>
    <mergeCell ref="AW1:AW5"/>
    <mergeCell ref="AX1:AX5"/>
    <mergeCell ref="AY1:AY5"/>
    <mergeCell ref="AZ1:AZ5"/>
    <mergeCell ref="BA1:BA5"/>
    <mergeCell ref="BB1:BB5"/>
    <mergeCell ref="BC1:BC5"/>
    <mergeCell ref="AQ1:AQ5"/>
    <mergeCell ref="AE1:AE5"/>
    <mergeCell ref="AF1:AF5"/>
    <mergeCell ref="AG1:AG5"/>
    <mergeCell ref="AH1:AH5"/>
    <mergeCell ref="AI1:AI5"/>
    <mergeCell ref="AJ1:AJ5"/>
    <mergeCell ref="AK1:AK5"/>
    <mergeCell ref="AL1:AL5"/>
    <mergeCell ref="AN1:AN5"/>
    <mergeCell ref="AO1:AO5"/>
    <mergeCell ref="AP1:AP5"/>
  </mergeCells>
  <phoneticPr fontId="7"/>
  <dataValidations count="8">
    <dataValidation type="list" errorStyle="warning" allowBlank="1" showInputMessage="1" showErrorMessage="1" sqref="WUX983042:WUX983078 F65538:F65574 IL65538:IL65574 SH65538:SH65574 ACD65538:ACD65574 ALZ65538:ALZ65574 AVV65538:AVV65574 BFR65538:BFR65574 BPN65538:BPN65574 BZJ65538:BZJ65574 CJF65538:CJF65574 CTB65538:CTB65574 DCX65538:DCX65574 DMT65538:DMT65574 DWP65538:DWP65574 EGL65538:EGL65574 EQH65538:EQH65574 FAD65538:FAD65574 FJZ65538:FJZ65574 FTV65538:FTV65574 GDR65538:GDR65574 GNN65538:GNN65574 GXJ65538:GXJ65574 HHF65538:HHF65574 HRB65538:HRB65574 IAX65538:IAX65574 IKT65538:IKT65574 IUP65538:IUP65574 JEL65538:JEL65574 JOH65538:JOH65574 JYD65538:JYD65574 KHZ65538:KHZ65574 KRV65538:KRV65574 LBR65538:LBR65574 LLN65538:LLN65574 LVJ65538:LVJ65574 MFF65538:MFF65574 MPB65538:MPB65574 MYX65538:MYX65574 NIT65538:NIT65574 NSP65538:NSP65574 OCL65538:OCL65574 OMH65538:OMH65574 OWD65538:OWD65574 PFZ65538:PFZ65574 PPV65538:PPV65574 PZR65538:PZR65574 QJN65538:QJN65574 QTJ65538:QTJ65574 RDF65538:RDF65574 RNB65538:RNB65574 RWX65538:RWX65574 SGT65538:SGT65574 SQP65538:SQP65574 TAL65538:TAL65574 TKH65538:TKH65574 TUD65538:TUD65574 UDZ65538:UDZ65574 UNV65538:UNV65574 UXR65538:UXR65574 VHN65538:VHN65574 VRJ65538:VRJ65574 WBF65538:WBF65574 WLB65538:WLB65574 WUX65538:WUX65574 F131074:F131110 IL131074:IL131110 SH131074:SH131110 ACD131074:ACD131110 ALZ131074:ALZ131110 AVV131074:AVV131110 BFR131074:BFR131110 BPN131074:BPN131110 BZJ131074:BZJ131110 CJF131074:CJF131110 CTB131074:CTB131110 DCX131074:DCX131110 DMT131074:DMT131110 DWP131074:DWP131110 EGL131074:EGL131110 EQH131074:EQH131110 FAD131074:FAD131110 FJZ131074:FJZ131110 FTV131074:FTV131110 GDR131074:GDR131110 GNN131074:GNN131110 GXJ131074:GXJ131110 HHF131074:HHF131110 HRB131074:HRB131110 IAX131074:IAX131110 IKT131074:IKT131110 IUP131074:IUP131110 JEL131074:JEL131110 JOH131074:JOH131110 JYD131074:JYD131110 KHZ131074:KHZ131110 KRV131074:KRV131110 LBR131074:LBR131110 LLN131074:LLN131110 LVJ131074:LVJ131110 MFF131074:MFF131110 MPB131074:MPB131110 MYX131074:MYX131110 NIT131074:NIT131110 NSP131074:NSP131110 OCL131074:OCL131110 OMH131074:OMH131110 OWD131074:OWD131110 PFZ131074:PFZ131110 PPV131074:PPV131110 PZR131074:PZR131110 QJN131074:QJN131110 QTJ131074:QTJ131110 RDF131074:RDF131110 RNB131074:RNB131110 RWX131074:RWX131110 SGT131074:SGT131110 SQP131074:SQP131110 TAL131074:TAL131110 TKH131074:TKH131110 TUD131074:TUD131110 UDZ131074:UDZ131110 UNV131074:UNV131110 UXR131074:UXR131110 VHN131074:VHN131110 VRJ131074:VRJ131110 WBF131074:WBF131110 WLB131074:WLB131110 WUX131074:WUX131110 F196610:F196646 IL196610:IL196646 SH196610:SH196646 ACD196610:ACD196646 ALZ196610:ALZ196646 AVV196610:AVV196646 BFR196610:BFR196646 BPN196610:BPN196646 BZJ196610:BZJ196646 CJF196610:CJF196646 CTB196610:CTB196646 DCX196610:DCX196646 DMT196610:DMT196646 DWP196610:DWP196646 EGL196610:EGL196646 EQH196610:EQH196646 FAD196610:FAD196646 FJZ196610:FJZ196646 FTV196610:FTV196646 GDR196610:GDR196646 GNN196610:GNN196646 GXJ196610:GXJ196646 HHF196610:HHF196646 HRB196610:HRB196646 IAX196610:IAX196646 IKT196610:IKT196646 IUP196610:IUP196646 JEL196610:JEL196646 JOH196610:JOH196646 JYD196610:JYD196646 KHZ196610:KHZ196646 KRV196610:KRV196646 LBR196610:LBR196646 LLN196610:LLN196646 LVJ196610:LVJ196646 MFF196610:MFF196646 MPB196610:MPB196646 MYX196610:MYX196646 NIT196610:NIT196646 NSP196610:NSP196646 OCL196610:OCL196646 OMH196610:OMH196646 OWD196610:OWD196646 PFZ196610:PFZ196646 PPV196610:PPV196646 PZR196610:PZR196646 QJN196610:QJN196646 QTJ196610:QTJ196646 RDF196610:RDF196646 RNB196610:RNB196646 RWX196610:RWX196646 SGT196610:SGT196646 SQP196610:SQP196646 TAL196610:TAL196646 TKH196610:TKH196646 TUD196610:TUD196646 UDZ196610:UDZ196646 UNV196610:UNV196646 UXR196610:UXR196646 VHN196610:VHN196646 VRJ196610:VRJ196646 WBF196610:WBF196646 WLB196610:WLB196646 WUX196610:WUX196646 F262146:F262182 IL262146:IL262182 SH262146:SH262182 ACD262146:ACD262182 ALZ262146:ALZ262182 AVV262146:AVV262182 BFR262146:BFR262182 BPN262146:BPN262182 BZJ262146:BZJ262182 CJF262146:CJF262182 CTB262146:CTB262182 DCX262146:DCX262182 DMT262146:DMT262182 DWP262146:DWP262182 EGL262146:EGL262182 EQH262146:EQH262182 FAD262146:FAD262182 FJZ262146:FJZ262182 FTV262146:FTV262182 GDR262146:GDR262182 GNN262146:GNN262182 GXJ262146:GXJ262182 HHF262146:HHF262182 HRB262146:HRB262182 IAX262146:IAX262182 IKT262146:IKT262182 IUP262146:IUP262182 JEL262146:JEL262182 JOH262146:JOH262182 JYD262146:JYD262182 KHZ262146:KHZ262182 KRV262146:KRV262182 LBR262146:LBR262182 LLN262146:LLN262182 LVJ262146:LVJ262182 MFF262146:MFF262182 MPB262146:MPB262182 MYX262146:MYX262182 NIT262146:NIT262182 NSP262146:NSP262182 OCL262146:OCL262182 OMH262146:OMH262182 OWD262146:OWD262182 PFZ262146:PFZ262182 PPV262146:PPV262182 PZR262146:PZR262182 QJN262146:QJN262182 QTJ262146:QTJ262182 RDF262146:RDF262182 RNB262146:RNB262182 RWX262146:RWX262182 SGT262146:SGT262182 SQP262146:SQP262182 TAL262146:TAL262182 TKH262146:TKH262182 TUD262146:TUD262182 UDZ262146:UDZ262182 UNV262146:UNV262182 UXR262146:UXR262182 VHN262146:VHN262182 VRJ262146:VRJ262182 WBF262146:WBF262182 WLB262146:WLB262182 WUX262146:WUX262182 F327682:F327718 IL327682:IL327718 SH327682:SH327718 ACD327682:ACD327718 ALZ327682:ALZ327718 AVV327682:AVV327718 BFR327682:BFR327718 BPN327682:BPN327718 BZJ327682:BZJ327718 CJF327682:CJF327718 CTB327682:CTB327718 DCX327682:DCX327718 DMT327682:DMT327718 DWP327682:DWP327718 EGL327682:EGL327718 EQH327682:EQH327718 FAD327682:FAD327718 FJZ327682:FJZ327718 FTV327682:FTV327718 GDR327682:GDR327718 GNN327682:GNN327718 GXJ327682:GXJ327718 HHF327682:HHF327718 HRB327682:HRB327718 IAX327682:IAX327718 IKT327682:IKT327718 IUP327682:IUP327718 JEL327682:JEL327718 JOH327682:JOH327718 JYD327682:JYD327718 KHZ327682:KHZ327718 KRV327682:KRV327718 LBR327682:LBR327718 LLN327682:LLN327718 LVJ327682:LVJ327718 MFF327682:MFF327718 MPB327682:MPB327718 MYX327682:MYX327718 NIT327682:NIT327718 NSP327682:NSP327718 OCL327682:OCL327718 OMH327682:OMH327718 OWD327682:OWD327718 PFZ327682:PFZ327718 PPV327682:PPV327718 PZR327682:PZR327718 QJN327682:QJN327718 QTJ327682:QTJ327718 RDF327682:RDF327718 RNB327682:RNB327718 RWX327682:RWX327718 SGT327682:SGT327718 SQP327682:SQP327718 TAL327682:TAL327718 TKH327682:TKH327718 TUD327682:TUD327718 UDZ327682:UDZ327718 UNV327682:UNV327718 UXR327682:UXR327718 VHN327682:VHN327718 VRJ327682:VRJ327718 WBF327682:WBF327718 WLB327682:WLB327718 WUX327682:WUX327718 F393218:F393254 IL393218:IL393254 SH393218:SH393254 ACD393218:ACD393254 ALZ393218:ALZ393254 AVV393218:AVV393254 BFR393218:BFR393254 BPN393218:BPN393254 BZJ393218:BZJ393254 CJF393218:CJF393254 CTB393218:CTB393254 DCX393218:DCX393254 DMT393218:DMT393254 DWP393218:DWP393254 EGL393218:EGL393254 EQH393218:EQH393254 FAD393218:FAD393254 FJZ393218:FJZ393254 FTV393218:FTV393254 GDR393218:GDR393254 GNN393218:GNN393254 GXJ393218:GXJ393254 HHF393218:HHF393254 HRB393218:HRB393254 IAX393218:IAX393254 IKT393218:IKT393254 IUP393218:IUP393254 JEL393218:JEL393254 JOH393218:JOH393254 JYD393218:JYD393254 KHZ393218:KHZ393254 KRV393218:KRV393254 LBR393218:LBR393254 LLN393218:LLN393254 LVJ393218:LVJ393254 MFF393218:MFF393254 MPB393218:MPB393254 MYX393218:MYX393254 NIT393218:NIT393254 NSP393218:NSP393254 OCL393218:OCL393254 OMH393218:OMH393254 OWD393218:OWD393254 PFZ393218:PFZ393254 PPV393218:PPV393254 PZR393218:PZR393254 QJN393218:QJN393254 QTJ393218:QTJ393254 RDF393218:RDF393254 RNB393218:RNB393254 RWX393218:RWX393254 SGT393218:SGT393254 SQP393218:SQP393254 TAL393218:TAL393254 TKH393218:TKH393254 TUD393218:TUD393254 UDZ393218:UDZ393254 UNV393218:UNV393254 UXR393218:UXR393254 VHN393218:VHN393254 VRJ393218:VRJ393254 WBF393218:WBF393254 WLB393218:WLB393254 WUX393218:WUX393254 F458754:F458790 IL458754:IL458790 SH458754:SH458790 ACD458754:ACD458790 ALZ458754:ALZ458790 AVV458754:AVV458790 BFR458754:BFR458790 BPN458754:BPN458790 BZJ458754:BZJ458790 CJF458754:CJF458790 CTB458754:CTB458790 DCX458754:DCX458790 DMT458754:DMT458790 DWP458754:DWP458790 EGL458754:EGL458790 EQH458754:EQH458790 FAD458754:FAD458790 FJZ458754:FJZ458790 FTV458754:FTV458790 GDR458754:GDR458790 GNN458754:GNN458790 GXJ458754:GXJ458790 HHF458754:HHF458790 HRB458754:HRB458790 IAX458754:IAX458790 IKT458754:IKT458790 IUP458754:IUP458790 JEL458754:JEL458790 JOH458754:JOH458790 JYD458754:JYD458790 KHZ458754:KHZ458790 KRV458754:KRV458790 LBR458754:LBR458790 LLN458754:LLN458790 LVJ458754:LVJ458790 MFF458754:MFF458790 MPB458754:MPB458790 MYX458754:MYX458790 NIT458754:NIT458790 NSP458754:NSP458790 OCL458754:OCL458790 OMH458754:OMH458790 OWD458754:OWD458790 PFZ458754:PFZ458790 PPV458754:PPV458790 PZR458754:PZR458790 QJN458754:QJN458790 QTJ458754:QTJ458790 RDF458754:RDF458790 RNB458754:RNB458790 RWX458754:RWX458790 SGT458754:SGT458790 SQP458754:SQP458790 TAL458754:TAL458790 TKH458754:TKH458790 TUD458754:TUD458790 UDZ458754:UDZ458790 UNV458754:UNV458790 UXR458754:UXR458790 VHN458754:VHN458790 VRJ458754:VRJ458790 WBF458754:WBF458790 WLB458754:WLB458790 WUX458754:WUX458790 F524290:F524326 IL524290:IL524326 SH524290:SH524326 ACD524290:ACD524326 ALZ524290:ALZ524326 AVV524290:AVV524326 BFR524290:BFR524326 BPN524290:BPN524326 BZJ524290:BZJ524326 CJF524290:CJF524326 CTB524290:CTB524326 DCX524290:DCX524326 DMT524290:DMT524326 DWP524290:DWP524326 EGL524290:EGL524326 EQH524290:EQH524326 FAD524290:FAD524326 FJZ524290:FJZ524326 FTV524290:FTV524326 GDR524290:GDR524326 GNN524290:GNN524326 GXJ524290:GXJ524326 HHF524290:HHF524326 HRB524290:HRB524326 IAX524290:IAX524326 IKT524290:IKT524326 IUP524290:IUP524326 JEL524290:JEL524326 JOH524290:JOH524326 JYD524290:JYD524326 KHZ524290:KHZ524326 KRV524290:KRV524326 LBR524290:LBR524326 LLN524290:LLN524326 LVJ524290:LVJ524326 MFF524290:MFF524326 MPB524290:MPB524326 MYX524290:MYX524326 NIT524290:NIT524326 NSP524290:NSP524326 OCL524290:OCL524326 OMH524290:OMH524326 OWD524290:OWD524326 PFZ524290:PFZ524326 PPV524290:PPV524326 PZR524290:PZR524326 QJN524290:QJN524326 QTJ524290:QTJ524326 RDF524290:RDF524326 RNB524290:RNB524326 RWX524290:RWX524326 SGT524290:SGT524326 SQP524290:SQP524326 TAL524290:TAL524326 TKH524290:TKH524326 TUD524290:TUD524326 UDZ524290:UDZ524326 UNV524290:UNV524326 UXR524290:UXR524326 VHN524290:VHN524326 VRJ524290:VRJ524326 WBF524290:WBF524326 WLB524290:WLB524326 WUX524290:WUX524326 F589826:F589862 IL589826:IL589862 SH589826:SH589862 ACD589826:ACD589862 ALZ589826:ALZ589862 AVV589826:AVV589862 BFR589826:BFR589862 BPN589826:BPN589862 BZJ589826:BZJ589862 CJF589826:CJF589862 CTB589826:CTB589862 DCX589826:DCX589862 DMT589826:DMT589862 DWP589826:DWP589862 EGL589826:EGL589862 EQH589826:EQH589862 FAD589826:FAD589862 FJZ589826:FJZ589862 FTV589826:FTV589862 GDR589826:GDR589862 GNN589826:GNN589862 GXJ589826:GXJ589862 HHF589826:HHF589862 HRB589826:HRB589862 IAX589826:IAX589862 IKT589826:IKT589862 IUP589826:IUP589862 JEL589826:JEL589862 JOH589826:JOH589862 JYD589826:JYD589862 KHZ589826:KHZ589862 KRV589826:KRV589862 LBR589826:LBR589862 LLN589826:LLN589862 LVJ589826:LVJ589862 MFF589826:MFF589862 MPB589826:MPB589862 MYX589826:MYX589862 NIT589826:NIT589862 NSP589826:NSP589862 OCL589826:OCL589862 OMH589826:OMH589862 OWD589826:OWD589862 PFZ589826:PFZ589862 PPV589826:PPV589862 PZR589826:PZR589862 QJN589826:QJN589862 QTJ589826:QTJ589862 RDF589826:RDF589862 RNB589826:RNB589862 RWX589826:RWX589862 SGT589826:SGT589862 SQP589826:SQP589862 TAL589826:TAL589862 TKH589826:TKH589862 TUD589826:TUD589862 UDZ589826:UDZ589862 UNV589826:UNV589862 UXR589826:UXR589862 VHN589826:VHN589862 VRJ589826:VRJ589862 WBF589826:WBF589862 WLB589826:WLB589862 WUX589826:WUX589862 F655362:F655398 IL655362:IL655398 SH655362:SH655398 ACD655362:ACD655398 ALZ655362:ALZ655398 AVV655362:AVV655398 BFR655362:BFR655398 BPN655362:BPN655398 BZJ655362:BZJ655398 CJF655362:CJF655398 CTB655362:CTB655398 DCX655362:DCX655398 DMT655362:DMT655398 DWP655362:DWP655398 EGL655362:EGL655398 EQH655362:EQH655398 FAD655362:FAD655398 FJZ655362:FJZ655398 FTV655362:FTV655398 GDR655362:GDR655398 GNN655362:GNN655398 GXJ655362:GXJ655398 HHF655362:HHF655398 HRB655362:HRB655398 IAX655362:IAX655398 IKT655362:IKT655398 IUP655362:IUP655398 JEL655362:JEL655398 JOH655362:JOH655398 JYD655362:JYD655398 KHZ655362:KHZ655398 KRV655362:KRV655398 LBR655362:LBR655398 LLN655362:LLN655398 LVJ655362:LVJ655398 MFF655362:MFF655398 MPB655362:MPB655398 MYX655362:MYX655398 NIT655362:NIT655398 NSP655362:NSP655398 OCL655362:OCL655398 OMH655362:OMH655398 OWD655362:OWD655398 PFZ655362:PFZ655398 PPV655362:PPV655398 PZR655362:PZR655398 QJN655362:QJN655398 QTJ655362:QTJ655398 RDF655362:RDF655398 RNB655362:RNB655398 RWX655362:RWX655398 SGT655362:SGT655398 SQP655362:SQP655398 TAL655362:TAL655398 TKH655362:TKH655398 TUD655362:TUD655398 UDZ655362:UDZ655398 UNV655362:UNV655398 UXR655362:UXR655398 VHN655362:VHN655398 VRJ655362:VRJ655398 WBF655362:WBF655398 WLB655362:WLB655398 WUX655362:WUX655398 F720898:F720934 IL720898:IL720934 SH720898:SH720934 ACD720898:ACD720934 ALZ720898:ALZ720934 AVV720898:AVV720934 BFR720898:BFR720934 BPN720898:BPN720934 BZJ720898:BZJ720934 CJF720898:CJF720934 CTB720898:CTB720934 DCX720898:DCX720934 DMT720898:DMT720934 DWP720898:DWP720934 EGL720898:EGL720934 EQH720898:EQH720934 FAD720898:FAD720934 FJZ720898:FJZ720934 FTV720898:FTV720934 GDR720898:GDR720934 GNN720898:GNN720934 GXJ720898:GXJ720934 HHF720898:HHF720934 HRB720898:HRB720934 IAX720898:IAX720934 IKT720898:IKT720934 IUP720898:IUP720934 JEL720898:JEL720934 JOH720898:JOH720934 JYD720898:JYD720934 KHZ720898:KHZ720934 KRV720898:KRV720934 LBR720898:LBR720934 LLN720898:LLN720934 LVJ720898:LVJ720934 MFF720898:MFF720934 MPB720898:MPB720934 MYX720898:MYX720934 NIT720898:NIT720934 NSP720898:NSP720934 OCL720898:OCL720934 OMH720898:OMH720934 OWD720898:OWD720934 PFZ720898:PFZ720934 PPV720898:PPV720934 PZR720898:PZR720934 QJN720898:QJN720934 QTJ720898:QTJ720934 RDF720898:RDF720934 RNB720898:RNB720934 RWX720898:RWX720934 SGT720898:SGT720934 SQP720898:SQP720934 TAL720898:TAL720934 TKH720898:TKH720934 TUD720898:TUD720934 UDZ720898:UDZ720934 UNV720898:UNV720934 UXR720898:UXR720934 VHN720898:VHN720934 VRJ720898:VRJ720934 WBF720898:WBF720934 WLB720898:WLB720934 WUX720898:WUX720934 F786434:F786470 IL786434:IL786470 SH786434:SH786470 ACD786434:ACD786470 ALZ786434:ALZ786470 AVV786434:AVV786470 BFR786434:BFR786470 BPN786434:BPN786470 BZJ786434:BZJ786470 CJF786434:CJF786470 CTB786434:CTB786470 DCX786434:DCX786470 DMT786434:DMT786470 DWP786434:DWP786470 EGL786434:EGL786470 EQH786434:EQH786470 FAD786434:FAD786470 FJZ786434:FJZ786470 FTV786434:FTV786470 GDR786434:GDR786470 GNN786434:GNN786470 GXJ786434:GXJ786470 HHF786434:HHF786470 HRB786434:HRB786470 IAX786434:IAX786470 IKT786434:IKT786470 IUP786434:IUP786470 JEL786434:JEL786470 JOH786434:JOH786470 JYD786434:JYD786470 KHZ786434:KHZ786470 KRV786434:KRV786470 LBR786434:LBR786470 LLN786434:LLN786470 LVJ786434:LVJ786470 MFF786434:MFF786470 MPB786434:MPB786470 MYX786434:MYX786470 NIT786434:NIT786470 NSP786434:NSP786470 OCL786434:OCL786470 OMH786434:OMH786470 OWD786434:OWD786470 PFZ786434:PFZ786470 PPV786434:PPV786470 PZR786434:PZR786470 QJN786434:QJN786470 QTJ786434:QTJ786470 RDF786434:RDF786470 RNB786434:RNB786470 RWX786434:RWX786470 SGT786434:SGT786470 SQP786434:SQP786470 TAL786434:TAL786470 TKH786434:TKH786470 TUD786434:TUD786470 UDZ786434:UDZ786470 UNV786434:UNV786470 UXR786434:UXR786470 VHN786434:VHN786470 VRJ786434:VRJ786470 WBF786434:WBF786470 WLB786434:WLB786470 WUX786434:WUX786470 F851970:F852006 IL851970:IL852006 SH851970:SH852006 ACD851970:ACD852006 ALZ851970:ALZ852006 AVV851970:AVV852006 BFR851970:BFR852006 BPN851970:BPN852006 BZJ851970:BZJ852006 CJF851970:CJF852006 CTB851970:CTB852006 DCX851970:DCX852006 DMT851970:DMT852006 DWP851970:DWP852006 EGL851970:EGL852006 EQH851970:EQH852006 FAD851970:FAD852006 FJZ851970:FJZ852006 FTV851970:FTV852006 GDR851970:GDR852006 GNN851970:GNN852006 GXJ851970:GXJ852006 HHF851970:HHF852006 HRB851970:HRB852006 IAX851970:IAX852006 IKT851970:IKT852006 IUP851970:IUP852006 JEL851970:JEL852006 JOH851970:JOH852006 JYD851970:JYD852006 KHZ851970:KHZ852006 KRV851970:KRV852006 LBR851970:LBR852006 LLN851970:LLN852006 LVJ851970:LVJ852006 MFF851970:MFF852006 MPB851970:MPB852006 MYX851970:MYX852006 NIT851970:NIT852006 NSP851970:NSP852006 OCL851970:OCL852006 OMH851970:OMH852006 OWD851970:OWD852006 PFZ851970:PFZ852006 PPV851970:PPV852006 PZR851970:PZR852006 QJN851970:QJN852006 QTJ851970:QTJ852006 RDF851970:RDF852006 RNB851970:RNB852006 RWX851970:RWX852006 SGT851970:SGT852006 SQP851970:SQP852006 TAL851970:TAL852006 TKH851970:TKH852006 TUD851970:TUD852006 UDZ851970:UDZ852006 UNV851970:UNV852006 UXR851970:UXR852006 VHN851970:VHN852006 VRJ851970:VRJ852006 WBF851970:WBF852006 WLB851970:WLB852006 WUX851970:WUX852006 F917506:F917542 IL917506:IL917542 SH917506:SH917542 ACD917506:ACD917542 ALZ917506:ALZ917542 AVV917506:AVV917542 BFR917506:BFR917542 BPN917506:BPN917542 BZJ917506:BZJ917542 CJF917506:CJF917542 CTB917506:CTB917542 DCX917506:DCX917542 DMT917506:DMT917542 DWP917506:DWP917542 EGL917506:EGL917542 EQH917506:EQH917542 FAD917506:FAD917542 FJZ917506:FJZ917542 FTV917506:FTV917542 GDR917506:GDR917542 GNN917506:GNN917542 GXJ917506:GXJ917542 HHF917506:HHF917542 HRB917506:HRB917542 IAX917506:IAX917542 IKT917506:IKT917542 IUP917506:IUP917542 JEL917506:JEL917542 JOH917506:JOH917542 JYD917506:JYD917542 KHZ917506:KHZ917542 KRV917506:KRV917542 LBR917506:LBR917542 LLN917506:LLN917542 LVJ917506:LVJ917542 MFF917506:MFF917542 MPB917506:MPB917542 MYX917506:MYX917542 NIT917506:NIT917542 NSP917506:NSP917542 OCL917506:OCL917542 OMH917506:OMH917542 OWD917506:OWD917542 PFZ917506:PFZ917542 PPV917506:PPV917542 PZR917506:PZR917542 QJN917506:QJN917542 QTJ917506:QTJ917542 RDF917506:RDF917542 RNB917506:RNB917542 RWX917506:RWX917542 SGT917506:SGT917542 SQP917506:SQP917542 TAL917506:TAL917542 TKH917506:TKH917542 TUD917506:TUD917542 UDZ917506:UDZ917542 UNV917506:UNV917542 UXR917506:UXR917542 VHN917506:VHN917542 VRJ917506:VRJ917542 WBF917506:WBF917542 WLB917506:WLB917542 WUX917506:WUX917542 F983042:F983078 IL983042:IL983078 SH983042:SH983078 ACD983042:ACD983078 ALZ983042:ALZ983078 AVV983042:AVV983078 BFR983042:BFR983078 BPN983042:BPN983078 BZJ983042:BZJ983078 CJF983042:CJF983078 CTB983042:CTB983078 DCX983042:DCX983078 DMT983042:DMT983078 DWP983042:DWP983078 EGL983042:EGL983078 EQH983042:EQH983078 FAD983042:FAD983078 FJZ983042:FJZ983078 FTV983042:FTV983078 GDR983042:GDR983078 GNN983042:GNN983078 GXJ983042:GXJ983078 HHF983042:HHF983078 HRB983042:HRB983078 IAX983042:IAX983078 IKT983042:IKT983078 IUP983042:IUP983078 JEL983042:JEL983078 JOH983042:JOH983078 JYD983042:JYD983078 KHZ983042:KHZ983078 KRV983042:KRV983078 LBR983042:LBR983078 LLN983042:LLN983078 LVJ983042:LVJ983078 MFF983042:MFF983078 MPB983042:MPB983078 MYX983042:MYX983078 NIT983042:NIT983078 NSP983042:NSP983078 OCL983042:OCL983078 OMH983042:OMH983078 OWD983042:OWD983078 PFZ983042:PFZ983078 PPV983042:PPV983078 PZR983042:PZR983078 QJN983042:QJN983078 QTJ983042:QTJ983078 RDF983042:RDF983078 RNB983042:RNB983078 RWX983042:RWX983078 SGT983042:SGT983078 SQP983042:SQP983078 TAL983042:TAL983078 TKH983042:TKH983078 TUD983042:TUD983078 UDZ983042:UDZ983078 UNV983042:UNV983078 UXR983042:UXR983078 VHN983042:VHN983078 VRJ983042:VRJ983078 WBF983042:WBF983078 WLB983042:WLB983078 WUX7:WUX38 WLB7:WLB38 WBF7:WBF38 VRJ7:VRJ38 VHN7:VHN38 UXR7:UXR38 UNV7:UNV38 UDZ7:UDZ38 TUD7:TUD38 TKH7:TKH38 TAL7:TAL38 SQP7:SQP38 SGT7:SGT38 RWX7:RWX38 RNB7:RNB38 RDF7:RDF38 QTJ7:QTJ38 QJN7:QJN38 PZR7:PZR38 PPV7:PPV38 PFZ7:PFZ38 OWD7:OWD38 OMH7:OMH38 OCL7:OCL38 NSP7:NSP38 NIT7:NIT38 MYX7:MYX38 MPB7:MPB38 MFF7:MFF38 LVJ7:LVJ38 LLN7:LLN38 LBR7:LBR38 KRV7:KRV38 KHZ7:KHZ38 JYD7:JYD38 JOH7:JOH38 JEL7:JEL38 IUP7:IUP38 IKT7:IKT38 IAX7:IAX38 HRB7:HRB38 HHF7:HHF38 GXJ7:GXJ38 GNN7:GNN38 GDR7:GDR38 FTV7:FTV38 FJZ7:FJZ38 FAD7:FAD38 EQH7:EQH38 EGL7:EGL38 DWP7:DWP38 DMT7:DMT38 DCX7:DCX38 CTB7:CTB38 CJF7:CJF38 BZJ7:BZJ38 BPN7:BPN38 BFR7:BFR38 AVV7:AVV38 ALZ7:ALZ38 ACD7:ACD38 SH7:SH38 IL7:IL38">
      <formula1>指導者</formula1>
    </dataValidation>
    <dataValidation type="list" errorStyle="warning" allowBlank="1" showInputMessage="1" showErrorMessage="1" sqref="WUV983042:WUW983042 IJ7:IK7 SF7:SG7 ACB7:ACC7 ALX7:ALY7 AVT7:AVU7 BFP7:BFQ7 BPL7:BPM7 BZH7:BZI7 CJD7:CJE7 CSZ7:CTA7 DCV7:DCW7 DMR7:DMS7 DWN7:DWO7 EGJ7:EGK7 EQF7:EQG7 FAB7:FAC7 FJX7:FJY7 FTT7:FTU7 GDP7:GDQ7 GNL7:GNM7 GXH7:GXI7 HHD7:HHE7 HQZ7:HRA7 IAV7:IAW7 IKR7:IKS7 IUN7:IUO7 JEJ7:JEK7 JOF7:JOG7 JYB7:JYC7 KHX7:KHY7 KRT7:KRU7 LBP7:LBQ7 LLL7:LLM7 LVH7:LVI7 MFD7:MFE7 MOZ7:MPA7 MYV7:MYW7 NIR7:NIS7 NSN7:NSO7 OCJ7:OCK7 OMF7:OMG7 OWB7:OWC7 PFX7:PFY7 PPT7:PPU7 PZP7:PZQ7 QJL7:QJM7 QTH7:QTI7 RDD7:RDE7 RMZ7:RNA7 RWV7:RWW7 SGR7:SGS7 SQN7:SQO7 TAJ7:TAK7 TKF7:TKG7 TUB7:TUC7 UDX7:UDY7 UNT7:UNU7 UXP7:UXQ7 VHL7:VHM7 VRH7:VRI7 WBD7:WBE7 WKZ7:WLA7 WUV7:WUW7 D65538:E65538 IJ65538:IK65538 SF65538:SG65538 ACB65538:ACC65538 ALX65538:ALY65538 AVT65538:AVU65538 BFP65538:BFQ65538 BPL65538:BPM65538 BZH65538:BZI65538 CJD65538:CJE65538 CSZ65538:CTA65538 DCV65538:DCW65538 DMR65538:DMS65538 DWN65538:DWO65538 EGJ65538:EGK65538 EQF65538:EQG65538 FAB65538:FAC65538 FJX65538:FJY65538 FTT65538:FTU65538 GDP65538:GDQ65538 GNL65538:GNM65538 GXH65538:GXI65538 HHD65538:HHE65538 HQZ65538:HRA65538 IAV65538:IAW65538 IKR65538:IKS65538 IUN65538:IUO65538 JEJ65538:JEK65538 JOF65538:JOG65538 JYB65538:JYC65538 KHX65538:KHY65538 KRT65538:KRU65538 LBP65538:LBQ65538 LLL65538:LLM65538 LVH65538:LVI65538 MFD65538:MFE65538 MOZ65538:MPA65538 MYV65538:MYW65538 NIR65538:NIS65538 NSN65538:NSO65538 OCJ65538:OCK65538 OMF65538:OMG65538 OWB65538:OWC65538 PFX65538:PFY65538 PPT65538:PPU65538 PZP65538:PZQ65538 QJL65538:QJM65538 QTH65538:QTI65538 RDD65538:RDE65538 RMZ65538:RNA65538 RWV65538:RWW65538 SGR65538:SGS65538 SQN65538:SQO65538 TAJ65538:TAK65538 TKF65538:TKG65538 TUB65538:TUC65538 UDX65538:UDY65538 UNT65538:UNU65538 UXP65538:UXQ65538 VHL65538:VHM65538 VRH65538:VRI65538 WBD65538:WBE65538 WKZ65538:WLA65538 WUV65538:WUW65538 D131074:E131074 IJ131074:IK131074 SF131074:SG131074 ACB131074:ACC131074 ALX131074:ALY131074 AVT131074:AVU131074 BFP131074:BFQ131074 BPL131074:BPM131074 BZH131074:BZI131074 CJD131074:CJE131074 CSZ131074:CTA131074 DCV131074:DCW131074 DMR131074:DMS131074 DWN131074:DWO131074 EGJ131074:EGK131074 EQF131074:EQG131074 FAB131074:FAC131074 FJX131074:FJY131074 FTT131074:FTU131074 GDP131074:GDQ131074 GNL131074:GNM131074 GXH131074:GXI131074 HHD131074:HHE131074 HQZ131074:HRA131074 IAV131074:IAW131074 IKR131074:IKS131074 IUN131074:IUO131074 JEJ131074:JEK131074 JOF131074:JOG131074 JYB131074:JYC131074 KHX131074:KHY131074 KRT131074:KRU131074 LBP131074:LBQ131074 LLL131074:LLM131074 LVH131074:LVI131074 MFD131074:MFE131074 MOZ131074:MPA131074 MYV131074:MYW131074 NIR131074:NIS131074 NSN131074:NSO131074 OCJ131074:OCK131074 OMF131074:OMG131074 OWB131074:OWC131074 PFX131074:PFY131074 PPT131074:PPU131074 PZP131074:PZQ131074 QJL131074:QJM131074 QTH131074:QTI131074 RDD131074:RDE131074 RMZ131074:RNA131074 RWV131074:RWW131074 SGR131074:SGS131074 SQN131074:SQO131074 TAJ131074:TAK131074 TKF131074:TKG131074 TUB131074:TUC131074 UDX131074:UDY131074 UNT131074:UNU131074 UXP131074:UXQ131074 VHL131074:VHM131074 VRH131074:VRI131074 WBD131074:WBE131074 WKZ131074:WLA131074 WUV131074:WUW131074 D196610:E196610 IJ196610:IK196610 SF196610:SG196610 ACB196610:ACC196610 ALX196610:ALY196610 AVT196610:AVU196610 BFP196610:BFQ196610 BPL196610:BPM196610 BZH196610:BZI196610 CJD196610:CJE196610 CSZ196610:CTA196610 DCV196610:DCW196610 DMR196610:DMS196610 DWN196610:DWO196610 EGJ196610:EGK196610 EQF196610:EQG196610 FAB196610:FAC196610 FJX196610:FJY196610 FTT196610:FTU196610 GDP196610:GDQ196610 GNL196610:GNM196610 GXH196610:GXI196610 HHD196610:HHE196610 HQZ196610:HRA196610 IAV196610:IAW196610 IKR196610:IKS196610 IUN196610:IUO196610 JEJ196610:JEK196610 JOF196610:JOG196610 JYB196610:JYC196610 KHX196610:KHY196610 KRT196610:KRU196610 LBP196610:LBQ196610 LLL196610:LLM196610 LVH196610:LVI196610 MFD196610:MFE196610 MOZ196610:MPA196610 MYV196610:MYW196610 NIR196610:NIS196610 NSN196610:NSO196610 OCJ196610:OCK196610 OMF196610:OMG196610 OWB196610:OWC196610 PFX196610:PFY196610 PPT196610:PPU196610 PZP196610:PZQ196610 QJL196610:QJM196610 QTH196610:QTI196610 RDD196610:RDE196610 RMZ196610:RNA196610 RWV196610:RWW196610 SGR196610:SGS196610 SQN196610:SQO196610 TAJ196610:TAK196610 TKF196610:TKG196610 TUB196610:TUC196610 UDX196610:UDY196610 UNT196610:UNU196610 UXP196610:UXQ196610 VHL196610:VHM196610 VRH196610:VRI196610 WBD196610:WBE196610 WKZ196610:WLA196610 WUV196610:WUW196610 D262146:E262146 IJ262146:IK262146 SF262146:SG262146 ACB262146:ACC262146 ALX262146:ALY262146 AVT262146:AVU262146 BFP262146:BFQ262146 BPL262146:BPM262146 BZH262146:BZI262146 CJD262146:CJE262146 CSZ262146:CTA262146 DCV262146:DCW262146 DMR262146:DMS262146 DWN262146:DWO262146 EGJ262146:EGK262146 EQF262146:EQG262146 FAB262146:FAC262146 FJX262146:FJY262146 FTT262146:FTU262146 GDP262146:GDQ262146 GNL262146:GNM262146 GXH262146:GXI262146 HHD262146:HHE262146 HQZ262146:HRA262146 IAV262146:IAW262146 IKR262146:IKS262146 IUN262146:IUO262146 JEJ262146:JEK262146 JOF262146:JOG262146 JYB262146:JYC262146 KHX262146:KHY262146 KRT262146:KRU262146 LBP262146:LBQ262146 LLL262146:LLM262146 LVH262146:LVI262146 MFD262146:MFE262146 MOZ262146:MPA262146 MYV262146:MYW262146 NIR262146:NIS262146 NSN262146:NSO262146 OCJ262146:OCK262146 OMF262146:OMG262146 OWB262146:OWC262146 PFX262146:PFY262146 PPT262146:PPU262146 PZP262146:PZQ262146 QJL262146:QJM262146 QTH262146:QTI262146 RDD262146:RDE262146 RMZ262146:RNA262146 RWV262146:RWW262146 SGR262146:SGS262146 SQN262146:SQO262146 TAJ262146:TAK262146 TKF262146:TKG262146 TUB262146:TUC262146 UDX262146:UDY262146 UNT262146:UNU262146 UXP262146:UXQ262146 VHL262146:VHM262146 VRH262146:VRI262146 WBD262146:WBE262146 WKZ262146:WLA262146 WUV262146:WUW262146 D327682:E327682 IJ327682:IK327682 SF327682:SG327682 ACB327682:ACC327682 ALX327682:ALY327682 AVT327682:AVU327682 BFP327682:BFQ327682 BPL327682:BPM327682 BZH327682:BZI327682 CJD327682:CJE327682 CSZ327682:CTA327682 DCV327682:DCW327682 DMR327682:DMS327682 DWN327682:DWO327682 EGJ327682:EGK327682 EQF327682:EQG327682 FAB327682:FAC327682 FJX327682:FJY327682 FTT327682:FTU327682 GDP327682:GDQ327682 GNL327682:GNM327682 GXH327682:GXI327682 HHD327682:HHE327682 HQZ327682:HRA327682 IAV327682:IAW327682 IKR327682:IKS327682 IUN327682:IUO327682 JEJ327682:JEK327682 JOF327682:JOG327682 JYB327682:JYC327682 KHX327682:KHY327682 KRT327682:KRU327682 LBP327682:LBQ327682 LLL327682:LLM327682 LVH327682:LVI327682 MFD327682:MFE327682 MOZ327682:MPA327682 MYV327682:MYW327682 NIR327682:NIS327682 NSN327682:NSO327682 OCJ327682:OCK327682 OMF327682:OMG327682 OWB327682:OWC327682 PFX327682:PFY327682 PPT327682:PPU327682 PZP327682:PZQ327682 QJL327682:QJM327682 QTH327682:QTI327682 RDD327682:RDE327682 RMZ327682:RNA327682 RWV327682:RWW327682 SGR327682:SGS327682 SQN327682:SQO327682 TAJ327682:TAK327682 TKF327682:TKG327682 TUB327682:TUC327682 UDX327682:UDY327682 UNT327682:UNU327682 UXP327682:UXQ327682 VHL327682:VHM327682 VRH327682:VRI327682 WBD327682:WBE327682 WKZ327682:WLA327682 WUV327682:WUW327682 D393218:E393218 IJ393218:IK393218 SF393218:SG393218 ACB393218:ACC393218 ALX393218:ALY393218 AVT393218:AVU393218 BFP393218:BFQ393218 BPL393218:BPM393218 BZH393218:BZI393218 CJD393218:CJE393218 CSZ393218:CTA393218 DCV393218:DCW393218 DMR393218:DMS393218 DWN393218:DWO393218 EGJ393218:EGK393218 EQF393218:EQG393218 FAB393218:FAC393218 FJX393218:FJY393218 FTT393218:FTU393218 GDP393218:GDQ393218 GNL393218:GNM393218 GXH393218:GXI393218 HHD393218:HHE393218 HQZ393218:HRA393218 IAV393218:IAW393218 IKR393218:IKS393218 IUN393218:IUO393218 JEJ393218:JEK393218 JOF393218:JOG393218 JYB393218:JYC393218 KHX393218:KHY393218 KRT393218:KRU393218 LBP393218:LBQ393218 LLL393218:LLM393218 LVH393218:LVI393218 MFD393218:MFE393218 MOZ393218:MPA393218 MYV393218:MYW393218 NIR393218:NIS393218 NSN393218:NSO393218 OCJ393218:OCK393218 OMF393218:OMG393218 OWB393218:OWC393218 PFX393218:PFY393218 PPT393218:PPU393218 PZP393218:PZQ393218 QJL393218:QJM393218 QTH393218:QTI393218 RDD393218:RDE393218 RMZ393218:RNA393218 RWV393218:RWW393218 SGR393218:SGS393218 SQN393218:SQO393218 TAJ393218:TAK393218 TKF393218:TKG393218 TUB393218:TUC393218 UDX393218:UDY393218 UNT393218:UNU393218 UXP393218:UXQ393218 VHL393218:VHM393218 VRH393218:VRI393218 WBD393218:WBE393218 WKZ393218:WLA393218 WUV393218:WUW393218 D458754:E458754 IJ458754:IK458754 SF458754:SG458754 ACB458754:ACC458754 ALX458754:ALY458754 AVT458754:AVU458754 BFP458754:BFQ458754 BPL458754:BPM458754 BZH458754:BZI458754 CJD458754:CJE458754 CSZ458754:CTA458754 DCV458754:DCW458754 DMR458754:DMS458754 DWN458754:DWO458754 EGJ458754:EGK458754 EQF458754:EQG458754 FAB458754:FAC458754 FJX458754:FJY458754 FTT458754:FTU458754 GDP458754:GDQ458754 GNL458754:GNM458754 GXH458754:GXI458754 HHD458754:HHE458754 HQZ458754:HRA458754 IAV458754:IAW458754 IKR458754:IKS458754 IUN458754:IUO458754 JEJ458754:JEK458754 JOF458754:JOG458754 JYB458754:JYC458754 KHX458754:KHY458754 KRT458754:KRU458754 LBP458754:LBQ458754 LLL458754:LLM458754 LVH458754:LVI458754 MFD458754:MFE458754 MOZ458754:MPA458754 MYV458754:MYW458754 NIR458754:NIS458754 NSN458754:NSO458754 OCJ458754:OCK458754 OMF458754:OMG458754 OWB458754:OWC458754 PFX458754:PFY458754 PPT458754:PPU458754 PZP458754:PZQ458754 QJL458754:QJM458754 QTH458754:QTI458754 RDD458754:RDE458754 RMZ458754:RNA458754 RWV458754:RWW458754 SGR458754:SGS458754 SQN458754:SQO458754 TAJ458754:TAK458754 TKF458754:TKG458754 TUB458754:TUC458754 UDX458754:UDY458754 UNT458754:UNU458754 UXP458754:UXQ458754 VHL458754:VHM458754 VRH458754:VRI458754 WBD458754:WBE458754 WKZ458754:WLA458754 WUV458754:WUW458754 D524290:E524290 IJ524290:IK524290 SF524290:SG524290 ACB524290:ACC524290 ALX524290:ALY524290 AVT524290:AVU524290 BFP524290:BFQ524290 BPL524290:BPM524290 BZH524290:BZI524290 CJD524290:CJE524290 CSZ524290:CTA524290 DCV524290:DCW524290 DMR524290:DMS524290 DWN524290:DWO524290 EGJ524290:EGK524290 EQF524290:EQG524290 FAB524290:FAC524290 FJX524290:FJY524290 FTT524290:FTU524290 GDP524290:GDQ524290 GNL524290:GNM524290 GXH524290:GXI524290 HHD524290:HHE524290 HQZ524290:HRA524290 IAV524290:IAW524290 IKR524290:IKS524290 IUN524290:IUO524290 JEJ524290:JEK524290 JOF524290:JOG524290 JYB524290:JYC524290 KHX524290:KHY524290 KRT524290:KRU524290 LBP524290:LBQ524290 LLL524290:LLM524290 LVH524290:LVI524290 MFD524290:MFE524290 MOZ524290:MPA524290 MYV524290:MYW524290 NIR524290:NIS524290 NSN524290:NSO524290 OCJ524290:OCK524290 OMF524290:OMG524290 OWB524290:OWC524290 PFX524290:PFY524290 PPT524290:PPU524290 PZP524290:PZQ524290 QJL524290:QJM524290 QTH524290:QTI524290 RDD524290:RDE524290 RMZ524290:RNA524290 RWV524290:RWW524290 SGR524290:SGS524290 SQN524290:SQO524290 TAJ524290:TAK524290 TKF524290:TKG524290 TUB524290:TUC524290 UDX524290:UDY524290 UNT524290:UNU524290 UXP524290:UXQ524290 VHL524290:VHM524290 VRH524290:VRI524290 WBD524290:WBE524290 WKZ524290:WLA524290 WUV524290:WUW524290 D589826:E589826 IJ589826:IK589826 SF589826:SG589826 ACB589826:ACC589826 ALX589826:ALY589826 AVT589826:AVU589826 BFP589826:BFQ589826 BPL589826:BPM589826 BZH589826:BZI589826 CJD589826:CJE589826 CSZ589826:CTA589826 DCV589826:DCW589826 DMR589826:DMS589826 DWN589826:DWO589826 EGJ589826:EGK589826 EQF589826:EQG589826 FAB589826:FAC589826 FJX589826:FJY589826 FTT589826:FTU589826 GDP589826:GDQ589826 GNL589826:GNM589826 GXH589826:GXI589826 HHD589826:HHE589826 HQZ589826:HRA589826 IAV589826:IAW589826 IKR589826:IKS589826 IUN589826:IUO589826 JEJ589826:JEK589826 JOF589826:JOG589826 JYB589826:JYC589826 KHX589826:KHY589826 KRT589826:KRU589826 LBP589826:LBQ589826 LLL589826:LLM589826 LVH589826:LVI589826 MFD589826:MFE589826 MOZ589826:MPA589826 MYV589826:MYW589826 NIR589826:NIS589826 NSN589826:NSO589826 OCJ589826:OCK589826 OMF589826:OMG589826 OWB589826:OWC589826 PFX589826:PFY589826 PPT589826:PPU589826 PZP589826:PZQ589826 QJL589826:QJM589826 QTH589826:QTI589826 RDD589826:RDE589826 RMZ589826:RNA589826 RWV589826:RWW589826 SGR589826:SGS589826 SQN589826:SQO589826 TAJ589826:TAK589826 TKF589826:TKG589826 TUB589826:TUC589826 UDX589826:UDY589826 UNT589826:UNU589826 UXP589826:UXQ589826 VHL589826:VHM589826 VRH589826:VRI589826 WBD589826:WBE589826 WKZ589826:WLA589826 WUV589826:WUW589826 D655362:E655362 IJ655362:IK655362 SF655362:SG655362 ACB655362:ACC655362 ALX655362:ALY655362 AVT655362:AVU655362 BFP655362:BFQ655362 BPL655362:BPM655362 BZH655362:BZI655362 CJD655362:CJE655362 CSZ655362:CTA655362 DCV655362:DCW655362 DMR655362:DMS655362 DWN655362:DWO655362 EGJ655362:EGK655362 EQF655362:EQG655362 FAB655362:FAC655362 FJX655362:FJY655362 FTT655362:FTU655362 GDP655362:GDQ655362 GNL655362:GNM655362 GXH655362:GXI655362 HHD655362:HHE655362 HQZ655362:HRA655362 IAV655362:IAW655362 IKR655362:IKS655362 IUN655362:IUO655362 JEJ655362:JEK655362 JOF655362:JOG655362 JYB655362:JYC655362 KHX655362:KHY655362 KRT655362:KRU655362 LBP655362:LBQ655362 LLL655362:LLM655362 LVH655362:LVI655362 MFD655362:MFE655362 MOZ655362:MPA655362 MYV655362:MYW655362 NIR655362:NIS655362 NSN655362:NSO655362 OCJ655362:OCK655362 OMF655362:OMG655362 OWB655362:OWC655362 PFX655362:PFY655362 PPT655362:PPU655362 PZP655362:PZQ655362 QJL655362:QJM655362 QTH655362:QTI655362 RDD655362:RDE655362 RMZ655362:RNA655362 RWV655362:RWW655362 SGR655362:SGS655362 SQN655362:SQO655362 TAJ655362:TAK655362 TKF655362:TKG655362 TUB655362:TUC655362 UDX655362:UDY655362 UNT655362:UNU655362 UXP655362:UXQ655362 VHL655362:VHM655362 VRH655362:VRI655362 WBD655362:WBE655362 WKZ655362:WLA655362 WUV655362:WUW655362 D720898:E720898 IJ720898:IK720898 SF720898:SG720898 ACB720898:ACC720898 ALX720898:ALY720898 AVT720898:AVU720898 BFP720898:BFQ720898 BPL720898:BPM720898 BZH720898:BZI720898 CJD720898:CJE720898 CSZ720898:CTA720898 DCV720898:DCW720898 DMR720898:DMS720898 DWN720898:DWO720898 EGJ720898:EGK720898 EQF720898:EQG720898 FAB720898:FAC720898 FJX720898:FJY720898 FTT720898:FTU720898 GDP720898:GDQ720898 GNL720898:GNM720898 GXH720898:GXI720898 HHD720898:HHE720898 HQZ720898:HRA720898 IAV720898:IAW720898 IKR720898:IKS720898 IUN720898:IUO720898 JEJ720898:JEK720898 JOF720898:JOG720898 JYB720898:JYC720898 KHX720898:KHY720898 KRT720898:KRU720898 LBP720898:LBQ720898 LLL720898:LLM720898 LVH720898:LVI720898 MFD720898:MFE720898 MOZ720898:MPA720898 MYV720898:MYW720898 NIR720898:NIS720898 NSN720898:NSO720898 OCJ720898:OCK720898 OMF720898:OMG720898 OWB720898:OWC720898 PFX720898:PFY720898 PPT720898:PPU720898 PZP720898:PZQ720898 QJL720898:QJM720898 QTH720898:QTI720898 RDD720898:RDE720898 RMZ720898:RNA720898 RWV720898:RWW720898 SGR720898:SGS720898 SQN720898:SQO720898 TAJ720898:TAK720898 TKF720898:TKG720898 TUB720898:TUC720898 UDX720898:UDY720898 UNT720898:UNU720898 UXP720898:UXQ720898 VHL720898:VHM720898 VRH720898:VRI720898 WBD720898:WBE720898 WKZ720898:WLA720898 WUV720898:WUW720898 D786434:E786434 IJ786434:IK786434 SF786434:SG786434 ACB786434:ACC786434 ALX786434:ALY786434 AVT786434:AVU786434 BFP786434:BFQ786434 BPL786434:BPM786434 BZH786434:BZI786434 CJD786434:CJE786434 CSZ786434:CTA786434 DCV786434:DCW786434 DMR786434:DMS786434 DWN786434:DWO786434 EGJ786434:EGK786434 EQF786434:EQG786434 FAB786434:FAC786434 FJX786434:FJY786434 FTT786434:FTU786434 GDP786434:GDQ786434 GNL786434:GNM786434 GXH786434:GXI786434 HHD786434:HHE786434 HQZ786434:HRA786434 IAV786434:IAW786434 IKR786434:IKS786434 IUN786434:IUO786434 JEJ786434:JEK786434 JOF786434:JOG786434 JYB786434:JYC786434 KHX786434:KHY786434 KRT786434:KRU786434 LBP786434:LBQ786434 LLL786434:LLM786434 LVH786434:LVI786434 MFD786434:MFE786434 MOZ786434:MPA786434 MYV786434:MYW786434 NIR786434:NIS786434 NSN786434:NSO786434 OCJ786434:OCK786434 OMF786434:OMG786434 OWB786434:OWC786434 PFX786434:PFY786434 PPT786434:PPU786434 PZP786434:PZQ786434 QJL786434:QJM786434 QTH786434:QTI786434 RDD786434:RDE786434 RMZ786434:RNA786434 RWV786434:RWW786434 SGR786434:SGS786434 SQN786434:SQO786434 TAJ786434:TAK786434 TKF786434:TKG786434 TUB786434:TUC786434 UDX786434:UDY786434 UNT786434:UNU786434 UXP786434:UXQ786434 VHL786434:VHM786434 VRH786434:VRI786434 WBD786434:WBE786434 WKZ786434:WLA786434 WUV786434:WUW786434 D851970:E851970 IJ851970:IK851970 SF851970:SG851970 ACB851970:ACC851970 ALX851970:ALY851970 AVT851970:AVU851970 BFP851970:BFQ851970 BPL851970:BPM851970 BZH851970:BZI851970 CJD851970:CJE851970 CSZ851970:CTA851970 DCV851970:DCW851970 DMR851970:DMS851970 DWN851970:DWO851970 EGJ851970:EGK851970 EQF851970:EQG851970 FAB851970:FAC851970 FJX851970:FJY851970 FTT851970:FTU851970 GDP851970:GDQ851970 GNL851970:GNM851970 GXH851970:GXI851970 HHD851970:HHE851970 HQZ851970:HRA851970 IAV851970:IAW851970 IKR851970:IKS851970 IUN851970:IUO851970 JEJ851970:JEK851970 JOF851970:JOG851970 JYB851970:JYC851970 KHX851970:KHY851970 KRT851970:KRU851970 LBP851970:LBQ851970 LLL851970:LLM851970 LVH851970:LVI851970 MFD851970:MFE851970 MOZ851970:MPA851970 MYV851970:MYW851970 NIR851970:NIS851970 NSN851970:NSO851970 OCJ851970:OCK851970 OMF851970:OMG851970 OWB851970:OWC851970 PFX851970:PFY851970 PPT851970:PPU851970 PZP851970:PZQ851970 QJL851970:QJM851970 QTH851970:QTI851970 RDD851970:RDE851970 RMZ851970:RNA851970 RWV851970:RWW851970 SGR851970:SGS851970 SQN851970:SQO851970 TAJ851970:TAK851970 TKF851970:TKG851970 TUB851970:TUC851970 UDX851970:UDY851970 UNT851970:UNU851970 UXP851970:UXQ851970 VHL851970:VHM851970 VRH851970:VRI851970 WBD851970:WBE851970 WKZ851970:WLA851970 WUV851970:WUW851970 D917506:E917506 IJ917506:IK917506 SF917506:SG917506 ACB917506:ACC917506 ALX917506:ALY917506 AVT917506:AVU917506 BFP917506:BFQ917506 BPL917506:BPM917506 BZH917506:BZI917506 CJD917506:CJE917506 CSZ917506:CTA917506 DCV917506:DCW917506 DMR917506:DMS917506 DWN917506:DWO917506 EGJ917506:EGK917506 EQF917506:EQG917506 FAB917506:FAC917506 FJX917506:FJY917506 FTT917506:FTU917506 GDP917506:GDQ917506 GNL917506:GNM917506 GXH917506:GXI917506 HHD917506:HHE917506 HQZ917506:HRA917506 IAV917506:IAW917506 IKR917506:IKS917506 IUN917506:IUO917506 JEJ917506:JEK917506 JOF917506:JOG917506 JYB917506:JYC917506 KHX917506:KHY917506 KRT917506:KRU917506 LBP917506:LBQ917506 LLL917506:LLM917506 LVH917506:LVI917506 MFD917506:MFE917506 MOZ917506:MPA917506 MYV917506:MYW917506 NIR917506:NIS917506 NSN917506:NSO917506 OCJ917506:OCK917506 OMF917506:OMG917506 OWB917506:OWC917506 PFX917506:PFY917506 PPT917506:PPU917506 PZP917506:PZQ917506 QJL917506:QJM917506 QTH917506:QTI917506 RDD917506:RDE917506 RMZ917506:RNA917506 RWV917506:RWW917506 SGR917506:SGS917506 SQN917506:SQO917506 TAJ917506:TAK917506 TKF917506:TKG917506 TUB917506:TUC917506 UDX917506:UDY917506 UNT917506:UNU917506 UXP917506:UXQ917506 VHL917506:VHM917506 VRH917506:VRI917506 WBD917506:WBE917506 WKZ917506:WLA917506 WUV917506:WUW917506 D983042:E983042 IJ983042:IK983042 SF983042:SG983042 ACB983042:ACC983042 ALX983042:ALY983042 AVT983042:AVU983042 BFP983042:BFQ983042 BPL983042:BPM983042 BZH983042:BZI983042 CJD983042:CJE983042 CSZ983042:CTA983042 DCV983042:DCW983042 DMR983042:DMS983042 DWN983042:DWO983042 EGJ983042:EGK983042 EQF983042:EQG983042 FAB983042:FAC983042 FJX983042:FJY983042 FTT983042:FTU983042 GDP983042:GDQ983042 GNL983042:GNM983042 GXH983042:GXI983042 HHD983042:HHE983042 HQZ983042:HRA983042 IAV983042:IAW983042 IKR983042:IKS983042 IUN983042:IUO983042 JEJ983042:JEK983042 JOF983042:JOG983042 JYB983042:JYC983042 KHX983042:KHY983042 KRT983042:KRU983042 LBP983042:LBQ983042 LLL983042:LLM983042 LVH983042:LVI983042 MFD983042:MFE983042 MOZ983042:MPA983042 MYV983042:MYW983042 NIR983042:NIS983042 NSN983042:NSO983042 OCJ983042:OCK983042 OMF983042:OMG983042 OWB983042:OWC983042 PFX983042:PFY983042 PPT983042:PPU983042 PZP983042:PZQ983042 QJL983042:QJM983042 QTH983042:QTI983042 RDD983042:RDE983042 RMZ983042:RNA983042 RWV983042:RWW983042 SGR983042:SGS983042 SQN983042:SQO983042 TAJ983042:TAK983042 TKF983042:TKG983042 TUB983042:TUC983042 UDX983042:UDY983042 UNT983042:UNU983042 UXP983042:UXQ983042 VHL983042:VHM983042 VRH983042:VRI983042 WBD983042:WBE983042 WKZ983042:WLA983042">
      <formula1>INDIRECT(G7)</formula1>
    </dataValidation>
    <dataValidation type="list" allowBlank="1" showInputMessage="1" showErrorMessage="1" sqref="WUV983043:WUW983078 D65539:E65574 IJ65539:IK65574 SF65539:SG65574 ACB65539:ACC65574 ALX65539:ALY65574 AVT65539:AVU65574 BFP65539:BFQ65574 BPL65539:BPM65574 BZH65539:BZI65574 CJD65539:CJE65574 CSZ65539:CTA65574 DCV65539:DCW65574 DMR65539:DMS65574 DWN65539:DWO65574 EGJ65539:EGK65574 EQF65539:EQG65574 FAB65539:FAC65574 FJX65539:FJY65574 FTT65539:FTU65574 GDP65539:GDQ65574 GNL65539:GNM65574 GXH65539:GXI65574 HHD65539:HHE65574 HQZ65539:HRA65574 IAV65539:IAW65574 IKR65539:IKS65574 IUN65539:IUO65574 JEJ65539:JEK65574 JOF65539:JOG65574 JYB65539:JYC65574 KHX65539:KHY65574 KRT65539:KRU65574 LBP65539:LBQ65574 LLL65539:LLM65574 LVH65539:LVI65574 MFD65539:MFE65574 MOZ65539:MPA65574 MYV65539:MYW65574 NIR65539:NIS65574 NSN65539:NSO65574 OCJ65539:OCK65574 OMF65539:OMG65574 OWB65539:OWC65574 PFX65539:PFY65574 PPT65539:PPU65574 PZP65539:PZQ65574 QJL65539:QJM65574 QTH65539:QTI65574 RDD65539:RDE65574 RMZ65539:RNA65574 RWV65539:RWW65574 SGR65539:SGS65574 SQN65539:SQO65574 TAJ65539:TAK65574 TKF65539:TKG65574 TUB65539:TUC65574 UDX65539:UDY65574 UNT65539:UNU65574 UXP65539:UXQ65574 VHL65539:VHM65574 VRH65539:VRI65574 WBD65539:WBE65574 WKZ65539:WLA65574 WUV65539:WUW65574 D131075:E131110 IJ131075:IK131110 SF131075:SG131110 ACB131075:ACC131110 ALX131075:ALY131110 AVT131075:AVU131110 BFP131075:BFQ131110 BPL131075:BPM131110 BZH131075:BZI131110 CJD131075:CJE131110 CSZ131075:CTA131110 DCV131075:DCW131110 DMR131075:DMS131110 DWN131075:DWO131110 EGJ131075:EGK131110 EQF131075:EQG131110 FAB131075:FAC131110 FJX131075:FJY131110 FTT131075:FTU131110 GDP131075:GDQ131110 GNL131075:GNM131110 GXH131075:GXI131110 HHD131075:HHE131110 HQZ131075:HRA131110 IAV131075:IAW131110 IKR131075:IKS131110 IUN131075:IUO131110 JEJ131075:JEK131110 JOF131075:JOG131110 JYB131075:JYC131110 KHX131075:KHY131110 KRT131075:KRU131110 LBP131075:LBQ131110 LLL131075:LLM131110 LVH131075:LVI131110 MFD131075:MFE131110 MOZ131075:MPA131110 MYV131075:MYW131110 NIR131075:NIS131110 NSN131075:NSO131110 OCJ131075:OCK131110 OMF131075:OMG131110 OWB131075:OWC131110 PFX131075:PFY131110 PPT131075:PPU131110 PZP131075:PZQ131110 QJL131075:QJM131110 QTH131075:QTI131110 RDD131075:RDE131110 RMZ131075:RNA131110 RWV131075:RWW131110 SGR131075:SGS131110 SQN131075:SQO131110 TAJ131075:TAK131110 TKF131075:TKG131110 TUB131075:TUC131110 UDX131075:UDY131110 UNT131075:UNU131110 UXP131075:UXQ131110 VHL131075:VHM131110 VRH131075:VRI131110 WBD131075:WBE131110 WKZ131075:WLA131110 WUV131075:WUW131110 D196611:E196646 IJ196611:IK196646 SF196611:SG196646 ACB196611:ACC196646 ALX196611:ALY196646 AVT196611:AVU196646 BFP196611:BFQ196646 BPL196611:BPM196646 BZH196611:BZI196646 CJD196611:CJE196646 CSZ196611:CTA196646 DCV196611:DCW196646 DMR196611:DMS196646 DWN196611:DWO196646 EGJ196611:EGK196646 EQF196611:EQG196646 FAB196611:FAC196646 FJX196611:FJY196646 FTT196611:FTU196646 GDP196611:GDQ196646 GNL196611:GNM196646 GXH196611:GXI196646 HHD196611:HHE196646 HQZ196611:HRA196646 IAV196611:IAW196646 IKR196611:IKS196646 IUN196611:IUO196646 JEJ196611:JEK196646 JOF196611:JOG196646 JYB196611:JYC196646 KHX196611:KHY196646 KRT196611:KRU196646 LBP196611:LBQ196646 LLL196611:LLM196646 LVH196611:LVI196646 MFD196611:MFE196646 MOZ196611:MPA196646 MYV196611:MYW196646 NIR196611:NIS196646 NSN196611:NSO196646 OCJ196611:OCK196646 OMF196611:OMG196646 OWB196611:OWC196646 PFX196611:PFY196646 PPT196611:PPU196646 PZP196611:PZQ196646 QJL196611:QJM196646 QTH196611:QTI196646 RDD196611:RDE196646 RMZ196611:RNA196646 RWV196611:RWW196646 SGR196611:SGS196646 SQN196611:SQO196646 TAJ196611:TAK196646 TKF196611:TKG196646 TUB196611:TUC196646 UDX196611:UDY196646 UNT196611:UNU196646 UXP196611:UXQ196646 VHL196611:VHM196646 VRH196611:VRI196646 WBD196611:WBE196646 WKZ196611:WLA196646 WUV196611:WUW196646 D262147:E262182 IJ262147:IK262182 SF262147:SG262182 ACB262147:ACC262182 ALX262147:ALY262182 AVT262147:AVU262182 BFP262147:BFQ262182 BPL262147:BPM262182 BZH262147:BZI262182 CJD262147:CJE262182 CSZ262147:CTA262182 DCV262147:DCW262182 DMR262147:DMS262182 DWN262147:DWO262182 EGJ262147:EGK262182 EQF262147:EQG262182 FAB262147:FAC262182 FJX262147:FJY262182 FTT262147:FTU262182 GDP262147:GDQ262182 GNL262147:GNM262182 GXH262147:GXI262182 HHD262147:HHE262182 HQZ262147:HRA262182 IAV262147:IAW262182 IKR262147:IKS262182 IUN262147:IUO262182 JEJ262147:JEK262182 JOF262147:JOG262182 JYB262147:JYC262182 KHX262147:KHY262182 KRT262147:KRU262182 LBP262147:LBQ262182 LLL262147:LLM262182 LVH262147:LVI262182 MFD262147:MFE262182 MOZ262147:MPA262182 MYV262147:MYW262182 NIR262147:NIS262182 NSN262147:NSO262182 OCJ262147:OCK262182 OMF262147:OMG262182 OWB262147:OWC262182 PFX262147:PFY262182 PPT262147:PPU262182 PZP262147:PZQ262182 QJL262147:QJM262182 QTH262147:QTI262182 RDD262147:RDE262182 RMZ262147:RNA262182 RWV262147:RWW262182 SGR262147:SGS262182 SQN262147:SQO262182 TAJ262147:TAK262182 TKF262147:TKG262182 TUB262147:TUC262182 UDX262147:UDY262182 UNT262147:UNU262182 UXP262147:UXQ262182 VHL262147:VHM262182 VRH262147:VRI262182 WBD262147:WBE262182 WKZ262147:WLA262182 WUV262147:WUW262182 D327683:E327718 IJ327683:IK327718 SF327683:SG327718 ACB327683:ACC327718 ALX327683:ALY327718 AVT327683:AVU327718 BFP327683:BFQ327718 BPL327683:BPM327718 BZH327683:BZI327718 CJD327683:CJE327718 CSZ327683:CTA327718 DCV327683:DCW327718 DMR327683:DMS327718 DWN327683:DWO327718 EGJ327683:EGK327718 EQF327683:EQG327718 FAB327683:FAC327718 FJX327683:FJY327718 FTT327683:FTU327718 GDP327683:GDQ327718 GNL327683:GNM327718 GXH327683:GXI327718 HHD327683:HHE327718 HQZ327683:HRA327718 IAV327683:IAW327718 IKR327683:IKS327718 IUN327683:IUO327718 JEJ327683:JEK327718 JOF327683:JOG327718 JYB327683:JYC327718 KHX327683:KHY327718 KRT327683:KRU327718 LBP327683:LBQ327718 LLL327683:LLM327718 LVH327683:LVI327718 MFD327683:MFE327718 MOZ327683:MPA327718 MYV327683:MYW327718 NIR327683:NIS327718 NSN327683:NSO327718 OCJ327683:OCK327718 OMF327683:OMG327718 OWB327683:OWC327718 PFX327683:PFY327718 PPT327683:PPU327718 PZP327683:PZQ327718 QJL327683:QJM327718 QTH327683:QTI327718 RDD327683:RDE327718 RMZ327683:RNA327718 RWV327683:RWW327718 SGR327683:SGS327718 SQN327683:SQO327718 TAJ327683:TAK327718 TKF327683:TKG327718 TUB327683:TUC327718 UDX327683:UDY327718 UNT327683:UNU327718 UXP327683:UXQ327718 VHL327683:VHM327718 VRH327683:VRI327718 WBD327683:WBE327718 WKZ327683:WLA327718 WUV327683:WUW327718 D393219:E393254 IJ393219:IK393254 SF393219:SG393254 ACB393219:ACC393254 ALX393219:ALY393254 AVT393219:AVU393254 BFP393219:BFQ393254 BPL393219:BPM393254 BZH393219:BZI393254 CJD393219:CJE393254 CSZ393219:CTA393254 DCV393219:DCW393254 DMR393219:DMS393254 DWN393219:DWO393254 EGJ393219:EGK393254 EQF393219:EQG393254 FAB393219:FAC393254 FJX393219:FJY393254 FTT393219:FTU393254 GDP393219:GDQ393254 GNL393219:GNM393254 GXH393219:GXI393254 HHD393219:HHE393254 HQZ393219:HRA393254 IAV393219:IAW393254 IKR393219:IKS393254 IUN393219:IUO393254 JEJ393219:JEK393254 JOF393219:JOG393254 JYB393219:JYC393254 KHX393219:KHY393254 KRT393219:KRU393254 LBP393219:LBQ393254 LLL393219:LLM393254 LVH393219:LVI393254 MFD393219:MFE393254 MOZ393219:MPA393254 MYV393219:MYW393254 NIR393219:NIS393254 NSN393219:NSO393254 OCJ393219:OCK393254 OMF393219:OMG393254 OWB393219:OWC393254 PFX393219:PFY393254 PPT393219:PPU393254 PZP393219:PZQ393254 QJL393219:QJM393254 QTH393219:QTI393254 RDD393219:RDE393254 RMZ393219:RNA393254 RWV393219:RWW393254 SGR393219:SGS393254 SQN393219:SQO393254 TAJ393219:TAK393254 TKF393219:TKG393254 TUB393219:TUC393254 UDX393219:UDY393254 UNT393219:UNU393254 UXP393219:UXQ393254 VHL393219:VHM393254 VRH393219:VRI393254 WBD393219:WBE393254 WKZ393219:WLA393254 WUV393219:WUW393254 D458755:E458790 IJ458755:IK458790 SF458755:SG458790 ACB458755:ACC458790 ALX458755:ALY458790 AVT458755:AVU458790 BFP458755:BFQ458790 BPL458755:BPM458790 BZH458755:BZI458790 CJD458755:CJE458790 CSZ458755:CTA458790 DCV458755:DCW458790 DMR458755:DMS458790 DWN458755:DWO458790 EGJ458755:EGK458790 EQF458755:EQG458790 FAB458755:FAC458790 FJX458755:FJY458790 FTT458755:FTU458790 GDP458755:GDQ458790 GNL458755:GNM458790 GXH458755:GXI458790 HHD458755:HHE458790 HQZ458755:HRA458790 IAV458755:IAW458790 IKR458755:IKS458790 IUN458755:IUO458790 JEJ458755:JEK458790 JOF458755:JOG458790 JYB458755:JYC458790 KHX458755:KHY458790 KRT458755:KRU458790 LBP458755:LBQ458790 LLL458755:LLM458790 LVH458755:LVI458790 MFD458755:MFE458790 MOZ458755:MPA458790 MYV458755:MYW458790 NIR458755:NIS458790 NSN458755:NSO458790 OCJ458755:OCK458790 OMF458755:OMG458790 OWB458755:OWC458790 PFX458755:PFY458790 PPT458755:PPU458790 PZP458755:PZQ458790 QJL458755:QJM458790 QTH458755:QTI458790 RDD458755:RDE458790 RMZ458755:RNA458790 RWV458755:RWW458790 SGR458755:SGS458790 SQN458755:SQO458790 TAJ458755:TAK458790 TKF458755:TKG458790 TUB458755:TUC458790 UDX458755:UDY458790 UNT458755:UNU458790 UXP458755:UXQ458790 VHL458755:VHM458790 VRH458755:VRI458790 WBD458755:WBE458790 WKZ458755:WLA458790 WUV458755:WUW458790 D524291:E524326 IJ524291:IK524326 SF524291:SG524326 ACB524291:ACC524326 ALX524291:ALY524326 AVT524291:AVU524326 BFP524291:BFQ524326 BPL524291:BPM524326 BZH524291:BZI524326 CJD524291:CJE524326 CSZ524291:CTA524326 DCV524291:DCW524326 DMR524291:DMS524326 DWN524291:DWO524326 EGJ524291:EGK524326 EQF524291:EQG524326 FAB524291:FAC524326 FJX524291:FJY524326 FTT524291:FTU524326 GDP524291:GDQ524326 GNL524291:GNM524326 GXH524291:GXI524326 HHD524291:HHE524326 HQZ524291:HRA524326 IAV524291:IAW524326 IKR524291:IKS524326 IUN524291:IUO524326 JEJ524291:JEK524326 JOF524291:JOG524326 JYB524291:JYC524326 KHX524291:KHY524326 KRT524291:KRU524326 LBP524291:LBQ524326 LLL524291:LLM524326 LVH524291:LVI524326 MFD524291:MFE524326 MOZ524291:MPA524326 MYV524291:MYW524326 NIR524291:NIS524326 NSN524291:NSO524326 OCJ524291:OCK524326 OMF524291:OMG524326 OWB524291:OWC524326 PFX524291:PFY524326 PPT524291:PPU524326 PZP524291:PZQ524326 QJL524291:QJM524326 QTH524291:QTI524326 RDD524291:RDE524326 RMZ524291:RNA524326 RWV524291:RWW524326 SGR524291:SGS524326 SQN524291:SQO524326 TAJ524291:TAK524326 TKF524291:TKG524326 TUB524291:TUC524326 UDX524291:UDY524326 UNT524291:UNU524326 UXP524291:UXQ524326 VHL524291:VHM524326 VRH524291:VRI524326 WBD524291:WBE524326 WKZ524291:WLA524326 WUV524291:WUW524326 D589827:E589862 IJ589827:IK589862 SF589827:SG589862 ACB589827:ACC589862 ALX589827:ALY589862 AVT589827:AVU589862 BFP589827:BFQ589862 BPL589827:BPM589862 BZH589827:BZI589862 CJD589827:CJE589862 CSZ589827:CTA589862 DCV589827:DCW589862 DMR589827:DMS589862 DWN589827:DWO589862 EGJ589827:EGK589862 EQF589827:EQG589862 FAB589827:FAC589862 FJX589827:FJY589862 FTT589827:FTU589862 GDP589827:GDQ589862 GNL589827:GNM589862 GXH589827:GXI589862 HHD589827:HHE589862 HQZ589827:HRA589862 IAV589827:IAW589862 IKR589827:IKS589862 IUN589827:IUO589862 JEJ589827:JEK589862 JOF589827:JOG589862 JYB589827:JYC589862 KHX589827:KHY589862 KRT589827:KRU589862 LBP589827:LBQ589862 LLL589827:LLM589862 LVH589827:LVI589862 MFD589827:MFE589862 MOZ589827:MPA589862 MYV589827:MYW589862 NIR589827:NIS589862 NSN589827:NSO589862 OCJ589827:OCK589862 OMF589827:OMG589862 OWB589827:OWC589862 PFX589827:PFY589862 PPT589827:PPU589862 PZP589827:PZQ589862 QJL589827:QJM589862 QTH589827:QTI589862 RDD589827:RDE589862 RMZ589827:RNA589862 RWV589827:RWW589862 SGR589827:SGS589862 SQN589827:SQO589862 TAJ589827:TAK589862 TKF589827:TKG589862 TUB589827:TUC589862 UDX589827:UDY589862 UNT589827:UNU589862 UXP589827:UXQ589862 VHL589827:VHM589862 VRH589827:VRI589862 WBD589827:WBE589862 WKZ589827:WLA589862 WUV589827:WUW589862 D655363:E655398 IJ655363:IK655398 SF655363:SG655398 ACB655363:ACC655398 ALX655363:ALY655398 AVT655363:AVU655398 BFP655363:BFQ655398 BPL655363:BPM655398 BZH655363:BZI655398 CJD655363:CJE655398 CSZ655363:CTA655398 DCV655363:DCW655398 DMR655363:DMS655398 DWN655363:DWO655398 EGJ655363:EGK655398 EQF655363:EQG655398 FAB655363:FAC655398 FJX655363:FJY655398 FTT655363:FTU655398 GDP655363:GDQ655398 GNL655363:GNM655398 GXH655363:GXI655398 HHD655363:HHE655398 HQZ655363:HRA655398 IAV655363:IAW655398 IKR655363:IKS655398 IUN655363:IUO655398 JEJ655363:JEK655398 JOF655363:JOG655398 JYB655363:JYC655398 KHX655363:KHY655398 KRT655363:KRU655398 LBP655363:LBQ655398 LLL655363:LLM655398 LVH655363:LVI655398 MFD655363:MFE655398 MOZ655363:MPA655398 MYV655363:MYW655398 NIR655363:NIS655398 NSN655363:NSO655398 OCJ655363:OCK655398 OMF655363:OMG655398 OWB655363:OWC655398 PFX655363:PFY655398 PPT655363:PPU655398 PZP655363:PZQ655398 QJL655363:QJM655398 QTH655363:QTI655398 RDD655363:RDE655398 RMZ655363:RNA655398 RWV655363:RWW655398 SGR655363:SGS655398 SQN655363:SQO655398 TAJ655363:TAK655398 TKF655363:TKG655398 TUB655363:TUC655398 UDX655363:UDY655398 UNT655363:UNU655398 UXP655363:UXQ655398 VHL655363:VHM655398 VRH655363:VRI655398 WBD655363:WBE655398 WKZ655363:WLA655398 WUV655363:WUW655398 D720899:E720934 IJ720899:IK720934 SF720899:SG720934 ACB720899:ACC720934 ALX720899:ALY720934 AVT720899:AVU720934 BFP720899:BFQ720934 BPL720899:BPM720934 BZH720899:BZI720934 CJD720899:CJE720934 CSZ720899:CTA720934 DCV720899:DCW720934 DMR720899:DMS720934 DWN720899:DWO720934 EGJ720899:EGK720934 EQF720899:EQG720934 FAB720899:FAC720934 FJX720899:FJY720934 FTT720899:FTU720934 GDP720899:GDQ720934 GNL720899:GNM720934 GXH720899:GXI720934 HHD720899:HHE720934 HQZ720899:HRA720934 IAV720899:IAW720934 IKR720899:IKS720934 IUN720899:IUO720934 JEJ720899:JEK720934 JOF720899:JOG720934 JYB720899:JYC720934 KHX720899:KHY720934 KRT720899:KRU720934 LBP720899:LBQ720934 LLL720899:LLM720934 LVH720899:LVI720934 MFD720899:MFE720934 MOZ720899:MPA720934 MYV720899:MYW720934 NIR720899:NIS720934 NSN720899:NSO720934 OCJ720899:OCK720934 OMF720899:OMG720934 OWB720899:OWC720934 PFX720899:PFY720934 PPT720899:PPU720934 PZP720899:PZQ720934 QJL720899:QJM720934 QTH720899:QTI720934 RDD720899:RDE720934 RMZ720899:RNA720934 RWV720899:RWW720934 SGR720899:SGS720934 SQN720899:SQO720934 TAJ720899:TAK720934 TKF720899:TKG720934 TUB720899:TUC720934 UDX720899:UDY720934 UNT720899:UNU720934 UXP720899:UXQ720934 VHL720899:VHM720934 VRH720899:VRI720934 WBD720899:WBE720934 WKZ720899:WLA720934 WUV720899:WUW720934 D786435:E786470 IJ786435:IK786470 SF786435:SG786470 ACB786435:ACC786470 ALX786435:ALY786470 AVT786435:AVU786470 BFP786435:BFQ786470 BPL786435:BPM786470 BZH786435:BZI786470 CJD786435:CJE786470 CSZ786435:CTA786470 DCV786435:DCW786470 DMR786435:DMS786470 DWN786435:DWO786470 EGJ786435:EGK786470 EQF786435:EQG786470 FAB786435:FAC786470 FJX786435:FJY786470 FTT786435:FTU786470 GDP786435:GDQ786470 GNL786435:GNM786470 GXH786435:GXI786470 HHD786435:HHE786470 HQZ786435:HRA786470 IAV786435:IAW786470 IKR786435:IKS786470 IUN786435:IUO786470 JEJ786435:JEK786470 JOF786435:JOG786470 JYB786435:JYC786470 KHX786435:KHY786470 KRT786435:KRU786470 LBP786435:LBQ786470 LLL786435:LLM786470 LVH786435:LVI786470 MFD786435:MFE786470 MOZ786435:MPA786470 MYV786435:MYW786470 NIR786435:NIS786470 NSN786435:NSO786470 OCJ786435:OCK786470 OMF786435:OMG786470 OWB786435:OWC786470 PFX786435:PFY786470 PPT786435:PPU786470 PZP786435:PZQ786470 QJL786435:QJM786470 QTH786435:QTI786470 RDD786435:RDE786470 RMZ786435:RNA786470 RWV786435:RWW786470 SGR786435:SGS786470 SQN786435:SQO786470 TAJ786435:TAK786470 TKF786435:TKG786470 TUB786435:TUC786470 UDX786435:UDY786470 UNT786435:UNU786470 UXP786435:UXQ786470 VHL786435:VHM786470 VRH786435:VRI786470 WBD786435:WBE786470 WKZ786435:WLA786470 WUV786435:WUW786470 D851971:E852006 IJ851971:IK852006 SF851971:SG852006 ACB851971:ACC852006 ALX851971:ALY852006 AVT851971:AVU852006 BFP851971:BFQ852006 BPL851971:BPM852006 BZH851971:BZI852006 CJD851971:CJE852006 CSZ851971:CTA852006 DCV851971:DCW852006 DMR851971:DMS852006 DWN851971:DWO852006 EGJ851971:EGK852006 EQF851971:EQG852006 FAB851971:FAC852006 FJX851971:FJY852006 FTT851971:FTU852006 GDP851971:GDQ852006 GNL851971:GNM852006 GXH851971:GXI852006 HHD851971:HHE852006 HQZ851971:HRA852006 IAV851971:IAW852006 IKR851971:IKS852006 IUN851971:IUO852006 JEJ851971:JEK852006 JOF851971:JOG852006 JYB851971:JYC852006 KHX851971:KHY852006 KRT851971:KRU852006 LBP851971:LBQ852006 LLL851971:LLM852006 LVH851971:LVI852006 MFD851971:MFE852006 MOZ851971:MPA852006 MYV851971:MYW852006 NIR851971:NIS852006 NSN851971:NSO852006 OCJ851971:OCK852006 OMF851971:OMG852006 OWB851971:OWC852006 PFX851971:PFY852006 PPT851971:PPU852006 PZP851971:PZQ852006 QJL851971:QJM852006 QTH851971:QTI852006 RDD851971:RDE852006 RMZ851971:RNA852006 RWV851971:RWW852006 SGR851971:SGS852006 SQN851971:SQO852006 TAJ851971:TAK852006 TKF851971:TKG852006 TUB851971:TUC852006 UDX851971:UDY852006 UNT851971:UNU852006 UXP851971:UXQ852006 VHL851971:VHM852006 VRH851971:VRI852006 WBD851971:WBE852006 WKZ851971:WLA852006 WUV851971:WUW852006 D917507:E917542 IJ917507:IK917542 SF917507:SG917542 ACB917507:ACC917542 ALX917507:ALY917542 AVT917507:AVU917542 BFP917507:BFQ917542 BPL917507:BPM917542 BZH917507:BZI917542 CJD917507:CJE917542 CSZ917507:CTA917542 DCV917507:DCW917542 DMR917507:DMS917542 DWN917507:DWO917542 EGJ917507:EGK917542 EQF917507:EQG917542 FAB917507:FAC917542 FJX917507:FJY917542 FTT917507:FTU917542 GDP917507:GDQ917542 GNL917507:GNM917542 GXH917507:GXI917542 HHD917507:HHE917542 HQZ917507:HRA917542 IAV917507:IAW917542 IKR917507:IKS917542 IUN917507:IUO917542 JEJ917507:JEK917542 JOF917507:JOG917542 JYB917507:JYC917542 KHX917507:KHY917542 KRT917507:KRU917542 LBP917507:LBQ917542 LLL917507:LLM917542 LVH917507:LVI917542 MFD917507:MFE917542 MOZ917507:MPA917542 MYV917507:MYW917542 NIR917507:NIS917542 NSN917507:NSO917542 OCJ917507:OCK917542 OMF917507:OMG917542 OWB917507:OWC917542 PFX917507:PFY917542 PPT917507:PPU917542 PZP917507:PZQ917542 QJL917507:QJM917542 QTH917507:QTI917542 RDD917507:RDE917542 RMZ917507:RNA917542 RWV917507:RWW917542 SGR917507:SGS917542 SQN917507:SQO917542 TAJ917507:TAK917542 TKF917507:TKG917542 TUB917507:TUC917542 UDX917507:UDY917542 UNT917507:UNU917542 UXP917507:UXQ917542 VHL917507:VHM917542 VRH917507:VRI917542 WBD917507:WBE917542 WKZ917507:WLA917542 WUV917507:WUW917542 D983043:E983078 IJ983043:IK983078 SF983043:SG983078 ACB983043:ACC983078 ALX983043:ALY983078 AVT983043:AVU983078 BFP983043:BFQ983078 BPL983043:BPM983078 BZH983043:BZI983078 CJD983043:CJE983078 CSZ983043:CTA983078 DCV983043:DCW983078 DMR983043:DMS983078 DWN983043:DWO983078 EGJ983043:EGK983078 EQF983043:EQG983078 FAB983043:FAC983078 FJX983043:FJY983078 FTT983043:FTU983078 GDP983043:GDQ983078 GNL983043:GNM983078 GXH983043:GXI983078 HHD983043:HHE983078 HQZ983043:HRA983078 IAV983043:IAW983078 IKR983043:IKS983078 IUN983043:IUO983078 JEJ983043:JEK983078 JOF983043:JOG983078 JYB983043:JYC983078 KHX983043:KHY983078 KRT983043:KRU983078 LBP983043:LBQ983078 LLL983043:LLM983078 LVH983043:LVI983078 MFD983043:MFE983078 MOZ983043:MPA983078 MYV983043:MYW983078 NIR983043:NIS983078 NSN983043:NSO983078 OCJ983043:OCK983078 OMF983043:OMG983078 OWB983043:OWC983078 PFX983043:PFY983078 PPT983043:PPU983078 PZP983043:PZQ983078 QJL983043:QJM983078 QTH983043:QTI983078 RDD983043:RDE983078 RMZ983043:RNA983078 RWV983043:RWW983078 SGR983043:SGS983078 SQN983043:SQO983078 TAJ983043:TAK983078 TKF983043:TKG983078 TUB983043:TUC983078 UDX983043:UDY983078 UNT983043:UNU983078 UXP983043:UXQ983078 VHL983043:VHM983078 VRH983043:VRI983078 WBD983043:WBE983078 WKZ983043:WLA983078 IJ8:IK38 SF8:SG38 ACB8:ACC38 ALX8:ALY38 AVT8:AVU38 BFP8:BFQ38 BPL8:BPM38 BZH8:BZI38 CJD8:CJE38 CSZ8:CTA38 DCV8:DCW38 DMR8:DMS38 DWN8:DWO38 EGJ8:EGK38 EQF8:EQG38 FAB8:FAC38 FJX8:FJY38 FTT8:FTU38 GDP8:GDQ38 GNL8:GNM38 GXH8:GXI38 HHD8:HHE38 HQZ8:HRA38 IAV8:IAW38 IKR8:IKS38 IUN8:IUO38 JEJ8:JEK38 JOF8:JOG38 JYB8:JYC38 KHX8:KHY38 KRT8:KRU38 LBP8:LBQ38 LLL8:LLM38 LVH8:LVI38 MFD8:MFE38 MOZ8:MPA38 MYV8:MYW38 NIR8:NIS38 NSN8:NSO38 OCJ8:OCK38 OMF8:OMG38 OWB8:OWC38 PFX8:PFY38 PPT8:PPU38 PZP8:PZQ38 QJL8:QJM38 QTH8:QTI38 RDD8:RDE38 RMZ8:RNA38 RWV8:RWW38 SGR8:SGS38 SQN8:SQO38 TAJ8:TAK38 TKF8:TKG38 TUB8:TUC38 UDX8:UDY38 UNT8:UNU38 UXP8:UXQ38 VHL8:VHM38 VRH8:VRI38 WBD8:WBE38 WKZ8:WLA38 WUV8:WUW38">
      <formula1>INDIRECT(G8)</formula1>
    </dataValidation>
    <dataValidation type="list" allowBlank="1" showInputMessage="1" showErrorMessage="1" sqref="WUY983042:WUY983078 G65538:G65574 IM65538:IM65574 SI65538:SI65574 ACE65538:ACE65574 AMA65538:AMA65574 AVW65538:AVW65574 BFS65538:BFS65574 BPO65538:BPO65574 BZK65538:BZK65574 CJG65538:CJG65574 CTC65538:CTC65574 DCY65538:DCY65574 DMU65538:DMU65574 DWQ65538:DWQ65574 EGM65538:EGM65574 EQI65538:EQI65574 FAE65538:FAE65574 FKA65538:FKA65574 FTW65538:FTW65574 GDS65538:GDS65574 GNO65538:GNO65574 GXK65538:GXK65574 HHG65538:HHG65574 HRC65538:HRC65574 IAY65538:IAY65574 IKU65538:IKU65574 IUQ65538:IUQ65574 JEM65538:JEM65574 JOI65538:JOI65574 JYE65538:JYE65574 KIA65538:KIA65574 KRW65538:KRW65574 LBS65538:LBS65574 LLO65538:LLO65574 LVK65538:LVK65574 MFG65538:MFG65574 MPC65538:MPC65574 MYY65538:MYY65574 NIU65538:NIU65574 NSQ65538:NSQ65574 OCM65538:OCM65574 OMI65538:OMI65574 OWE65538:OWE65574 PGA65538:PGA65574 PPW65538:PPW65574 PZS65538:PZS65574 QJO65538:QJO65574 QTK65538:QTK65574 RDG65538:RDG65574 RNC65538:RNC65574 RWY65538:RWY65574 SGU65538:SGU65574 SQQ65538:SQQ65574 TAM65538:TAM65574 TKI65538:TKI65574 TUE65538:TUE65574 UEA65538:UEA65574 UNW65538:UNW65574 UXS65538:UXS65574 VHO65538:VHO65574 VRK65538:VRK65574 WBG65538:WBG65574 WLC65538:WLC65574 WUY65538:WUY65574 G131074:G131110 IM131074:IM131110 SI131074:SI131110 ACE131074:ACE131110 AMA131074:AMA131110 AVW131074:AVW131110 BFS131074:BFS131110 BPO131074:BPO131110 BZK131074:BZK131110 CJG131074:CJG131110 CTC131074:CTC131110 DCY131074:DCY131110 DMU131074:DMU131110 DWQ131074:DWQ131110 EGM131074:EGM131110 EQI131074:EQI131110 FAE131074:FAE131110 FKA131074:FKA131110 FTW131074:FTW131110 GDS131074:GDS131110 GNO131074:GNO131110 GXK131074:GXK131110 HHG131074:HHG131110 HRC131074:HRC131110 IAY131074:IAY131110 IKU131074:IKU131110 IUQ131074:IUQ131110 JEM131074:JEM131110 JOI131074:JOI131110 JYE131074:JYE131110 KIA131074:KIA131110 KRW131074:KRW131110 LBS131074:LBS131110 LLO131074:LLO131110 LVK131074:LVK131110 MFG131074:MFG131110 MPC131074:MPC131110 MYY131074:MYY131110 NIU131074:NIU131110 NSQ131074:NSQ131110 OCM131074:OCM131110 OMI131074:OMI131110 OWE131074:OWE131110 PGA131074:PGA131110 PPW131074:PPW131110 PZS131074:PZS131110 QJO131074:QJO131110 QTK131074:QTK131110 RDG131074:RDG131110 RNC131074:RNC131110 RWY131074:RWY131110 SGU131074:SGU131110 SQQ131074:SQQ131110 TAM131074:TAM131110 TKI131074:TKI131110 TUE131074:TUE131110 UEA131074:UEA131110 UNW131074:UNW131110 UXS131074:UXS131110 VHO131074:VHO131110 VRK131074:VRK131110 WBG131074:WBG131110 WLC131074:WLC131110 WUY131074:WUY131110 G196610:G196646 IM196610:IM196646 SI196610:SI196646 ACE196610:ACE196646 AMA196610:AMA196646 AVW196610:AVW196646 BFS196610:BFS196646 BPO196610:BPO196646 BZK196610:BZK196646 CJG196610:CJG196646 CTC196610:CTC196646 DCY196610:DCY196646 DMU196610:DMU196646 DWQ196610:DWQ196646 EGM196610:EGM196646 EQI196610:EQI196646 FAE196610:FAE196646 FKA196610:FKA196646 FTW196610:FTW196646 GDS196610:GDS196646 GNO196610:GNO196646 GXK196610:GXK196646 HHG196610:HHG196646 HRC196610:HRC196646 IAY196610:IAY196646 IKU196610:IKU196646 IUQ196610:IUQ196646 JEM196610:JEM196646 JOI196610:JOI196646 JYE196610:JYE196646 KIA196610:KIA196646 KRW196610:KRW196646 LBS196610:LBS196646 LLO196610:LLO196646 LVK196610:LVK196646 MFG196610:MFG196646 MPC196610:MPC196646 MYY196610:MYY196646 NIU196610:NIU196646 NSQ196610:NSQ196646 OCM196610:OCM196646 OMI196610:OMI196646 OWE196610:OWE196646 PGA196610:PGA196646 PPW196610:PPW196646 PZS196610:PZS196646 QJO196610:QJO196646 QTK196610:QTK196646 RDG196610:RDG196646 RNC196610:RNC196646 RWY196610:RWY196646 SGU196610:SGU196646 SQQ196610:SQQ196646 TAM196610:TAM196646 TKI196610:TKI196646 TUE196610:TUE196646 UEA196610:UEA196646 UNW196610:UNW196646 UXS196610:UXS196646 VHO196610:VHO196646 VRK196610:VRK196646 WBG196610:WBG196646 WLC196610:WLC196646 WUY196610:WUY196646 G262146:G262182 IM262146:IM262182 SI262146:SI262182 ACE262146:ACE262182 AMA262146:AMA262182 AVW262146:AVW262182 BFS262146:BFS262182 BPO262146:BPO262182 BZK262146:BZK262182 CJG262146:CJG262182 CTC262146:CTC262182 DCY262146:DCY262182 DMU262146:DMU262182 DWQ262146:DWQ262182 EGM262146:EGM262182 EQI262146:EQI262182 FAE262146:FAE262182 FKA262146:FKA262182 FTW262146:FTW262182 GDS262146:GDS262182 GNO262146:GNO262182 GXK262146:GXK262182 HHG262146:HHG262182 HRC262146:HRC262182 IAY262146:IAY262182 IKU262146:IKU262182 IUQ262146:IUQ262182 JEM262146:JEM262182 JOI262146:JOI262182 JYE262146:JYE262182 KIA262146:KIA262182 KRW262146:KRW262182 LBS262146:LBS262182 LLO262146:LLO262182 LVK262146:LVK262182 MFG262146:MFG262182 MPC262146:MPC262182 MYY262146:MYY262182 NIU262146:NIU262182 NSQ262146:NSQ262182 OCM262146:OCM262182 OMI262146:OMI262182 OWE262146:OWE262182 PGA262146:PGA262182 PPW262146:PPW262182 PZS262146:PZS262182 QJO262146:QJO262182 QTK262146:QTK262182 RDG262146:RDG262182 RNC262146:RNC262182 RWY262146:RWY262182 SGU262146:SGU262182 SQQ262146:SQQ262182 TAM262146:TAM262182 TKI262146:TKI262182 TUE262146:TUE262182 UEA262146:UEA262182 UNW262146:UNW262182 UXS262146:UXS262182 VHO262146:VHO262182 VRK262146:VRK262182 WBG262146:WBG262182 WLC262146:WLC262182 WUY262146:WUY262182 G327682:G327718 IM327682:IM327718 SI327682:SI327718 ACE327682:ACE327718 AMA327682:AMA327718 AVW327682:AVW327718 BFS327682:BFS327718 BPO327682:BPO327718 BZK327682:BZK327718 CJG327682:CJG327718 CTC327682:CTC327718 DCY327682:DCY327718 DMU327682:DMU327718 DWQ327682:DWQ327718 EGM327682:EGM327718 EQI327682:EQI327718 FAE327682:FAE327718 FKA327682:FKA327718 FTW327682:FTW327718 GDS327682:GDS327718 GNO327682:GNO327718 GXK327682:GXK327718 HHG327682:HHG327718 HRC327682:HRC327718 IAY327682:IAY327718 IKU327682:IKU327718 IUQ327682:IUQ327718 JEM327682:JEM327718 JOI327682:JOI327718 JYE327682:JYE327718 KIA327682:KIA327718 KRW327682:KRW327718 LBS327682:LBS327718 LLO327682:LLO327718 LVK327682:LVK327718 MFG327682:MFG327718 MPC327682:MPC327718 MYY327682:MYY327718 NIU327682:NIU327718 NSQ327682:NSQ327718 OCM327682:OCM327718 OMI327682:OMI327718 OWE327682:OWE327718 PGA327682:PGA327718 PPW327682:PPW327718 PZS327682:PZS327718 QJO327682:QJO327718 QTK327682:QTK327718 RDG327682:RDG327718 RNC327682:RNC327718 RWY327682:RWY327718 SGU327682:SGU327718 SQQ327682:SQQ327718 TAM327682:TAM327718 TKI327682:TKI327718 TUE327682:TUE327718 UEA327682:UEA327718 UNW327682:UNW327718 UXS327682:UXS327718 VHO327682:VHO327718 VRK327682:VRK327718 WBG327682:WBG327718 WLC327682:WLC327718 WUY327682:WUY327718 G393218:G393254 IM393218:IM393254 SI393218:SI393254 ACE393218:ACE393254 AMA393218:AMA393254 AVW393218:AVW393254 BFS393218:BFS393254 BPO393218:BPO393254 BZK393218:BZK393254 CJG393218:CJG393254 CTC393218:CTC393254 DCY393218:DCY393254 DMU393218:DMU393254 DWQ393218:DWQ393254 EGM393218:EGM393254 EQI393218:EQI393254 FAE393218:FAE393254 FKA393218:FKA393254 FTW393218:FTW393254 GDS393218:GDS393254 GNO393218:GNO393254 GXK393218:GXK393254 HHG393218:HHG393254 HRC393218:HRC393254 IAY393218:IAY393254 IKU393218:IKU393254 IUQ393218:IUQ393254 JEM393218:JEM393254 JOI393218:JOI393254 JYE393218:JYE393254 KIA393218:KIA393254 KRW393218:KRW393254 LBS393218:LBS393254 LLO393218:LLO393254 LVK393218:LVK393254 MFG393218:MFG393254 MPC393218:MPC393254 MYY393218:MYY393254 NIU393218:NIU393254 NSQ393218:NSQ393254 OCM393218:OCM393254 OMI393218:OMI393254 OWE393218:OWE393254 PGA393218:PGA393254 PPW393218:PPW393254 PZS393218:PZS393254 QJO393218:QJO393254 QTK393218:QTK393254 RDG393218:RDG393254 RNC393218:RNC393254 RWY393218:RWY393254 SGU393218:SGU393254 SQQ393218:SQQ393254 TAM393218:TAM393254 TKI393218:TKI393254 TUE393218:TUE393254 UEA393218:UEA393254 UNW393218:UNW393254 UXS393218:UXS393254 VHO393218:VHO393254 VRK393218:VRK393254 WBG393218:WBG393254 WLC393218:WLC393254 WUY393218:WUY393254 G458754:G458790 IM458754:IM458790 SI458754:SI458790 ACE458754:ACE458790 AMA458754:AMA458790 AVW458754:AVW458790 BFS458754:BFS458790 BPO458754:BPO458790 BZK458754:BZK458790 CJG458754:CJG458790 CTC458754:CTC458790 DCY458754:DCY458790 DMU458754:DMU458790 DWQ458754:DWQ458790 EGM458754:EGM458790 EQI458754:EQI458790 FAE458754:FAE458790 FKA458754:FKA458790 FTW458754:FTW458790 GDS458754:GDS458790 GNO458754:GNO458790 GXK458754:GXK458790 HHG458754:HHG458790 HRC458754:HRC458790 IAY458754:IAY458790 IKU458754:IKU458790 IUQ458754:IUQ458790 JEM458754:JEM458790 JOI458754:JOI458790 JYE458754:JYE458790 KIA458754:KIA458790 KRW458754:KRW458790 LBS458754:LBS458790 LLO458754:LLO458790 LVK458754:LVK458790 MFG458754:MFG458790 MPC458754:MPC458790 MYY458754:MYY458790 NIU458754:NIU458790 NSQ458754:NSQ458790 OCM458754:OCM458790 OMI458754:OMI458790 OWE458754:OWE458790 PGA458754:PGA458790 PPW458754:PPW458790 PZS458754:PZS458790 QJO458754:QJO458790 QTK458754:QTK458790 RDG458754:RDG458790 RNC458754:RNC458790 RWY458754:RWY458790 SGU458754:SGU458790 SQQ458754:SQQ458790 TAM458754:TAM458790 TKI458754:TKI458790 TUE458754:TUE458790 UEA458754:UEA458790 UNW458754:UNW458790 UXS458754:UXS458790 VHO458754:VHO458790 VRK458754:VRK458790 WBG458754:WBG458790 WLC458754:WLC458790 WUY458754:WUY458790 G524290:G524326 IM524290:IM524326 SI524290:SI524326 ACE524290:ACE524326 AMA524290:AMA524326 AVW524290:AVW524326 BFS524290:BFS524326 BPO524290:BPO524326 BZK524290:BZK524326 CJG524290:CJG524326 CTC524290:CTC524326 DCY524290:DCY524326 DMU524290:DMU524326 DWQ524290:DWQ524326 EGM524290:EGM524326 EQI524290:EQI524326 FAE524290:FAE524326 FKA524290:FKA524326 FTW524290:FTW524326 GDS524290:GDS524326 GNO524290:GNO524326 GXK524290:GXK524326 HHG524290:HHG524326 HRC524290:HRC524326 IAY524290:IAY524326 IKU524290:IKU524326 IUQ524290:IUQ524326 JEM524290:JEM524326 JOI524290:JOI524326 JYE524290:JYE524326 KIA524290:KIA524326 KRW524290:KRW524326 LBS524290:LBS524326 LLO524290:LLO524326 LVK524290:LVK524326 MFG524290:MFG524326 MPC524290:MPC524326 MYY524290:MYY524326 NIU524290:NIU524326 NSQ524290:NSQ524326 OCM524290:OCM524326 OMI524290:OMI524326 OWE524290:OWE524326 PGA524290:PGA524326 PPW524290:PPW524326 PZS524290:PZS524326 QJO524290:QJO524326 QTK524290:QTK524326 RDG524290:RDG524326 RNC524290:RNC524326 RWY524290:RWY524326 SGU524290:SGU524326 SQQ524290:SQQ524326 TAM524290:TAM524326 TKI524290:TKI524326 TUE524290:TUE524326 UEA524290:UEA524326 UNW524290:UNW524326 UXS524290:UXS524326 VHO524290:VHO524326 VRK524290:VRK524326 WBG524290:WBG524326 WLC524290:WLC524326 WUY524290:WUY524326 G589826:G589862 IM589826:IM589862 SI589826:SI589862 ACE589826:ACE589862 AMA589826:AMA589862 AVW589826:AVW589862 BFS589826:BFS589862 BPO589826:BPO589862 BZK589826:BZK589862 CJG589826:CJG589862 CTC589826:CTC589862 DCY589826:DCY589862 DMU589826:DMU589862 DWQ589826:DWQ589862 EGM589826:EGM589862 EQI589826:EQI589862 FAE589826:FAE589862 FKA589826:FKA589862 FTW589826:FTW589862 GDS589826:GDS589862 GNO589826:GNO589862 GXK589826:GXK589862 HHG589826:HHG589862 HRC589826:HRC589862 IAY589826:IAY589862 IKU589826:IKU589862 IUQ589826:IUQ589862 JEM589826:JEM589862 JOI589826:JOI589862 JYE589826:JYE589862 KIA589826:KIA589862 KRW589826:KRW589862 LBS589826:LBS589862 LLO589826:LLO589862 LVK589826:LVK589862 MFG589826:MFG589862 MPC589826:MPC589862 MYY589826:MYY589862 NIU589826:NIU589862 NSQ589826:NSQ589862 OCM589826:OCM589862 OMI589826:OMI589862 OWE589826:OWE589862 PGA589826:PGA589862 PPW589826:PPW589862 PZS589826:PZS589862 QJO589826:QJO589862 QTK589826:QTK589862 RDG589826:RDG589862 RNC589826:RNC589862 RWY589826:RWY589862 SGU589826:SGU589862 SQQ589826:SQQ589862 TAM589826:TAM589862 TKI589826:TKI589862 TUE589826:TUE589862 UEA589826:UEA589862 UNW589826:UNW589862 UXS589826:UXS589862 VHO589826:VHO589862 VRK589826:VRK589862 WBG589826:WBG589862 WLC589826:WLC589862 WUY589826:WUY589862 G655362:G655398 IM655362:IM655398 SI655362:SI655398 ACE655362:ACE655398 AMA655362:AMA655398 AVW655362:AVW655398 BFS655362:BFS655398 BPO655362:BPO655398 BZK655362:BZK655398 CJG655362:CJG655398 CTC655362:CTC655398 DCY655362:DCY655398 DMU655362:DMU655398 DWQ655362:DWQ655398 EGM655362:EGM655398 EQI655362:EQI655398 FAE655362:FAE655398 FKA655362:FKA655398 FTW655362:FTW655398 GDS655362:GDS655398 GNO655362:GNO655398 GXK655362:GXK655398 HHG655362:HHG655398 HRC655362:HRC655398 IAY655362:IAY655398 IKU655362:IKU655398 IUQ655362:IUQ655398 JEM655362:JEM655398 JOI655362:JOI655398 JYE655362:JYE655398 KIA655362:KIA655398 KRW655362:KRW655398 LBS655362:LBS655398 LLO655362:LLO655398 LVK655362:LVK655398 MFG655362:MFG655398 MPC655362:MPC655398 MYY655362:MYY655398 NIU655362:NIU655398 NSQ655362:NSQ655398 OCM655362:OCM655398 OMI655362:OMI655398 OWE655362:OWE655398 PGA655362:PGA655398 PPW655362:PPW655398 PZS655362:PZS655398 QJO655362:QJO655398 QTK655362:QTK655398 RDG655362:RDG655398 RNC655362:RNC655398 RWY655362:RWY655398 SGU655362:SGU655398 SQQ655362:SQQ655398 TAM655362:TAM655398 TKI655362:TKI655398 TUE655362:TUE655398 UEA655362:UEA655398 UNW655362:UNW655398 UXS655362:UXS655398 VHO655362:VHO655398 VRK655362:VRK655398 WBG655362:WBG655398 WLC655362:WLC655398 WUY655362:WUY655398 G720898:G720934 IM720898:IM720934 SI720898:SI720934 ACE720898:ACE720934 AMA720898:AMA720934 AVW720898:AVW720934 BFS720898:BFS720934 BPO720898:BPO720934 BZK720898:BZK720934 CJG720898:CJG720934 CTC720898:CTC720934 DCY720898:DCY720934 DMU720898:DMU720934 DWQ720898:DWQ720934 EGM720898:EGM720934 EQI720898:EQI720934 FAE720898:FAE720934 FKA720898:FKA720934 FTW720898:FTW720934 GDS720898:GDS720934 GNO720898:GNO720934 GXK720898:GXK720934 HHG720898:HHG720934 HRC720898:HRC720934 IAY720898:IAY720934 IKU720898:IKU720934 IUQ720898:IUQ720934 JEM720898:JEM720934 JOI720898:JOI720934 JYE720898:JYE720934 KIA720898:KIA720934 KRW720898:KRW720934 LBS720898:LBS720934 LLO720898:LLO720934 LVK720898:LVK720934 MFG720898:MFG720934 MPC720898:MPC720934 MYY720898:MYY720934 NIU720898:NIU720934 NSQ720898:NSQ720934 OCM720898:OCM720934 OMI720898:OMI720934 OWE720898:OWE720934 PGA720898:PGA720934 PPW720898:PPW720934 PZS720898:PZS720934 QJO720898:QJO720934 QTK720898:QTK720934 RDG720898:RDG720934 RNC720898:RNC720934 RWY720898:RWY720934 SGU720898:SGU720934 SQQ720898:SQQ720934 TAM720898:TAM720934 TKI720898:TKI720934 TUE720898:TUE720934 UEA720898:UEA720934 UNW720898:UNW720934 UXS720898:UXS720934 VHO720898:VHO720934 VRK720898:VRK720934 WBG720898:WBG720934 WLC720898:WLC720934 WUY720898:WUY720934 G786434:G786470 IM786434:IM786470 SI786434:SI786470 ACE786434:ACE786470 AMA786434:AMA786470 AVW786434:AVW786470 BFS786434:BFS786470 BPO786434:BPO786470 BZK786434:BZK786470 CJG786434:CJG786470 CTC786434:CTC786470 DCY786434:DCY786470 DMU786434:DMU786470 DWQ786434:DWQ786470 EGM786434:EGM786470 EQI786434:EQI786470 FAE786434:FAE786470 FKA786434:FKA786470 FTW786434:FTW786470 GDS786434:GDS786470 GNO786434:GNO786470 GXK786434:GXK786470 HHG786434:HHG786470 HRC786434:HRC786470 IAY786434:IAY786470 IKU786434:IKU786470 IUQ786434:IUQ786470 JEM786434:JEM786470 JOI786434:JOI786470 JYE786434:JYE786470 KIA786434:KIA786470 KRW786434:KRW786470 LBS786434:LBS786470 LLO786434:LLO786470 LVK786434:LVK786470 MFG786434:MFG786470 MPC786434:MPC786470 MYY786434:MYY786470 NIU786434:NIU786470 NSQ786434:NSQ786470 OCM786434:OCM786470 OMI786434:OMI786470 OWE786434:OWE786470 PGA786434:PGA786470 PPW786434:PPW786470 PZS786434:PZS786470 QJO786434:QJO786470 QTK786434:QTK786470 RDG786434:RDG786470 RNC786434:RNC786470 RWY786434:RWY786470 SGU786434:SGU786470 SQQ786434:SQQ786470 TAM786434:TAM786470 TKI786434:TKI786470 TUE786434:TUE786470 UEA786434:UEA786470 UNW786434:UNW786470 UXS786434:UXS786470 VHO786434:VHO786470 VRK786434:VRK786470 WBG786434:WBG786470 WLC786434:WLC786470 WUY786434:WUY786470 G851970:G852006 IM851970:IM852006 SI851970:SI852006 ACE851970:ACE852006 AMA851970:AMA852006 AVW851970:AVW852006 BFS851970:BFS852006 BPO851970:BPO852006 BZK851970:BZK852006 CJG851970:CJG852006 CTC851970:CTC852006 DCY851970:DCY852006 DMU851970:DMU852006 DWQ851970:DWQ852006 EGM851970:EGM852006 EQI851970:EQI852006 FAE851970:FAE852006 FKA851970:FKA852006 FTW851970:FTW852006 GDS851970:GDS852006 GNO851970:GNO852006 GXK851970:GXK852006 HHG851970:HHG852006 HRC851970:HRC852006 IAY851970:IAY852006 IKU851970:IKU852006 IUQ851970:IUQ852006 JEM851970:JEM852006 JOI851970:JOI852006 JYE851970:JYE852006 KIA851970:KIA852006 KRW851970:KRW852006 LBS851970:LBS852006 LLO851970:LLO852006 LVK851970:LVK852006 MFG851970:MFG852006 MPC851970:MPC852006 MYY851970:MYY852006 NIU851970:NIU852006 NSQ851970:NSQ852006 OCM851970:OCM852006 OMI851970:OMI852006 OWE851970:OWE852006 PGA851970:PGA852006 PPW851970:PPW852006 PZS851970:PZS852006 QJO851970:QJO852006 QTK851970:QTK852006 RDG851970:RDG852006 RNC851970:RNC852006 RWY851970:RWY852006 SGU851970:SGU852006 SQQ851970:SQQ852006 TAM851970:TAM852006 TKI851970:TKI852006 TUE851970:TUE852006 UEA851970:UEA852006 UNW851970:UNW852006 UXS851970:UXS852006 VHO851970:VHO852006 VRK851970:VRK852006 WBG851970:WBG852006 WLC851970:WLC852006 WUY851970:WUY852006 G917506:G917542 IM917506:IM917542 SI917506:SI917542 ACE917506:ACE917542 AMA917506:AMA917542 AVW917506:AVW917542 BFS917506:BFS917542 BPO917506:BPO917542 BZK917506:BZK917542 CJG917506:CJG917542 CTC917506:CTC917542 DCY917506:DCY917542 DMU917506:DMU917542 DWQ917506:DWQ917542 EGM917506:EGM917542 EQI917506:EQI917542 FAE917506:FAE917542 FKA917506:FKA917542 FTW917506:FTW917542 GDS917506:GDS917542 GNO917506:GNO917542 GXK917506:GXK917542 HHG917506:HHG917542 HRC917506:HRC917542 IAY917506:IAY917542 IKU917506:IKU917542 IUQ917506:IUQ917542 JEM917506:JEM917542 JOI917506:JOI917542 JYE917506:JYE917542 KIA917506:KIA917542 KRW917506:KRW917542 LBS917506:LBS917542 LLO917506:LLO917542 LVK917506:LVK917542 MFG917506:MFG917542 MPC917506:MPC917542 MYY917506:MYY917542 NIU917506:NIU917542 NSQ917506:NSQ917542 OCM917506:OCM917542 OMI917506:OMI917542 OWE917506:OWE917542 PGA917506:PGA917542 PPW917506:PPW917542 PZS917506:PZS917542 QJO917506:QJO917542 QTK917506:QTK917542 RDG917506:RDG917542 RNC917506:RNC917542 RWY917506:RWY917542 SGU917506:SGU917542 SQQ917506:SQQ917542 TAM917506:TAM917542 TKI917506:TKI917542 TUE917506:TUE917542 UEA917506:UEA917542 UNW917506:UNW917542 UXS917506:UXS917542 VHO917506:VHO917542 VRK917506:VRK917542 WBG917506:WBG917542 WLC917506:WLC917542 WUY917506:WUY917542 G983042:G983078 IM983042:IM983078 SI983042:SI983078 ACE983042:ACE983078 AMA983042:AMA983078 AVW983042:AVW983078 BFS983042:BFS983078 BPO983042:BPO983078 BZK983042:BZK983078 CJG983042:CJG983078 CTC983042:CTC983078 DCY983042:DCY983078 DMU983042:DMU983078 DWQ983042:DWQ983078 EGM983042:EGM983078 EQI983042:EQI983078 FAE983042:FAE983078 FKA983042:FKA983078 FTW983042:FTW983078 GDS983042:GDS983078 GNO983042:GNO983078 GXK983042:GXK983078 HHG983042:HHG983078 HRC983042:HRC983078 IAY983042:IAY983078 IKU983042:IKU983078 IUQ983042:IUQ983078 JEM983042:JEM983078 JOI983042:JOI983078 JYE983042:JYE983078 KIA983042:KIA983078 KRW983042:KRW983078 LBS983042:LBS983078 LLO983042:LLO983078 LVK983042:LVK983078 MFG983042:MFG983078 MPC983042:MPC983078 MYY983042:MYY983078 NIU983042:NIU983078 NSQ983042:NSQ983078 OCM983042:OCM983078 OMI983042:OMI983078 OWE983042:OWE983078 PGA983042:PGA983078 PPW983042:PPW983078 PZS983042:PZS983078 QJO983042:QJO983078 QTK983042:QTK983078 RDG983042:RDG983078 RNC983042:RNC983078 RWY983042:RWY983078 SGU983042:SGU983078 SQQ983042:SQQ983078 TAM983042:TAM983078 TKI983042:TKI983078 TUE983042:TUE983078 UEA983042:UEA983078 UNW983042:UNW983078 UXS983042:UXS983078 VHO983042:VHO983078 VRK983042:VRK983078 WBG983042:WBG983078 WLC983042:WLC983078 WUY7:WUY38 WLC7:WLC38 WBG7:WBG38 VRK7:VRK38 VHO7:VHO38 UXS7:UXS38 UNW7:UNW38 UEA7:UEA38 TUE7:TUE38 TKI7:TKI38 TAM7:TAM38 SQQ7:SQQ38 SGU7:SGU38 RWY7:RWY38 RNC7:RNC38 RDG7:RDG38 QTK7:QTK38 QJO7:QJO38 PZS7:PZS38 PPW7:PPW38 PGA7:PGA38 OWE7:OWE38 OMI7:OMI38 OCM7:OCM38 NSQ7:NSQ38 NIU7:NIU38 MYY7:MYY38 MPC7:MPC38 MFG7:MFG38 LVK7:LVK38 LLO7:LLO38 LBS7:LBS38 KRW7:KRW38 KIA7:KIA38 JYE7:JYE38 JOI7:JOI38 JEM7:JEM38 IUQ7:IUQ38 IKU7:IKU38 IAY7:IAY38 HRC7:HRC38 HHG7:HHG38 GXK7:GXK38 GNO7:GNO38 GDS7:GDS38 FTW7:FTW38 FKA7:FKA38 FAE7:FAE38 EQI7:EQI38 EGM7:EGM38 DWQ7:DWQ38 DMU7:DMU38 DCY7:DCY38 CTC7:CTC38 CJG7:CJG38 BZK7:BZK38 BPO7:BPO38 BFS7:BFS38 AVW7:AVW38 AMA7:AMA38 ACE7:ACE38 SI7:SI38 IM7:IM38">
      <formula1>領域</formula1>
    </dataValidation>
    <dataValidation type="whole" operator="greaterThanOrEqual" allowBlank="1" showInputMessage="1" showErrorMessage="1" sqref="WUZ983042:WUZ983078 H65538:H65574 IN65538:IN65574 SJ65538:SJ65574 ACF65538:ACF65574 AMB65538:AMB65574 AVX65538:AVX65574 BFT65538:BFT65574 BPP65538:BPP65574 BZL65538:BZL65574 CJH65538:CJH65574 CTD65538:CTD65574 DCZ65538:DCZ65574 DMV65538:DMV65574 DWR65538:DWR65574 EGN65538:EGN65574 EQJ65538:EQJ65574 FAF65538:FAF65574 FKB65538:FKB65574 FTX65538:FTX65574 GDT65538:GDT65574 GNP65538:GNP65574 GXL65538:GXL65574 HHH65538:HHH65574 HRD65538:HRD65574 IAZ65538:IAZ65574 IKV65538:IKV65574 IUR65538:IUR65574 JEN65538:JEN65574 JOJ65538:JOJ65574 JYF65538:JYF65574 KIB65538:KIB65574 KRX65538:KRX65574 LBT65538:LBT65574 LLP65538:LLP65574 LVL65538:LVL65574 MFH65538:MFH65574 MPD65538:MPD65574 MYZ65538:MYZ65574 NIV65538:NIV65574 NSR65538:NSR65574 OCN65538:OCN65574 OMJ65538:OMJ65574 OWF65538:OWF65574 PGB65538:PGB65574 PPX65538:PPX65574 PZT65538:PZT65574 QJP65538:QJP65574 QTL65538:QTL65574 RDH65538:RDH65574 RND65538:RND65574 RWZ65538:RWZ65574 SGV65538:SGV65574 SQR65538:SQR65574 TAN65538:TAN65574 TKJ65538:TKJ65574 TUF65538:TUF65574 UEB65538:UEB65574 UNX65538:UNX65574 UXT65538:UXT65574 VHP65538:VHP65574 VRL65538:VRL65574 WBH65538:WBH65574 WLD65538:WLD65574 WUZ65538:WUZ65574 H131074:H131110 IN131074:IN131110 SJ131074:SJ131110 ACF131074:ACF131110 AMB131074:AMB131110 AVX131074:AVX131110 BFT131074:BFT131110 BPP131074:BPP131110 BZL131074:BZL131110 CJH131074:CJH131110 CTD131074:CTD131110 DCZ131074:DCZ131110 DMV131074:DMV131110 DWR131074:DWR131110 EGN131074:EGN131110 EQJ131074:EQJ131110 FAF131074:FAF131110 FKB131074:FKB131110 FTX131074:FTX131110 GDT131074:GDT131110 GNP131074:GNP131110 GXL131074:GXL131110 HHH131074:HHH131110 HRD131074:HRD131110 IAZ131074:IAZ131110 IKV131074:IKV131110 IUR131074:IUR131110 JEN131074:JEN131110 JOJ131074:JOJ131110 JYF131074:JYF131110 KIB131074:KIB131110 KRX131074:KRX131110 LBT131074:LBT131110 LLP131074:LLP131110 LVL131074:LVL131110 MFH131074:MFH131110 MPD131074:MPD131110 MYZ131074:MYZ131110 NIV131074:NIV131110 NSR131074:NSR131110 OCN131074:OCN131110 OMJ131074:OMJ131110 OWF131074:OWF131110 PGB131074:PGB131110 PPX131074:PPX131110 PZT131074:PZT131110 QJP131074:QJP131110 QTL131074:QTL131110 RDH131074:RDH131110 RND131074:RND131110 RWZ131074:RWZ131110 SGV131074:SGV131110 SQR131074:SQR131110 TAN131074:TAN131110 TKJ131074:TKJ131110 TUF131074:TUF131110 UEB131074:UEB131110 UNX131074:UNX131110 UXT131074:UXT131110 VHP131074:VHP131110 VRL131074:VRL131110 WBH131074:WBH131110 WLD131074:WLD131110 WUZ131074:WUZ131110 H196610:H196646 IN196610:IN196646 SJ196610:SJ196646 ACF196610:ACF196646 AMB196610:AMB196646 AVX196610:AVX196646 BFT196610:BFT196646 BPP196610:BPP196646 BZL196610:BZL196646 CJH196610:CJH196646 CTD196610:CTD196646 DCZ196610:DCZ196646 DMV196610:DMV196646 DWR196610:DWR196646 EGN196610:EGN196646 EQJ196610:EQJ196646 FAF196610:FAF196646 FKB196610:FKB196646 FTX196610:FTX196646 GDT196610:GDT196646 GNP196610:GNP196646 GXL196610:GXL196646 HHH196610:HHH196646 HRD196610:HRD196646 IAZ196610:IAZ196646 IKV196610:IKV196646 IUR196610:IUR196646 JEN196610:JEN196646 JOJ196610:JOJ196646 JYF196610:JYF196646 KIB196610:KIB196646 KRX196610:KRX196646 LBT196610:LBT196646 LLP196610:LLP196646 LVL196610:LVL196646 MFH196610:MFH196646 MPD196610:MPD196646 MYZ196610:MYZ196646 NIV196610:NIV196646 NSR196610:NSR196646 OCN196610:OCN196646 OMJ196610:OMJ196646 OWF196610:OWF196646 PGB196610:PGB196646 PPX196610:PPX196646 PZT196610:PZT196646 QJP196610:QJP196646 QTL196610:QTL196646 RDH196610:RDH196646 RND196610:RND196646 RWZ196610:RWZ196646 SGV196610:SGV196646 SQR196610:SQR196646 TAN196610:TAN196646 TKJ196610:TKJ196646 TUF196610:TUF196646 UEB196610:UEB196646 UNX196610:UNX196646 UXT196610:UXT196646 VHP196610:VHP196646 VRL196610:VRL196646 WBH196610:WBH196646 WLD196610:WLD196646 WUZ196610:WUZ196646 H262146:H262182 IN262146:IN262182 SJ262146:SJ262182 ACF262146:ACF262182 AMB262146:AMB262182 AVX262146:AVX262182 BFT262146:BFT262182 BPP262146:BPP262182 BZL262146:BZL262182 CJH262146:CJH262182 CTD262146:CTD262182 DCZ262146:DCZ262182 DMV262146:DMV262182 DWR262146:DWR262182 EGN262146:EGN262182 EQJ262146:EQJ262182 FAF262146:FAF262182 FKB262146:FKB262182 FTX262146:FTX262182 GDT262146:GDT262182 GNP262146:GNP262182 GXL262146:GXL262182 HHH262146:HHH262182 HRD262146:HRD262182 IAZ262146:IAZ262182 IKV262146:IKV262182 IUR262146:IUR262182 JEN262146:JEN262182 JOJ262146:JOJ262182 JYF262146:JYF262182 KIB262146:KIB262182 KRX262146:KRX262182 LBT262146:LBT262182 LLP262146:LLP262182 LVL262146:LVL262182 MFH262146:MFH262182 MPD262146:MPD262182 MYZ262146:MYZ262182 NIV262146:NIV262182 NSR262146:NSR262182 OCN262146:OCN262182 OMJ262146:OMJ262182 OWF262146:OWF262182 PGB262146:PGB262182 PPX262146:PPX262182 PZT262146:PZT262182 QJP262146:QJP262182 QTL262146:QTL262182 RDH262146:RDH262182 RND262146:RND262182 RWZ262146:RWZ262182 SGV262146:SGV262182 SQR262146:SQR262182 TAN262146:TAN262182 TKJ262146:TKJ262182 TUF262146:TUF262182 UEB262146:UEB262182 UNX262146:UNX262182 UXT262146:UXT262182 VHP262146:VHP262182 VRL262146:VRL262182 WBH262146:WBH262182 WLD262146:WLD262182 WUZ262146:WUZ262182 H327682:H327718 IN327682:IN327718 SJ327682:SJ327718 ACF327682:ACF327718 AMB327682:AMB327718 AVX327682:AVX327718 BFT327682:BFT327718 BPP327682:BPP327718 BZL327682:BZL327718 CJH327682:CJH327718 CTD327682:CTD327718 DCZ327682:DCZ327718 DMV327682:DMV327718 DWR327682:DWR327718 EGN327682:EGN327718 EQJ327682:EQJ327718 FAF327682:FAF327718 FKB327682:FKB327718 FTX327682:FTX327718 GDT327682:GDT327718 GNP327682:GNP327718 GXL327682:GXL327718 HHH327682:HHH327718 HRD327682:HRD327718 IAZ327682:IAZ327718 IKV327682:IKV327718 IUR327682:IUR327718 JEN327682:JEN327718 JOJ327682:JOJ327718 JYF327682:JYF327718 KIB327682:KIB327718 KRX327682:KRX327718 LBT327682:LBT327718 LLP327682:LLP327718 LVL327682:LVL327718 MFH327682:MFH327718 MPD327682:MPD327718 MYZ327682:MYZ327718 NIV327682:NIV327718 NSR327682:NSR327718 OCN327682:OCN327718 OMJ327682:OMJ327718 OWF327682:OWF327718 PGB327682:PGB327718 PPX327682:PPX327718 PZT327682:PZT327718 QJP327682:QJP327718 QTL327682:QTL327718 RDH327682:RDH327718 RND327682:RND327718 RWZ327682:RWZ327718 SGV327682:SGV327718 SQR327682:SQR327718 TAN327682:TAN327718 TKJ327682:TKJ327718 TUF327682:TUF327718 UEB327682:UEB327718 UNX327682:UNX327718 UXT327682:UXT327718 VHP327682:VHP327718 VRL327682:VRL327718 WBH327682:WBH327718 WLD327682:WLD327718 WUZ327682:WUZ327718 H393218:H393254 IN393218:IN393254 SJ393218:SJ393254 ACF393218:ACF393254 AMB393218:AMB393254 AVX393218:AVX393254 BFT393218:BFT393254 BPP393218:BPP393254 BZL393218:BZL393254 CJH393218:CJH393254 CTD393218:CTD393254 DCZ393218:DCZ393254 DMV393218:DMV393254 DWR393218:DWR393254 EGN393218:EGN393254 EQJ393218:EQJ393254 FAF393218:FAF393254 FKB393218:FKB393254 FTX393218:FTX393254 GDT393218:GDT393254 GNP393218:GNP393254 GXL393218:GXL393254 HHH393218:HHH393254 HRD393218:HRD393254 IAZ393218:IAZ393254 IKV393218:IKV393254 IUR393218:IUR393254 JEN393218:JEN393254 JOJ393218:JOJ393254 JYF393218:JYF393254 KIB393218:KIB393254 KRX393218:KRX393254 LBT393218:LBT393254 LLP393218:LLP393254 LVL393218:LVL393254 MFH393218:MFH393254 MPD393218:MPD393254 MYZ393218:MYZ393254 NIV393218:NIV393254 NSR393218:NSR393254 OCN393218:OCN393254 OMJ393218:OMJ393254 OWF393218:OWF393254 PGB393218:PGB393254 PPX393218:PPX393254 PZT393218:PZT393254 QJP393218:QJP393254 QTL393218:QTL393254 RDH393218:RDH393254 RND393218:RND393254 RWZ393218:RWZ393254 SGV393218:SGV393254 SQR393218:SQR393254 TAN393218:TAN393254 TKJ393218:TKJ393254 TUF393218:TUF393254 UEB393218:UEB393254 UNX393218:UNX393254 UXT393218:UXT393254 VHP393218:VHP393254 VRL393218:VRL393254 WBH393218:WBH393254 WLD393218:WLD393254 WUZ393218:WUZ393254 H458754:H458790 IN458754:IN458790 SJ458754:SJ458790 ACF458754:ACF458790 AMB458754:AMB458790 AVX458754:AVX458790 BFT458754:BFT458790 BPP458754:BPP458790 BZL458754:BZL458790 CJH458754:CJH458790 CTD458754:CTD458790 DCZ458754:DCZ458790 DMV458754:DMV458790 DWR458754:DWR458790 EGN458754:EGN458790 EQJ458754:EQJ458790 FAF458754:FAF458790 FKB458754:FKB458790 FTX458754:FTX458790 GDT458754:GDT458790 GNP458754:GNP458790 GXL458754:GXL458790 HHH458754:HHH458790 HRD458754:HRD458790 IAZ458754:IAZ458790 IKV458754:IKV458790 IUR458754:IUR458790 JEN458754:JEN458790 JOJ458754:JOJ458790 JYF458754:JYF458790 KIB458754:KIB458790 KRX458754:KRX458790 LBT458754:LBT458790 LLP458754:LLP458790 LVL458754:LVL458790 MFH458754:MFH458790 MPD458754:MPD458790 MYZ458754:MYZ458790 NIV458754:NIV458790 NSR458754:NSR458790 OCN458754:OCN458790 OMJ458754:OMJ458790 OWF458754:OWF458790 PGB458754:PGB458790 PPX458754:PPX458790 PZT458754:PZT458790 QJP458754:QJP458790 QTL458754:QTL458790 RDH458754:RDH458790 RND458754:RND458790 RWZ458754:RWZ458790 SGV458754:SGV458790 SQR458754:SQR458790 TAN458754:TAN458790 TKJ458754:TKJ458790 TUF458754:TUF458790 UEB458754:UEB458790 UNX458754:UNX458790 UXT458754:UXT458790 VHP458754:VHP458790 VRL458754:VRL458790 WBH458754:WBH458790 WLD458754:WLD458790 WUZ458754:WUZ458790 H524290:H524326 IN524290:IN524326 SJ524290:SJ524326 ACF524290:ACF524326 AMB524290:AMB524326 AVX524290:AVX524326 BFT524290:BFT524326 BPP524290:BPP524326 BZL524290:BZL524326 CJH524290:CJH524326 CTD524290:CTD524326 DCZ524290:DCZ524326 DMV524290:DMV524326 DWR524290:DWR524326 EGN524290:EGN524326 EQJ524290:EQJ524326 FAF524290:FAF524326 FKB524290:FKB524326 FTX524290:FTX524326 GDT524290:GDT524326 GNP524290:GNP524326 GXL524290:GXL524326 HHH524290:HHH524326 HRD524290:HRD524326 IAZ524290:IAZ524326 IKV524290:IKV524326 IUR524290:IUR524326 JEN524290:JEN524326 JOJ524290:JOJ524326 JYF524290:JYF524326 KIB524290:KIB524326 KRX524290:KRX524326 LBT524290:LBT524326 LLP524290:LLP524326 LVL524290:LVL524326 MFH524290:MFH524326 MPD524290:MPD524326 MYZ524290:MYZ524326 NIV524290:NIV524326 NSR524290:NSR524326 OCN524290:OCN524326 OMJ524290:OMJ524326 OWF524290:OWF524326 PGB524290:PGB524326 PPX524290:PPX524326 PZT524290:PZT524326 QJP524290:QJP524326 QTL524290:QTL524326 RDH524290:RDH524326 RND524290:RND524326 RWZ524290:RWZ524326 SGV524290:SGV524326 SQR524290:SQR524326 TAN524290:TAN524326 TKJ524290:TKJ524326 TUF524290:TUF524326 UEB524290:UEB524326 UNX524290:UNX524326 UXT524290:UXT524326 VHP524290:VHP524326 VRL524290:VRL524326 WBH524290:WBH524326 WLD524290:WLD524326 WUZ524290:WUZ524326 H589826:H589862 IN589826:IN589862 SJ589826:SJ589862 ACF589826:ACF589862 AMB589826:AMB589862 AVX589826:AVX589862 BFT589826:BFT589862 BPP589826:BPP589862 BZL589826:BZL589862 CJH589826:CJH589862 CTD589826:CTD589862 DCZ589826:DCZ589862 DMV589826:DMV589862 DWR589826:DWR589862 EGN589826:EGN589862 EQJ589826:EQJ589862 FAF589826:FAF589862 FKB589826:FKB589862 FTX589826:FTX589862 GDT589826:GDT589862 GNP589826:GNP589862 GXL589826:GXL589862 HHH589826:HHH589862 HRD589826:HRD589862 IAZ589826:IAZ589862 IKV589826:IKV589862 IUR589826:IUR589862 JEN589826:JEN589862 JOJ589826:JOJ589862 JYF589826:JYF589862 KIB589826:KIB589862 KRX589826:KRX589862 LBT589826:LBT589862 LLP589826:LLP589862 LVL589826:LVL589862 MFH589826:MFH589862 MPD589826:MPD589862 MYZ589826:MYZ589862 NIV589826:NIV589862 NSR589826:NSR589862 OCN589826:OCN589862 OMJ589826:OMJ589862 OWF589826:OWF589862 PGB589826:PGB589862 PPX589826:PPX589862 PZT589826:PZT589862 QJP589826:QJP589862 QTL589826:QTL589862 RDH589826:RDH589862 RND589826:RND589862 RWZ589826:RWZ589862 SGV589826:SGV589862 SQR589826:SQR589862 TAN589826:TAN589862 TKJ589826:TKJ589862 TUF589826:TUF589862 UEB589826:UEB589862 UNX589826:UNX589862 UXT589826:UXT589862 VHP589826:VHP589862 VRL589826:VRL589862 WBH589826:WBH589862 WLD589826:WLD589862 WUZ589826:WUZ589862 H655362:H655398 IN655362:IN655398 SJ655362:SJ655398 ACF655362:ACF655398 AMB655362:AMB655398 AVX655362:AVX655398 BFT655362:BFT655398 BPP655362:BPP655398 BZL655362:BZL655398 CJH655362:CJH655398 CTD655362:CTD655398 DCZ655362:DCZ655398 DMV655362:DMV655398 DWR655362:DWR655398 EGN655362:EGN655398 EQJ655362:EQJ655398 FAF655362:FAF655398 FKB655362:FKB655398 FTX655362:FTX655398 GDT655362:GDT655398 GNP655362:GNP655398 GXL655362:GXL655398 HHH655362:HHH655398 HRD655362:HRD655398 IAZ655362:IAZ655398 IKV655362:IKV655398 IUR655362:IUR655398 JEN655362:JEN655398 JOJ655362:JOJ655398 JYF655362:JYF655398 KIB655362:KIB655398 KRX655362:KRX655398 LBT655362:LBT655398 LLP655362:LLP655398 LVL655362:LVL655398 MFH655362:MFH655398 MPD655362:MPD655398 MYZ655362:MYZ655398 NIV655362:NIV655398 NSR655362:NSR655398 OCN655362:OCN655398 OMJ655362:OMJ655398 OWF655362:OWF655398 PGB655362:PGB655398 PPX655362:PPX655398 PZT655362:PZT655398 QJP655362:QJP655398 QTL655362:QTL655398 RDH655362:RDH655398 RND655362:RND655398 RWZ655362:RWZ655398 SGV655362:SGV655398 SQR655362:SQR655398 TAN655362:TAN655398 TKJ655362:TKJ655398 TUF655362:TUF655398 UEB655362:UEB655398 UNX655362:UNX655398 UXT655362:UXT655398 VHP655362:VHP655398 VRL655362:VRL655398 WBH655362:WBH655398 WLD655362:WLD655398 WUZ655362:WUZ655398 H720898:H720934 IN720898:IN720934 SJ720898:SJ720934 ACF720898:ACF720934 AMB720898:AMB720934 AVX720898:AVX720934 BFT720898:BFT720934 BPP720898:BPP720934 BZL720898:BZL720934 CJH720898:CJH720934 CTD720898:CTD720934 DCZ720898:DCZ720934 DMV720898:DMV720934 DWR720898:DWR720934 EGN720898:EGN720934 EQJ720898:EQJ720934 FAF720898:FAF720934 FKB720898:FKB720934 FTX720898:FTX720934 GDT720898:GDT720934 GNP720898:GNP720934 GXL720898:GXL720934 HHH720898:HHH720934 HRD720898:HRD720934 IAZ720898:IAZ720934 IKV720898:IKV720934 IUR720898:IUR720934 JEN720898:JEN720934 JOJ720898:JOJ720934 JYF720898:JYF720934 KIB720898:KIB720934 KRX720898:KRX720934 LBT720898:LBT720934 LLP720898:LLP720934 LVL720898:LVL720934 MFH720898:MFH720934 MPD720898:MPD720934 MYZ720898:MYZ720934 NIV720898:NIV720934 NSR720898:NSR720934 OCN720898:OCN720934 OMJ720898:OMJ720934 OWF720898:OWF720934 PGB720898:PGB720934 PPX720898:PPX720934 PZT720898:PZT720934 QJP720898:QJP720934 QTL720898:QTL720934 RDH720898:RDH720934 RND720898:RND720934 RWZ720898:RWZ720934 SGV720898:SGV720934 SQR720898:SQR720934 TAN720898:TAN720934 TKJ720898:TKJ720934 TUF720898:TUF720934 UEB720898:UEB720934 UNX720898:UNX720934 UXT720898:UXT720934 VHP720898:VHP720934 VRL720898:VRL720934 WBH720898:WBH720934 WLD720898:WLD720934 WUZ720898:WUZ720934 H786434:H786470 IN786434:IN786470 SJ786434:SJ786470 ACF786434:ACF786470 AMB786434:AMB786470 AVX786434:AVX786470 BFT786434:BFT786470 BPP786434:BPP786470 BZL786434:BZL786470 CJH786434:CJH786470 CTD786434:CTD786470 DCZ786434:DCZ786470 DMV786434:DMV786470 DWR786434:DWR786470 EGN786434:EGN786470 EQJ786434:EQJ786470 FAF786434:FAF786470 FKB786434:FKB786470 FTX786434:FTX786470 GDT786434:GDT786470 GNP786434:GNP786470 GXL786434:GXL786470 HHH786434:HHH786470 HRD786434:HRD786470 IAZ786434:IAZ786470 IKV786434:IKV786470 IUR786434:IUR786470 JEN786434:JEN786470 JOJ786434:JOJ786470 JYF786434:JYF786470 KIB786434:KIB786470 KRX786434:KRX786470 LBT786434:LBT786470 LLP786434:LLP786470 LVL786434:LVL786470 MFH786434:MFH786470 MPD786434:MPD786470 MYZ786434:MYZ786470 NIV786434:NIV786470 NSR786434:NSR786470 OCN786434:OCN786470 OMJ786434:OMJ786470 OWF786434:OWF786470 PGB786434:PGB786470 PPX786434:PPX786470 PZT786434:PZT786470 QJP786434:QJP786470 QTL786434:QTL786470 RDH786434:RDH786470 RND786434:RND786470 RWZ786434:RWZ786470 SGV786434:SGV786470 SQR786434:SQR786470 TAN786434:TAN786470 TKJ786434:TKJ786470 TUF786434:TUF786470 UEB786434:UEB786470 UNX786434:UNX786470 UXT786434:UXT786470 VHP786434:VHP786470 VRL786434:VRL786470 WBH786434:WBH786470 WLD786434:WLD786470 WUZ786434:WUZ786470 H851970:H852006 IN851970:IN852006 SJ851970:SJ852006 ACF851970:ACF852006 AMB851970:AMB852006 AVX851970:AVX852006 BFT851970:BFT852006 BPP851970:BPP852006 BZL851970:BZL852006 CJH851970:CJH852006 CTD851970:CTD852006 DCZ851970:DCZ852006 DMV851970:DMV852006 DWR851970:DWR852006 EGN851970:EGN852006 EQJ851970:EQJ852006 FAF851970:FAF852006 FKB851970:FKB852006 FTX851970:FTX852006 GDT851970:GDT852006 GNP851970:GNP852006 GXL851970:GXL852006 HHH851970:HHH852006 HRD851970:HRD852006 IAZ851970:IAZ852006 IKV851970:IKV852006 IUR851970:IUR852006 JEN851970:JEN852006 JOJ851970:JOJ852006 JYF851970:JYF852006 KIB851970:KIB852006 KRX851970:KRX852006 LBT851970:LBT852006 LLP851970:LLP852006 LVL851970:LVL852006 MFH851970:MFH852006 MPD851970:MPD852006 MYZ851970:MYZ852006 NIV851970:NIV852006 NSR851970:NSR852006 OCN851970:OCN852006 OMJ851970:OMJ852006 OWF851970:OWF852006 PGB851970:PGB852006 PPX851970:PPX852006 PZT851970:PZT852006 QJP851970:QJP852006 QTL851970:QTL852006 RDH851970:RDH852006 RND851970:RND852006 RWZ851970:RWZ852006 SGV851970:SGV852006 SQR851970:SQR852006 TAN851970:TAN852006 TKJ851970:TKJ852006 TUF851970:TUF852006 UEB851970:UEB852006 UNX851970:UNX852006 UXT851970:UXT852006 VHP851970:VHP852006 VRL851970:VRL852006 WBH851970:WBH852006 WLD851970:WLD852006 WUZ851970:WUZ852006 H917506:H917542 IN917506:IN917542 SJ917506:SJ917542 ACF917506:ACF917542 AMB917506:AMB917542 AVX917506:AVX917542 BFT917506:BFT917542 BPP917506:BPP917542 BZL917506:BZL917542 CJH917506:CJH917542 CTD917506:CTD917542 DCZ917506:DCZ917542 DMV917506:DMV917542 DWR917506:DWR917542 EGN917506:EGN917542 EQJ917506:EQJ917542 FAF917506:FAF917542 FKB917506:FKB917542 FTX917506:FTX917542 GDT917506:GDT917542 GNP917506:GNP917542 GXL917506:GXL917542 HHH917506:HHH917542 HRD917506:HRD917542 IAZ917506:IAZ917542 IKV917506:IKV917542 IUR917506:IUR917542 JEN917506:JEN917542 JOJ917506:JOJ917542 JYF917506:JYF917542 KIB917506:KIB917542 KRX917506:KRX917542 LBT917506:LBT917542 LLP917506:LLP917542 LVL917506:LVL917542 MFH917506:MFH917542 MPD917506:MPD917542 MYZ917506:MYZ917542 NIV917506:NIV917542 NSR917506:NSR917542 OCN917506:OCN917542 OMJ917506:OMJ917542 OWF917506:OWF917542 PGB917506:PGB917542 PPX917506:PPX917542 PZT917506:PZT917542 QJP917506:QJP917542 QTL917506:QTL917542 RDH917506:RDH917542 RND917506:RND917542 RWZ917506:RWZ917542 SGV917506:SGV917542 SQR917506:SQR917542 TAN917506:TAN917542 TKJ917506:TKJ917542 TUF917506:TUF917542 UEB917506:UEB917542 UNX917506:UNX917542 UXT917506:UXT917542 VHP917506:VHP917542 VRL917506:VRL917542 WBH917506:WBH917542 WLD917506:WLD917542 WUZ917506:WUZ917542 H983042:H983078 IN983042:IN983078 SJ983042:SJ983078 ACF983042:ACF983078 AMB983042:AMB983078 AVX983042:AVX983078 BFT983042:BFT983078 BPP983042:BPP983078 BZL983042:BZL983078 CJH983042:CJH983078 CTD983042:CTD983078 DCZ983042:DCZ983078 DMV983042:DMV983078 DWR983042:DWR983078 EGN983042:EGN983078 EQJ983042:EQJ983078 FAF983042:FAF983078 FKB983042:FKB983078 FTX983042:FTX983078 GDT983042:GDT983078 GNP983042:GNP983078 GXL983042:GXL983078 HHH983042:HHH983078 HRD983042:HRD983078 IAZ983042:IAZ983078 IKV983042:IKV983078 IUR983042:IUR983078 JEN983042:JEN983078 JOJ983042:JOJ983078 JYF983042:JYF983078 KIB983042:KIB983078 KRX983042:KRX983078 LBT983042:LBT983078 LLP983042:LLP983078 LVL983042:LVL983078 MFH983042:MFH983078 MPD983042:MPD983078 MYZ983042:MYZ983078 NIV983042:NIV983078 NSR983042:NSR983078 OCN983042:OCN983078 OMJ983042:OMJ983078 OWF983042:OWF983078 PGB983042:PGB983078 PPX983042:PPX983078 PZT983042:PZT983078 QJP983042:QJP983078 QTL983042:QTL983078 RDH983042:RDH983078 RND983042:RND983078 RWZ983042:RWZ983078 SGV983042:SGV983078 SQR983042:SQR983078 TAN983042:TAN983078 TKJ983042:TKJ983078 TUF983042:TUF983078 UEB983042:UEB983078 UNX983042:UNX983078 UXT983042:UXT983078 VHP983042:VHP983078 VRL983042:VRL983078 WBH983042:WBH983078 WLD983042:WLD983078 WUZ7:WUZ38 WLD7:WLD38 WBH7:WBH38 VRL7:VRL38 VHP7:VHP38 UXT7:UXT38 UNX7:UNX38 UEB7:UEB38 TUF7:TUF38 TKJ7:TKJ38 TAN7:TAN38 SQR7:SQR38 SGV7:SGV38 RWZ7:RWZ38 RND7:RND38 RDH7:RDH38 QTL7:QTL38 QJP7:QJP38 PZT7:PZT38 PPX7:PPX38 PGB7:PGB38 OWF7:OWF38 OMJ7:OMJ38 OCN7:OCN38 NSR7:NSR38 NIV7:NIV38 MYZ7:MYZ38 MPD7:MPD38 MFH7:MFH38 LVL7:LVL38 LLP7:LLP38 LBT7:LBT38 KRX7:KRX38 KIB7:KIB38 JYF7:JYF38 JOJ7:JOJ38 JEN7:JEN38 IUR7:IUR38 IKV7:IKV38 IAZ7:IAZ38 HRD7:HRD38 HHH7:HHH38 GXL7:GXL38 GNP7:GNP38 GDT7:GDT38 FTX7:FTX38 FKB7:FKB38 FAF7:FAF38 EQJ7:EQJ38 EGN7:EGN38 DWR7:DWR38 DMV7:DMV38 DCZ7:DCZ38 CTD7:CTD38 CJH7:CJH38 BZL7:BZL38 BPP7:BPP38 BFT7:BFT38 AVX7:AVX38 AMB7:AMB38 ACF7:ACF38 SJ7:SJ38 IN7:IN38">
      <formula1>0</formula1>
    </dataValidation>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allowBlank="1" showInputMessage="1" showErrorMessage="1" prompt="研修時間数を入力してください。" sqref="H7:H31"/>
    <dataValidation allowBlank="1" sqref="C35:C38 D34:D38 F34:G38 H34:I34"/>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リスト!$A$1:$J$1</xm:f>
          </x14:formula1>
          <xm:sqref>G7:G31</xm:sqref>
        </x14:dataValidation>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BN45"/>
  <sheetViews>
    <sheetView zoomScaleNormal="100" workbookViewId="0">
      <selection activeCell="B2" sqref="B2"/>
    </sheetView>
  </sheetViews>
  <sheetFormatPr defaultRowHeight="13.5" x14ac:dyDescent="0.15"/>
  <cols>
    <col min="1" max="1" width="1.5" style="462" customWidth="1"/>
    <col min="2" max="2" width="4.625" style="462" customWidth="1"/>
    <col min="3" max="3" width="8.625" style="525" customWidth="1"/>
    <col min="4" max="4" width="37.25" style="462" customWidth="1"/>
    <col min="5" max="5" width="8.625" style="462" customWidth="1"/>
    <col min="6" max="6" width="10.625" style="462" customWidth="1"/>
    <col min="7" max="8" width="7.75" style="462" customWidth="1"/>
    <col min="9" max="9" width="18.625" style="462" customWidth="1"/>
    <col min="10" max="10" width="1.5" style="462" customWidth="1"/>
    <col min="11" max="11" width="13" style="462" customWidth="1"/>
    <col min="12" max="55" width="4.75" style="462" customWidth="1"/>
    <col min="56" max="65" width="5.375" style="462" customWidth="1"/>
    <col min="66" max="66" width="6.375" style="462" customWidth="1"/>
    <col min="67" max="67" width="9" style="462" customWidth="1"/>
    <col min="68" max="250" width="9" style="462"/>
    <col min="251" max="251" width="1.5" style="462" customWidth="1"/>
    <col min="252" max="252" width="4.625" style="462" customWidth="1"/>
    <col min="253" max="253" width="8.625" style="462" customWidth="1"/>
    <col min="254" max="254" width="37.25" style="462" customWidth="1"/>
    <col min="255" max="255" width="8.625" style="462" customWidth="1"/>
    <col min="256" max="256" width="10.625" style="462" customWidth="1"/>
    <col min="257" max="258" width="7.75" style="462" customWidth="1"/>
    <col min="259" max="259" width="18.625" style="462" customWidth="1"/>
    <col min="260" max="260" width="1.5" style="462" customWidth="1"/>
    <col min="261" max="277" width="0" style="462" hidden="1" customWidth="1"/>
    <col min="278" max="506" width="9" style="462"/>
    <col min="507" max="507" width="1.5" style="462" customWidth="1"/>
    <col min="508" max="508" width="4.625" style="462" customWidth="1"/>
    <col min="509" max="509" width="8.625" style="462" customWidth="1"/>
    <col min="510" max="510" width="37.25" style="462" customWidth="1"/>
    <col min="511" max="511" width="8.625" style="462" customWidth="1"/>
    <col min="512" max="512" width="10.625" style="462" customWidth="1"/>
    <col min="513" max="514" width="7.75" style="462" customWidth="1"/>
    <col min="515" max="515" width="18.625" style="462" customWidth="1"/>
    <col min="516" max="516" width="1.5" style="462" customWidth="1"/>
    <col min="517" max="533" width="0" style="462" hidden="1" customWidth="1"/>
    <col min="534" max="762" width="9" style="462"/>
    <col min="763" max="763" width="1.5" style="462" customWidth="1"/>
    <col min="764" max="764" width="4.625" style="462" customWidth="1"/>
    <col min="765" max="765" width="8.625" style="462" customWidth="1"/>
    <col min="766" max="766" width="37.25" style="462" customWidth="1"/>
    <col min="767" max="767" width="8.625" style="462" customWidth="1"/>
    <col min="768" max="768" width="10.625" style="462" customWidth="1"/>
    <col min="769" max="770" width="7.75" style="462" customWidth="1"/>
    <col min="771" max="771" width="18.625" style="462" customWidth="1"/>
    <col min="772" max="772" width="1.5" style="462" customWidth="1"/>
    <col min="773" max="789" width="0" style="462" hidden="1" customWidth="1"/>
    <col min="790" max="1018" width="9" style="462"/>
    <col min="1019" max="1019" width="1.5" style="462" customWidth="1"/>
    <col min="1020" max="1020" width="4.625" style="462" customWidth="1"/>
    <col min="1021" max="1021" width="8.625" style="462" customWidth="1"/>
    <col min="1022" max="1022" width="37.25" style="462" customWidth="1"/>
    <col min="1023" max="1023" width="8.625" style="462" customWidth="1"/>
    <col min="1024" max="1024" width="10.625" style="462" customWidth="1"/>
    <col min="1025" max="1026" width="7.75" style="462" customWidth="1"/>
    <col min="1027" max="1027" width="18.625" style="462" customWidth="1"/>
    <col min="1028" max="1028" width="1.5" style="462" customWidth="1"/>
    <col min="1029" max="1045" width="0" style="462" hidden="1" customWidth="1"/>
    <col min="1046" max="1274" width="9" style="462"/>
    <col min="1275" max="1275" width="1.5" style="462" customWidth="1"/>
    <col min="1276" max="1276" width="4.625" style="462" customWidth="1"/>
    <col min="1277" max="1277" width="8.625" style="462" customWidth="1"/>
    <col min="1278" max="1278" width="37.25" style="462" customWidth="1"/>
    <col min="1279" max="1279" width="8.625" style="462" customWidth="1"/>
    <col min="1280" max="1280" width="10.625" style="462" customWidth="1"/>
    <col min="1281" max="1282" width="7.75" style="462" customWidth="1"/>
    <col min="1283" max="1283" width="18.625" style="462" customWidth="1"/>
    <col min="1284" max="1284" width="1.5" style="462" customWidth="1"/>
    <col min="1285" max="1301" width="0" style="462" hidden="1" customWidth="1"/>
    <col min="1302" max="1530" width="9" style="462"/>
    <col min="1531" max="1531" width="1.5" style="462" customWidth="1"/>
    <col min="1532" max="1532" width="4.625" style="462" customWidth="1"/>
    <col min="1533" max="1533" width="8.625" style="462" customWidth="1"/>
    <col min="1534" max="1534" width="37.25" style="462" customWidth="1"/>
    <col min="1535" max="1535" width="8.625" style="462" customWidth="1"/>
    <col min="1536" max="1536" width="10.625" style="462" customWidth="1"/>
    <col min="1537" max="1538" width="7.75" style="462" customWidth="1"/>
    <col min="1539" max="1539" width="18.625" style="462" customWidth="1"/>
    <col min="1540" max="1540" width="1.5" style="462" customWidth="1"/>
    <col min="1541" max="1557" width="0" style="462" hidden="1" customWidth="1"/>
    <col min="1558" max="1786" width="9" style="462"/>
    <col min="1787" max="1787" width="1.5" style="462" customWidth="1"/>
    <col min="1788" max="1788" width="4.625" style="462" customWidth="1"/>
    <col min="1789" max="1789" width="8.625" style="462" customWidth="1"/>
    <col min="1790" max="1790" width="37.25" style="462" customWidth="1"/>
    <col min="1791" max="1791" width="8.625" style="462" customWidth="1"/>
    <col min="1792" max="1792" width="10.625" style="462" customWidth="1"/>
    <col min="1793" max="1794" width="7.75" style="462" customWidth="1"/>
    <col min="1795" max="1795" width="18.625" style="462" customWidth="1"/>
    <col min="1796" max="1796" width="1.5" style="462" customWidth="1"/>
    <col min="1797" max="1813" width="0" style="462" hidden="1" customWidth="1"/>
    <col min="1814" max="2042" width="9" style="462"/>
    <col min="2043" max="2043" width="1.5" style="462" customWidth="1"/>
    <col min="2044" max="2044" width="4.625" style="462" customWidth="1"/>
    <col min="2045" max="2045" width="8.625" style="462" customWidth="1"/>
    <col min="2046" max="2046" width="37.25" style="462" customWidth="1"/>
    <col min="2047" max="2047" width="8.625" style="462" customWidth="1"/>
    <col min="2048" max="2048" width="10.625" style="462" customWidth="1"/>
    <col min="2049" max="2050" width="7.75" style="462" customWidth="1"/>
    <col min="2051" max="2051" width="18.625" style="462" customWidth="1"/>
    <col min="2052" max="2052" width="1.5" style="462" customWidth="1"/>
    <col min="2053" max="2069" width="0" style="462" hidden="1" customWidth="1"/>
    <col min="2070" max="2298" width="9" style="462"/>
    <col min="2299" max="2299" width="1.5" style="462" customWidth="1"/>
    <col min="2300" max="2300" width="4.625" style="462" customWidth="1"/>
    <col min="2301" max="2301" width="8.625" style="462" customWidth="1"/>
    <col min="2302" max="2302" width="37.25" style="462" customWidth="1"/>
    <col min="2303" max="2303" width="8.625" style="462" customWidth="1"/>
    <col min="2304" max="2304" width="10.625" style="462" customWidth="1"/>
    <col min="2305" max="2306" width="7.75" style="462" customWidth="1"/>
    <col min="2307" max="2307" width="18.625" style="462" customWidth="1"/>
    <col min="2308" max="2308" width="1.5" style="462" customWidth="1"/>
    <col min="2309" max="2325" width="0" style="462" hidden="1" customWidth="1"/>
    <col min="2326" max="2554" width="9" style="462"/>
    <col min="2555" max="2555" width="1.5" style="462" customWidth="1"/>
    <col min="2556" max="2556" width="4.625" style="462" customWidth="1"/>
    <col min="2557" max="2557" width="8.625" style="462" customWidth="1"/>
    <col min="2558" max="2558" width="37.25" style="462" customWidth="1"/>
    <col min="2559" max="2559" width="8.625" style="462" customWidth="1"/>
    <col min="2560" max="2560" width="10.625" style="462" customWidth="1"/>
    <col min="2561" max="2562" width="7.75" style="462" customWidth="1"/>
    <col min="2563" max="2563" width="18.625" style="462" customWidth="1"/>
    <col min="2564" max="2564" width="1.5" style="462" customWidth="1"/>
    <col min="2565" max="2581" width="0" style="462" hidden="1" customWidth="1"/>
    <col min="2582" max="2810" width="9" style="462"/>
    <col min="2811" max="2811" width="1.5" style="462" customWidth="1"/>
    <col min="2812" max="2812" width="4.625" style="462" customWidth="1"/>
    <col min="2813" max="2813" width="8.625" style="462" customWidth="1"/>
    <col min="2814" max="2814" width="37.25" style="462" customWidth="1"/>
    <col min="2815" max="2815" width="8.625" style="462" customWidth="1"/>
    <col min="2816" max="2816" width="10.625" style="462" customWidth="1"/>
    <col min="2817" max="2818" width="7.75" style="462" customWidth="1"/>
    <col min="2819" max="2819" width="18.625" style="462" customWidth="1"/>
    <col min="2820" max="2820" width="1.5" style="462" customWidth="1"/>
    <col min="2821" max="2837" width="0" style="462" hidden="1" customWidth="1"/>
    <col min="2838" max="3066" width="9" style="462"/>
    <col min="3067" max="3067" width="1.5" style="462" customWidth="1"/>
    <col min="3068" max="3068" width="4.625" style="462" customWidth="1"/>
    <col min="3069" max="3069" width="8.625" style="462" customWidth="1"/>
    <col min="3070" max="3070" width="37.25" style="462" customWidth="1"/>
    <col min="3071" max="3071" width="8.625" style="462" customWidth="1"/>
    <col min="3072" max="3072" width="10.625" style="462" customWidth="1"/>
    <col min="3073" max="3074" width="7.75" style="462" customWidth="1"/>
    <col min="3075" max="3075" width="18.625" style="462" customWidth="1"/>
    <col min="3076" max="3076" width="1.5" style="462" customWidth="1"/>
    <col min="3077" max="3093" width="0" style="462" hidden="1" customWidth="1"/>
    <col min="3094" max="3322" width="9" style="462"/>
    <col min="3323" max="3323" width="1.5" style="462" customWidth="1"/>
    <col min="3324" max="3324" width="4.625" style="462" customWidth="1"/>
    <col min="3325" max="3325" width="8.625" style="462" customWidth="1"/>
    <col min="3326" max="3326" width="37.25" style="462" customWidth="1"/>
    <col min="3327" max="3327" width="8.625" style="462" customWidth="1"/>
    <col min="3328" max="3328" width="10.625" style="462" customWidth="1"/>
    <col min="3329" max="3330" width="7.75" style="462" customWidth="1"/>
    <col min="3331" max="3331" width="18.625" style="462" customWidth="1"/>
    <col min="3332" max="3332" width="1.5" style="462" customWidth="1"/>
    <col min="3333" max="3349" width="0" style="462" hidden="1" customWidth="1"/>
    <col min="3350" max="3578" width="9" style="462"/>
    <col min="3579" max="3579" width="1.5" style="462" customWidth="1"/>
    <col min="3580" max="3580" width="4.625" style="462" customWidth="1"/>
    <col min="3581" max="3581" width="8.625" style="462" customWidth="1"/>
    <col min="3582" max="3582" width="37.25" style="462" customWidth="1"/>
    <col min="3583" max="3583" width="8.625" style="462" customWidth="1"/>
    <col min="3584" max="3584" width="10.625" style="462" customWidth="1"/>
    <col min="3585" max="3586" width="7.75" style="462" customWidth="1"/>
    <col min="3587" max="3587" width="18.625" style="462" customWidth="1"/>
    <col min="3588" max="3588" width="1.5" style="462" customWidth="1"/>
    <col min="3589" max="3605" width="0" style="462" hidden="1" customWidth="1"/>
    <col min="3606" max="3834" width="9" style="462"/>
    <col min="3835" max="3835" width="1.5" style="462" customWidth="1"/>
    <col min="3836" max="3836" width="4.625" style="462" customWidth="1"/>
    <col min="3837" max="3837" width="8.625" style="462" customWidth="1"/>
    <col min="3838" max="3838" width="37.25" style="462" customWidth="1"/>
    <col min="3839" max="3839" width="8.625" style="462" customWidth="1"/>
    <col min="3840" max="3840" width="10.625" style="462" customWidth="1"/>
    <col min="3841" max="3842" width="7.75" style="462" customWidth="1"/>
    <col min="3843" max="3843" width="18.625" style="462" customWidth="1"/>
    <col min="3844" max="3844" width="1.5" style="462" customWidth="1"/>
    <col min="3845" max="3861" width="0" style="462" hidden="1" customWidth="1"/>
    <col min="3862" max="4090" width="9" style="462"/>
    <col min="4091" max="4091" width="1.5" style="462" customWidth="1"/>
    <col min="4092" max="4092" width="4.625" style="462" customWidth="1"/>
    <col min="4093" max="4093" width="8.625" style="462" customWidth="1"/>
    <col min="4094" max="4094" width="37.25" style="462" customWidth="1"/>
    <col min="4095" max="4095" width="8.625" style="462" customWidth="1"/>
    <col min="4096" max="4096" width="10.625" style="462" customWidth="1"/>
    <col min="4097" max="4098" width="7.75" style="462" customWidth="1"/>
    <col min="4099" max="4099" width="18.625" style="462" customWidth="1"/>
    <col min="4100" max="4100" width="1.5" style="462" customWidth="1"/>
    <col min="4101" max="4117" width="0" style="462" hidden="1" customWidth="1"/>
    <col min="4118" max="4346" width="9" style="462"/>
    <col min="4347" max="4347" width="1.5" style="462" customWidth="1"/>
    <col min="4348" max="4348" width="4.625" style="462" customWidth="1"/>
    <col min="4349" max="4349" width="8.625" style="462" customWidth="1"/>
    <col min="4350" max="4350" width="37.25" style="462" customWidth="1"/>
    <col min="4351" max="4351" width="8.625" style="462" customWidth="1"/>
    <col min="4352" max="4352" width="10.625" style="462" customWidth="1"/>
    <col min="4353" max="4354" width="7.75" style="462" customWidth="1"/>
    <col min="4355" max="4355" width="18.625" style="462" customWidth="1"/>
    <col min="4356" max="4356" width="1.5" style="462" customWidth="1"/>
    <col min="4357" max="4373" width="0" style="462" hidden="1" customWidth="1"/>
    <col min="4374" max="4602" width="9" style="462"/>
    <col min="4603" max="4603" width="1.5" style="462" customWidth="1"/>
    <col min="4604" max="4604" width="4.625" style="462" customWidth="1"/>
    <col min="4605" max="4605" width="8.625" style="462" customWidth="1"/>
    <col min="4606" max="4606" width="37.25" style="462" customWidth="1"/>
    <col min="4607" max="4607" width="8.625" style="462" customWidth="1"/>
    <col min="4608" max="4608" width="10.625" style="462" customWidth="1"/>
    <col min="4609" max="4610" width="7.75" style="462" customWidth="1"/>
    <col min="4611" max="4611" width="18.625" style="462" customWidth="1"/>
    <col min="4612" max="4612" width="1.5" style="462" customWidth="1"/>
    <col min="4613" max="4629" width="0" style="462" hidden="1" customWidth="1"/>
    <col min="4630" max="4858" width="9" style="462"/>
    <col min="4859" max="4859" width="1.5" style="462" customWidth="1"/>
    <col min="4860" max="4860" width="4.625" style="462" customWidth="1"/>
    <col min="4861" max="4861" width="8.625" style="462" customWidth="1"/>
    <col min="4862" max="4862" width="37.25" style="462" customWidth="1"/>
    <col min="4863" max="4863" width="8.625" style="462" customWidth="1"/>
    <col min="4864" max="4864" width="10.625" style="462" customWidth="1"/>
    <col min="4865" max="4866" width="7.75" style="462" customWidth="1"/>
    <col min="4867" max="4867" width="18.625" style="462" customWidth="1"/>
    <col min="4868" max="4868" width="1.5" style="462" customWidth="1"/>
    <col min="4869" max="4885" width="0" style="462" hidden="1" customWidth="1"/>
    <col min="4886" max="5114" width="9" style="462"/>
    <col min="5115" max="5115" width="1.5" style="462" customWidth="1"/>
    <col min="5116" max="5116" width="4.625" style="462" customWidth="1"/>
    <col min="5117" max="5117" width="8.625" style="462" customWidth="1"/>
    <col min="5118" max="5118" width="37.25" style="462" customWidth="1"/>
    <col min="5119" max="5119" width="8.625" style="462" customWidth="1"/>
    <col min="5120" max="5120" width="10.625" style="462" customWidth="1"/>
    <col min="5121" max="5122" width="7.75" style="462" customWidth="1"/>
    <col min="5123" max="5123" width="18.625" style="462" customWidth="1"/>
    <col min="5124" max="5124" width="1.5" style="462" customWidth="1"/>
    <col min="5125" max="5141" width="0" style="462" hidden="1" customWidth="1"/>
    <col min="5142" max="5370" width="9" style="462"/>
    <col min="5371" max="5371" width="1.5" style="462" customWidth="1"/>
    <col min="5372" max="5372" width="4.625" style="462" customWidth="1"/>
    <col min="5373" max="5373" width="8.625" style="462" customWidth="1"/>
    <col min="5374" max="5374" width="37.25" style="462" customWidth="1"/>
    <col min="5375" max="5375" width="8.625" style="462" customWidth="1"/>
    <col min="5376" max="5376" width="10.625" style="462" customWidth="1"/>
    <col min="5377" max="5378" width="7.75" style="462" customWidth="1"/>
    <col min="5379" max="5379" width="18.625" style="462" customWidth="1"/>
    <col min="5380" max="5380" width="1.5" style="462" customWidth="1"/>
    <col min="5381" max="5397" width="0" style="462" hidden="1" customWidth="1"/>
    <col min="5398" max="5626" width="9" style="462"/>
    <col min="5627" max="5627" width="1.5" style="462" customWidth="1"/>
    <col min="5628" max="5628" width="4.625" style="462" customWidth="1"/>
    <col min="5629" max="5629" width="8.625" style="462" customWidth="1"/>
    <col min="5630" max="5630" width="37.25" style="462" customWidth="1"/>
    <col min="5631" max="5631" width="8.625" style="462" customWidth="1"/>
    <col min="5632" max="5632" width="10.625" style="462" customWidth="1"/>
    <col min="5633" max="5634" width="7.75" style="462" customWidth="1"/>
    <col min="5635" max="5635" width="18.625" style="462" customWidth="1"/>
    <col min="5636" max="5636" width="1.5" style="462" customWidth="1"/>
    <col min="5637" max="5653" width="0" style="462" hidden="1" customWidth="1"/>
    <col min="5654" max="5882" width="9" style="462"/>
    <col min="5883" max="5883" width="1.5" style="462" customWidth="1"/>
    <col min="5884" max="5884" width="4.625" style="462" customWidth="1"/>
    <col min="5885" max="5885" width="8.625" style="462" customWidth="1"/>
    <col min="5886" max="5886" width="37.25" style="462" customWidth="1"/>
    <col min="5887" max="5887" width="8.625" style="462" customWidth="1"/>
    <col min="5888" max="5888" width="10.625" style="462" customWidth="1"/>
    <col min="5889" max="5890" width="7.75" style="462" customWidth="1"/>
    <col min="5891" max="5891" width="18.625" style="462" customWidth="1"/>
    <col min="5892" max="5892" width="1.5" style="462" customWidth="1"/>
    <col min="5893" max="5909" width="0" style="462" hidden="1" customWidth="1"/>
    <col min="5910" max="6138" width="9" style="462"/>
    <col min="6139" max="6139" width="1.5" style="462" customWidth="1"/>
    <col min="6140" max="6140" width="4.625" style="462" customWidth="1"/>
    <col min="6141" max="6141" width="8.625" style="462" customWidth="1"/>
    <col min="6142" max="6142" width="37.25" style="462" customWidth="1"/>
    <col min="6143" max="6143" width="8.625" style="462" customWidth="1"/>
    <col min="6144" max="6144" width="10.625" style="462" customWidth="1"/>
    <col min="6145" max="6146" width="7.75" style="462" customWidth="1"/>
    <col min="6147" max="6147" width="18.625" style="462" customWidth="1"/>
    <col min="6148" max="6148" width="1.5" style="462" customWidth="1"/>
    <col min="6149" max="6165" width="0" style="462" hidden="1" customWidth="1"/>
    <col min="6166" max="6394" width="9" style="462"/>
    <col min="6395" max="6395" width="1.5" style="462" customWidth="1"/>
    <col min="6396" max="6396" width="4.625" style="462" customWidth="1"/>
    <col min="6397" max="6397" width="8.625" style="462" customWidth="1"/>
    <col min="6398" max="6398" width="37.25" style="462" customWidth="1"/>
    <col min="6399" max="6399" width="8.625" style="462" customWidth="1"/>
    <col min="6400" max="6400" width="10.625" style="462" customWidth="1"/>
    <col min="6401" max="6402" width="7.75" style="462" customWidth="1"/>
    <col min="6403" max="6403" width="18.625" style="462" customWidth="1"/>
    <col min="6404" max="6404" width="1.5" style="462" customWidth="1"/>
    <col min="6405" max="6421" width="0" style="462" hidden="1" customWidth="1"/>
    <col min="6422" max="6650" width="9" style="462"/>
    <col min="6651" max="6651" width="1.5" style="462" customWidth="1"/>
    <col min="6652" max="6652" width="4.625" style="462" customWidth="1"/>
    <col min="6653" max="6653" width="8.625" style="462" customWidth="1"/>
    <col min="6654" max="6654" width="37.25" style="462" customWidth="1"/>
    <col min="6655" max="6655" width="8.625" style="462" customWidth="1"/>
    <col min="6656" max="6656" width="10.625" style="462" customWidth="1"/>
    <col min="6657" max="6658" width="7.75" style="462" customWidth="1"/>
    <col min="6659" max="6659" width="18.625" style="462" customWidth="1"/>
    <col min="6660" max="6660" width="1.5" style="462" customWidth="1"/>
    <col min="6661" max="6677" width="0" style="462" hidden="1" customWidth="1"/>
    <col min="6678" max="6906" width="9" style="462"/>
    <col min="6907" max="6907" width="1.5" style="462" customWidth="1"/>
    <col min="6908" max="6908" width="4.625" style="462" customWidth="1"/>
    <col min="6909" max="6909" width="8.625" style="462" customWidth="1"/>
    <col min="6910" max="6910" width="37.25" style="462" customWidth="1"/>
    <col min="6911" max="6911" width="8.625" style="462" customWidth="1"/>
    <col min="6912" max="6912" width="10.625" style="462" customWidth="1"/>
    <col min="6913" max="6914" width="7.75" style="462" customWidth="1"/>
    <col min="6915" max="6915" width="18.625" style="462" customWidth="1"/>
    <col min="6916" max="6916" width="1.5" style="462" customWidth="1"/>
    <col min="6917" max="6933" width="0" style="462" hidden="1" customWidth="1"/>
    <col min="6934" max="7162" width="9" style="462"/>
    <col min="7163" max="7163" width="1.5" style="462" customWidth="1"/>
    <col min="7164" max="7164" width="4.625" style="462" customWidth="1"/>
    <col min="7165" max="7165" width="8.625" style="462" customWidth="1"/>
    <col min="7166" max="7166" width="37.25" style="462" customWidth="1"/>
    <col min="7167" max="7167" width="8.625" style="462" customWidth="1"/>
    <col min="7168" max="7168" width="10.625" style="462" customWidth="1"/>
    <col min="7169" max="7170" width="7.75" style="462" customWidth="1"/>
    <col min="7171" max="7171" width="18.625" style="462" customWidth="1"/>
    <col min="7172" max="7172" width="1.5" style="462" customWidth="1"/>
    <col min="7173" max="7189" width="0" style="462" hidden="1" customWidth="1"/>
    <col min="7190" max="7418" width="9" style="462"/>
    <col min="7419" max="7419" width="1.5" style="462" customWidth="1"/>
    <col min="7420" max="7420" width="4.625" style="462" customWidth="1"/>
    <col min="7421" max="7421" width="8.625" style="462" customWidth="1"/>
    <col min="7422" max="7422" width="37.25" style="462" customWidth="1"/>
    <col min="7423" max="7423" width="8.625" style="462" customWidth="1"/>
    <col min="7424" max="7424" width="10.625" style="462" customWidth="1"/>
    <col min="7425" max="7426" width="7.75" style="462" customWidth="1"/>
    <col min="7427" max="7427" width="18.625" style="462" customWidth="1"/>
    <col min="7428" max="7428" width="1.5" style="462" customWidth="1"/>
    <col min="7429" max="7445" width="0" style="462" hidden="1" customWidth="1"/>
    <col min="7446" max="7674" width="9" style="462"/>
    <col min="7675" max="7675" width="1.5" style="462" customWidth="1"/>
    <col min="7676" max="7676" width="4.625" style="462" customWidth="1"/>
    <col min="7677" max="7677" width="8.625" style="462" customWidth="1"/>
    <col min="7678" max="7678" width="37.25" style="462" customWidth="1"/>
    <col min="7679" max="7679" width="8.625" style="462" customWidth="1"/>
    <col min="7680" max="7680" width="10.625" style="462" customWidth="1"/>
    <col min="7681" max="7682" width="7.75" style="462" customWidth="1"/>
    <col min="7683" max="7683" width="18.625" style="462" customWidth="1"/>
    <col min="7684" max="7684" width="1.5" style="462" customWidth="1"/>
    <col min="7685" max="7701" width="0" style="462" hidden="1" customWidth="1"/>
    <col min="7702" max="7930" width="9" style="462"/>
    <col min="7931" max="7931" width="1.5" style="462" customWidth="1"/>
    <col min="7932" max="7932" width="4.625" style="462" customWidth="1"/>
    <col min="7933" max="7933" width="8.625" style="462" customWidth="1"/>
    <col min="7934" max="7934" width="37.25" style="462" customWidth="1"/>
    <col min="7935" max="7935" width="8.625" style="462" customWidth="1"/>
    <col min="7936" max="7936" width="10.625" style="462" customWidth="1"/>
    <col min="7937" max="7938" width="7.75" style="462" customWidth="1"/>
    <col min="7939" max="7939" width="18.625" style="462" customWidth="1"/>
    <col min="7940" max="7940" width="1.5" style="462" customWidth="1"/>
    <col min="7941" max="7957" width="0" style="462" hidden="1" customWidth="1"/>
    <col min="7958" max="8186" width="9" style="462"/>
    <col min="8187" max="8187" width="1.5" style="462" customWidth="1"/>
    <col min="8188" max="8188" width="4.625" style="462" customWidth="1"/>
    <col min="8189" max="8189" width="8.625" style="462" customWidth="1"/>
    <col min="8190" max="8190" width="37.25" style="462" customWidth="1"/>
    <col min="8191" max="8191" width="8.625" style="462" customWidth="1"/>
    <col min="8192" max="8192" width="10.625" style="462" customWidth="1"/>
    <col min="8193" max="8194" width="7.75" style="462" customWidth="1"/>
    <col min="8195" max="8195" width="18.625" style="462" customWidth="1"/>
    <col min="8196" max="8196" width="1.5" style="462" customWidth="1"/>
    <col min="8197" max="8213" width="0" style="462" hidden="1" customWidth="1"/>
    <col min="8214" max="8442" width="9" style="462"/>
    <col min="8443" max="8443" width="1.5" style="462" customWidth="1"/>
    <col min="8444" max="8444" width="4.625" style="462" customWidth="1"/>
    <col min="8445" max="8445" width="8.625" style="462" customWidth="1"/>
    <col min="8446" max="8446" width="37.25" style="462" customWidth="1"/>
    <col min="8447" max="8447" width="8.625" style="462" customWidth="1"/>
    <col min="8448" max="8448" width="10.625" style="462" customWidth="1"/>
    <col min="8449" max="8450" width="7.75" style="462" customWidth="1"/>
    <col min="8451" max="8451" width="18.625" style="462" customWidth="1"/>
    <col min="8452" max="8452" width="1.5" style="462" customWidth="1"/>
    <col min="8453" max="8469" width="0" style="462" hidden="1" customWidth="1"/>
    <col min="8470" max="8698" width="9" style="462"/>
    <col min="8699" max="8699" width="1.5" style="462" customWidth="1"/>
    <col min="8700" max="8700" width="4.625" style="462" customWidth="1"/>
    <col min="8701" max="8701" width="8.625" style="462" customWidth="1"/>
    <col min="8702" max="8702" width="37.25" style="462" customWidth="1"/>
    <col min="8703" max="8703" width="8.625" style="462" customWidth="1"/>
    <col min="8704" max="8704" width="10.625" style="462" customWidth="1"/>
    <col min="8705" max="8706" width="7.75" style="462" customWidth="1"/>
    <col min="8707" max="8707" width="18.625" style="462" customWidth="1"/>
    <col min="8708" max="8708" width="1.5" style="462" customWidth="1"/>
    <col min="8709" max="8725" width="0" style="462" hidden="1" customWidth="1"/>
    <col min="8726" max="8954" width="9" style="462"/>
    <col min="8955" max="8955" width="1.5" style="462" customWidth="1"/>
    <col min="8956" max="8956" width="4.625" style="462" customWidth="1"/>
    <col min="8957" max="8957" width="8.625" style="462" customWidth="1"/>
    <col min="8958" max="8958" width="37.25" style="462" customWidth="1"/>
    <col min="8959" max="8959" width="8.625" style="462" customWidth="1"/>
    <col min="8960" max="8960" width="10.625" style="462" customWidth="1"/>
    <col min="8961" max="8962" width="7.75" style="462" customWidth="1"/>
    <col min="8963" max="8963" width="18.625" style="462" customWidth="1"/>
    <col min="8964" max="8964" width="1.5" style="462" customWidth="1"/>
    <col min="8965" max="8981" width="0" style="462" hidden="1" customWidth="1"/>
    <col min="8982" max="9210" width="9" style="462"/>
    <col min="9211" max="9211" width="1.5" style="462" customWidth="1"/>
    <col min="9212" max="9212" width="4.625" style="462" customWidth="1"/>
    <col min="9213" max="9213" width="8.625" style="462" customWidth="1"/>
    <col min="9214" max="9214" width="37.25" style="462" customWidth="1"/>
    <col min="9215" max="9215" width="8.625" style="462" customWidth="1"/>
    <col min="9216" max="9216" width="10.625" style="462" customWidth="1"/>
    <col min="9217" max="9218" width="7.75" style="462" customWidth="1"/>
    <col min="9219" max="9219" width="18.625" style="462" customWidth="1"/>
    <col min="9220" max="9220" width="1.5" style="462" customWidth="1"/>
    <col min="9221" max="9237" width="0" style="462" hidden="1" customWidth="1"/>
    <col min="9238" max="9466" width="9" style="462"/>
    <col min="9467" max="9467" width="1.5" style="462" customWidth="1"/>
    <col min="9468" max="9468" width="4.625" style="462" customWidth="1"/>
    <col min="9469" max="9469" width="8.625" style="462" customWidth="1"/>
    <col min="9470" max="9470" width="37.25" style="462" customWidth="1"/>
    <col min="9471" max="9471" width="8.625" style="462" customWidth="1"/>
    <col min="9472" max="9472" width="10.625" style="462" customWidth="1"/>
    <col min="9473" max="9474" width="7.75" style="462" customWidth="1"/>
    <col min="9475" max="9475" width="18.625" style="462" customWidth="1"/>
    <col min="9476" max="9476" width="1.5" style="462" customWidth="1"/>
    <col min="9477" max="9493" width="0" style="462" hidden="1" customWidth="1"/>
    <col min="9494" max="9722" width="9" style="462"/>
    <col min="9723" max="9723" width="1.5" style="462" customWidth="1"/>
    <col min="9724" max="9724" width="4.625" style="462" customWidth="1"/>
    <col min="9725" max="9725" width="8.625" style="462" customWidth="1"/>
    <col min="9726" max="9726" width="37.25" style="462" customWidth="1"/>
    <col min="9727" max="9727" width="8.625" style="462" customWidth="1"/>
    <col min="9728" max="9728" width="10.625" style="462" customWidth="1"/>
    <col min="9729" max="9730" width="7.75" style="462" customWidth="1"/>
    <col min="9731" max="9731" width="18.625" style="462" customWidth="1"/>
    <col min="9732" max="9732" width="1.5" style="462" customWidth="1"/>
    <col min="9733" max="9749" width="0" style="462" hidden="1" customWidth="1"/>
    <col min="9750" max="9978" width="9" style="462"/>
    <col min="9979" max="9979" width="1.5" style="462" customWidth="1"/>
    <col min="9980" max="9980" width="4.625" style="462" customWidth="1"/>
    <col min="9981" max="9981" width="8.625" style="462" customWidth="1"/>
    <col min="9982" max="9982" width="37.25" style="462" customWidth="1"/>
    <col min="9983" max="9983" width="8.625" style="462" customWidth="1"/>
    <col min="9984" max="9984" width="10.625" style="462" customWidth="1"/>
    <col min="9985" max="9986" width="7.75" style="462" customWidth="1"/>
    <col min="9987" max="9987" width="18.625" style="462" customWidth="1"/>
    <col min="9988" max="9988" width="1.5" style="462" customWidth="1"/>
    <col min="9989" max="10005" width="0" style="462" hidden="1" customWidth="1"/>
    <col min="10006" max="10234" width="9" style="462"/>
    <col min="10235" max="10235" width="1.5" style="462" customWidth="1"/>
    <col min="10236" max="10236" width="4.625" style="462" customWidth="1"/>
    <col min="10237" max="10237" width="8.625" style="462" customWidth="1"/>
    <col min="10238" max="10238" width="37.25" style="462" customWidth="1"/>
    <col min="10239" max="10239" width="8.625" style="462" customWidth="1"/>
    <col min="10240" max="10240" width="10.625" style="462" customWidth="1"/>
    <col min="10241" max="10242" width="7.75" style="462" customWidth="1"/>
    <col min="10243" max="10243" width="18.625" style="462" customWidth="1"/>
    <col min="10244" max="10244" width="1.5" style="462" customWidth="1"/>
    <col min="10245" max="10261" width="0" style="462" hidden="1" customWidth="1"/>
    <col min="10262" max="10490" width="9" style="462"/>
    <col min="10491" max="10491" width="1.5" style="462" customWidth="1"/>
    <col min="10492" max="10492" width="4.625" style="462" customWidth="1"/>
    <col min="10493" max="10493" width="8.625" style="462" customWidth="1"/>
    <col min="10494" max="10494" width="37.25" style="462" customWidth="1"/>
    <col min="10495" max="10495" width="8.625" style="462" customWidth="1"/>
    <col min="10496" max="10496" width="10.625" style="462" customWidth="1"/>
    <col min="10497" max="10498" width="7.75" style="462" customWidth="1"/>
    <col min="10499" max="10499" width="18.625" style="462" customWidth="1"/>
    <col min="10500" max="10500" width="1.5" style="462" customWidth="1"/>
    <col min="10501" max="10517" width="0" style="462" hidden="1" customWidth="1"/>
    <col min="10518" max="10746" width="9" style="462"/>
    <col min="10747" max="10747" width="1.5" style="462" customWidth="1"/>
    <col min="10748" max="10748" width="4.625" style="462" customWidth="1"/>
    <col min="10749" max="10749" width="8.625" style="462" customWidth="1"/>
    <col min="10750" max="10750" width="37.25" style="462" customWidth="1"/>
    <col min="10751" max="10751" width="8.625" style="462" customWidth="1"/>
    <col min="10752" max="10752" width="10.625" style="462" customWidth="1"/>
    <col min="10753" max="10754" width="7.75" style="462" customWidth="1"/>
    <col min="10755" max="10755" width="18.625" style="462" customWidth="1"/>
    <col min="10756" max="10756" width="1.5" style="462" customWidth="1"/>
    <col min="10757" max="10773" width="0" style="462" hidden="1" customWidth="1"/>
    <col min="10774" max="11002" width="9" style="462"/>
    <col min="11003" max="11003" width="1.5" style="462" customWidth="1"/>
    <col min="11004" max="11004" width="4.625" style="462" customWidth="1"/>
    <col min="11005" max="11005" width="8.625" style="462" customWidth="1"/>
    <col min="11006" max="11006" width="37.25" style="462" customWidth="1"/>
    <col min="11007" max="11007" width="8.625" style="462" customWidth="1"/>
    <col min="11008" max="11008" width="10.625" style="462" customWidth="1"/>
    <col min="11009" max="11010" width="7.75" style="462" customWidth="1"/>
    <col min="11011" max="11011" width="18.625" style="462" customWidth="1"/>
    <col min="11012" max="11012" width="1.5" style="462" customWidth="1"/>
    <col min="11013" max="11029" width="0" style="462" hidden="1" customWidth="1"/>
    <col min="11030" max="11258" width="9" style="462"/>
    <col min="11259" max="11259" width="1.5" style="462" customWidth="1"/>
    <col min="11260" max="11260" width="4.625" style="462" customWidth="1"/>
    <col min="11261" max="11261" width="8.625" style="462" customWidth="1"/>
    <col min="11262" max="11262" width="37.25" style="462" customWidth="1"/>
    <col min="11263" max="11263" width="8.625" style="462" customWidth="1"/>
    <col min="11264" max="11264" width="10.625" style="462" customWidth="1"/>
    <col min="11265" max="11266" width="7.75" style="462" customWidth="1"/>
    <col min="11267" max="11267" width="18.625" style="462" customWidth="1"/>
    <col min="11268" max="11268" width="1.5" style="462" customWidth="1"/>
    <col min="11269" max="11285" width="0" style="462" hidden="1" customWidth="1"/>
    <col min="11286" max="11514" width="9" style="462"/>
    <col min="11515" max="11515" width="1.5" style="462" customWidth="1"/>
    <col min="11516" max="11516" width="4.625" style="462" customWidth="1"/>
    <col min="11517" max="11517" width="8.625" style="462" customWidth="1"/>
    <col min="11518" max="11518" width="37.25" style="462" customWidth="1"/>
    <col min="11519" max="11519" width="8.625" style="462" customWidth="1"/>
    <col min="11520" max="11520" width="10.625" style="462" customWidth="1"/>
    <col min="11521" max="11522" width="7.75" style="462" customWidth="1"/>
    <col min="11523" max="11523" width="18.625" style="462" customWidth="1"/>
    <col min="11524" max="11524" width="1.5" style="462" customWidth="1"/>
    <col min="11525" max="11541" width="0" style="462" hidden="1" customWidth="1"/>
    <col min="11542" max="11770" width="9" style="462"/>
    <col min="11771" max="11771" width="1.5" style="462" customWidth="1"/>
    <col min="11772" max="11772" width="4.625" style="462" customWidth="1"/>
    <col min="11773" max="11773" width="8.625" style="462" customWidth="1"/>
    <col min="11774" max="11774" width="37.25" style="462" customWidth="1"/>
    <col min="11775" max="11775" width="8.625" style="462" customWidth="1"/>
    <col min="11776" max="11776" width="10.625" style="462" customWidth="1"/>
    <col min="11777" max="11778" width="7.75" style="462" customWidth="1"/>
    <col min="11779" max="11779" width="18.625" style="462" customWidth="1"/>
    <col min="11780" max="11780" width="1.5" style="462" customWidth="1"/>
    <col min="11781" max="11797" width="0" style="462" hidden="1" customWidth="1"/>
    <col min="11798" max="12026" width="9" style="462"/>
    <col min="12027" max="12027" width="1.5" style="462" customWidth="1"/>
    <col min="12028" max="12028" width="4.625" style="462" customWidth="1"/>
    <col min="12029" max="12029" width="8.625" style="462" customWidth="1"/>
    <col min="12030" max="12030" width="37.25" style="462" customWidth="1"/>
    <col min="12031" max="12031" width="8.625" style="462" customWidth="1"/>
    <col min="12032" max="12032" width="10.625" style="462" customWidth="1"/>
    <col min="12033" max="12034" width="7.75" style="462" customWidth="1"/>
    <col min="12035" max="12035" width="18.625" style="462" customWidth="1"/>
    <col min="12036" max="12036" width="1.5" style="462" customWidth="1"/>
    <col min="12037" max="12053" width="0" style="462" hidden="1" customWidth="1"/>
    <col min="12054" max="12282" width="9" style="462"/>
    <col min="12283" max="12283" width="1.5" style="462" customWidth="1"/>
    <col min="12284" max="12284" width="4.625" style="462" customWidth="1"/>
    <col min="12285" max="12285" width="8.625" style="462" customWidth="1"/>
    <col min="12286" max="12286" width="37.25" style="462" customWidth="1"/>
    <col min="12287" max="12287" width="8.625" style="462" customWidth="1"/>
    <col min="12288" max="12288" width="10.625" style="462" customWidth="1"/>
    <col min="12289" max="12290" width="7.75" style="462" customWidth="1"/>
    <col min="12291" max="12291" width="18.625" style="462" customWidth="1"/>
    <col min="12292" max="12292" width="1.5" style="462" customWidth="1"/>
    <col min="12293" max="12309" width="0" style="462" hidden="1" customWidth="1"/>
    <col min="12310" max="12538" width="9" style="462"/>
    <col min="12539" max="12539" width="1.5" style="462" customWidth="1"/>
    <col min="12540" max="12540" width="4.625" style="462" customWidth="1"/>
    <col min="12541" max="12541" width="8.625" style="462" customWidth="1"/>
    <col min="12542" max="12542" width="37.25" style="462" customWidth="1"/>
    <col min="12543" max="12543" width="8.625" style="462" customWidth="1"/>
    <col min="12544" max="12544" width="10.625" style="462" customWidth="1"/>
    <col min="12545" max="12546" width="7.75" style="462" customWidth="1"/>
    <col min="12547" max="12547" width="18.625" style="462" customWidth="1"/>
    <col min="12548" max="12548" width="1.5" style="462" customWidth="1"/>
    <col min="12549" max="12565" width="0" style="462" hidden="1" customWidth="1"/>
    <col min="12566" max="12794" width="9" style="462"/>
    <col min="12795" max="12795" width="1.5" style="462" customWidth="1"/>
    <col min="12796" max="12796" width="4.625" style="462" customWidth="1"/>
    <col min="12797" max="12797" width="8.625" style="462" customWidth="1"/>
    <col min="12798" max="12798" width="37.25" style="462" customWidth="1"/>
    <col min="12799" max="12799" width="8.625" style="462" customWidth="1"/>
    <col min="12800" max="12800" width="10.625" style="462" customWidth="1"/>
    <col min="12801" max="12802" width="7.75" style="462" customWidth="1"/>
    <col min="12803" max="12803" width="18.625" style="462" customWidth="1"/>
    <col min="12804" max="12804" width="1.5" style="462" customWidth="1"/>
    <col min="12805" max="12821" width="0" style="462" hidden="1" customWidth="1"/>
    <col min="12822" max="13050" width="9" style="462"/>
    <col min="13051" max="13051" width="1.5" style="462" customWidth="1"/>
    <col min="13052" max="13052" width="4.625" style="462" customWidth="1"/>
    <col min="13053" max="13053" width="8.625" style="462" customWidth="1"/>
    <col min="13054" max="13054" width="37.25" style="462" customWidth="1"/>
    <col min="13055" max="13055" width="8.625" style="462" customWidth="1"/>
    <col min="13056" max="13056" width="10.625" style="462" customWidth="1"/>
    <col min="13057" max="13058" width="7.75" style="462" customWidth="1"/>
    <col min="13059" max="13059" width="18.625" style="462" customWidth="1"/>
    <col min="13060" max="13060" width="1.5" style="462" customWidth="1"/>
    <col min="13061" max="13077" width="0" style="462" hidden="1" customWidth="1"/>
    <col min="13078" max="13306" width="9" style="462"/>
    <col min="13307" max="13307" width="1.5" style="462" customWidth="1"/>
    <col min="13308" max="13308" width="4.625" style="462" customWidth="1"/>
    <col min="13309" max="13309" width="8.625" style="462" customWidth="1"/>
    <col min="13310" max="13310" width="37.25" style="462" customWidth="1"/>
    <col min="13311" max="13311" width="8.625" style="462" customWidth="1"/>
    <col min="13312" max="13312" width="10.625" style="462" customWidth="1"/>
    <col min="13313" max="13314" width="7.75" style="462" customWidth="1"/>
    <col min="13315" max="13315" width="18.625" style="462" customWidth="1"/>
    <col min="13316" max="13316" width="1.5" style="462" customWidth="1"/>
    <col min="13317" max="13333" width="0" style="462" hidden="1" customWidth="1"/>
    <col min="13334" max="13562" width="9" style="462"/>
    <col min="13563" max="13563" width="1.5" style="462" customWidth="1"/>
    <col min="13564" max="13564" width="4.625" style="462" customWidth="1"/>
    <col min="13565" max="13565" width="8.625" style="462" customWidth="1"/>
    <col min="13566" max="13566" width="37.25" style="462" customWidth="1"/>
    <col min="13567" max="13567" width="8.625" style="462" customWidth="1"/>
    <col min="13568" max="13568" width="10.625" style="462" customWidth="1"/>
    <col min="13569" max="13570" width="7.75" style="462" customWidth="1"/>
    <col min="13571" max="13571" width="18.625" style="462" customWidth="1"/>
    <col min="13572" max="13572" width="1.5" style="462" customWidth="1"/>
    <col min="13573" max="13589" width="0" style="462" hidden="1" customWidth="1"/>
    <col min="13590" max="13818" width="9" style="462"/>
    <col min="13819" max="13819" width="1.5" style="462" customWidth="1"/>
    <col min="13820" max="13820" width="4.625" style="462" customWidth="1"/>
    <col min="13821" max="13821" width="8.625" style="462" customWidth="1"/>
    <col min="13822" max="13822" width="37.25" style="462" customWidth="1"/>
    <col min="13823" max="13823" width="8.625" style="462" customWidth="1"/>
    <col min="13824" max="13824" width="10.625" style="462" customWidth="1"/>
    <col min="13825" max="13826" width="7.75" style="462" customWidth="1"/>
    <col min="13827" max="13827" width="18.625" style="462" customWidth="1"/>
    <col min="13828" max="13828" width="1.5" style="462" customWidth="1"/>
    <col min="13829" max="13845" width="0" style="462" hidden="1" customWidth="1"/>
    <col min="13846" max="14074" width="9" style="462"/>
    <col min="14075" max="14075" width="1.5" style="462" customWidth="1"/>
    <col min="14076" max="14076" width="4.625" style="462" customWidth="1"/>
    <col min="14077" max="14077" width="8.625" style="462" customWidth="1"/>
    <col min="14078" max="14078" width="37.25" style="462" customWidth="1"/>
    <col min="14079" max="14079" width="8.625" style="462" customWidth="1"/>
    <col min="14080" max="14080" width="10.625" style="462" customWidth="1"/>
    <col min="14081" max="14082" width="7.75" style="462" customWidth="1"/>
    <col min="14083" max="14083" width="18.625" style="462" customWidth="1"/>
    <col min="14084" max="14084" width="1.5" style="462" customWidth="1"/>
    <col min="14085" max="14101" width="0" style="462" hidden="1" customWidth="1"/>
    <col min="14102" max="14330" width="9" style="462"/>
    <col min="14331" max="14331" width="1.5" style="462" customWidth="1"/>
    <col min="14332" max="14332" width="4.625" style="462" customWidth="1"/>
    <col min="14333" max="14333" width="8.625" style="462" customWidth="1"/>
    <col min="14334" max="14334" width="37.25" style="462" customWidth="1"/>
    <col min="14335" max="14335" width="8.625" style="462" customWidth="1"/>
    <col min="14336" max="14336" width="10.625" style="462" customWidth="1"/>
    <col min="14337" max="14338" width="7.75" style="462" customWidth="1"/>
    <col min="14339" max="14339" width="18.625" style="462" customWidth="1"/>
    <col min="14340" max="14340" width="1.5" style="462" customWidth="1"/>
    <col min="14341" max="14357" width="0" style="462" hidden="1" customWidth="1"/>
    <col min="14358" max="14586" width="9" style="462"/>
    <col min="14587" max="14587" width="1.5" style="462" customWidth="1"/>
    <col min="14588" max="14588" width="4.625" style="462" customWidth="1"/>
    <col min="14589" max="14589" width="8.625" style="462" customWidth="1"/>
    <col min="14590" max="14590" width="37.25" style="462" customWidth="1"/>
    <col min="14591" max="14591" width="8.625" style="462" customWidth="1"/>
    <col min="14592" max="14592" width="10.625" style="462" customWidth="1"/>
    <col min="14593" max="14594" width="7.75" style="462" customWidth="1"/>
    <col min="14595" max="14595" width="18.625" style="462" customWidth="1"/>
    <col min="14596" max="14596" width="1.5" style="462" customWidth="1"/>
    <col min="14597" max="14613" width="0" style="462" hidden="1" customWidth="1"/>
    <col min="14614" max="14842" width="9" style="462"/>
    <col min="14843" max="14843" width="1.5" style="462" customWidth="1"/>
    <col min="14844" max="14844" width="4.625" style="462" customWidth="1"/>
    <col min="14845" max="14845" width="8.625" style="462" customWidth="1"/>
    <col min="14846" max="14846" width="37.25" style="462" customWidth="1"/>
    <col min="14847" max="14847" width="8.625" style="462" customWidth="1"/>
    <col min="14848" max="14848" width="10.625" style="462" customWidth="1"/>
    <col min="14849" max="14850" width="7.75" style="462" customWidth="1"/>
    <col min="14851" max="14851" width="18.625" style="462" customWidth="1"/>
    <col min="14852" max="14852" width="1.5" style="462" customWidth="1"/>
    <col min="14853" max="14869" width="0" style="462" hidden="1" customWidth="1"/>
    <col min="14870" max="15098" width="9" style="462"/>
    <col min="15099" max="15099" width="1.5" style="462" customWidth="1"/>
    <col min="15100" max="15100" width="4.625" style="462" customWidth="1"/>
    <col min="15101" max="15101" width="8.625" style="462" customWidth="1"/>
    <col min="15102" max="15102" width="37.25" style="462" customWidth="1"/>
    <col min="15103" max="15103" width="8.625" style="462" customWidth="1"/>
    <col min="15104" max="15104" width="10.625" style="462" customWidth="1"/>
    <col min="15105" max="15106" width="7.75" style="462" customWidth="1"/>
    <col min="15107" max="15107" width="18.625" style="462" customWidth="1"/>
    <col min="15108" max="15108" width="1.5" style="462" customWidth="1"/>
    <col min="15109" max="15125" width="0" style="462" hidden="1" customWidth="1"/>
    <col min="15126" max="15354" width="9" style="462"/>
    <col min="15355" max="15355" width="1.5" style="462" customWidth="1"/>
    <col min="15356" max="15356" width="4.625" style="462" customWidth="1"/>
    <col min="15357" max="15357" width="8.625" style="462" customWidth="1"/>
    <col min="15358" max="15358" width="37.25" style="462" customWidth="1"/>
    <col min="15359" max="15359" width="8.625" style="462" customWidth="1"/>
    <col min="15360" max="15360" width="10.625" style="462" customWidth="1"/>
    <col min="15361" max="15362" width="7.75" style="462" customWidth="1"/>
    <col min="15363" max="15363" width="18.625" style="462" customWidth="1"/>
    <col min="15364" max="15364" width="1.5" style="462" customWidth="1"/>
    <col min="15365" max="15381" width="0" style="462" hidden="1" customWidth="1"/>
    <col min="15382" max="15610" width="9" style="462"/>
    <col min="15611" max="15611" width="1.5" style="462" customWidth="1"/>
    <col min="15612" max="15612" width="4.625" style="462" customWidth="1"/>
    <col min="15613" max="15613" width="8.625" style="462" customWidth="1"/>
    <col min="15614" max="15614" width="37.25" style="462" customWidth="1"/>
    <col min="15615" max="15615" width="8.625" style="462" customWidth="1"/>
    <col min="15616" max="15616" width="10.625" style="462" customWidth="1"/>
    <col min="15617" max="15618" width="7.75" style="462" customWidth="1"/>
    <col min="15619" max="15619" width="18.625" style="462" customWidth="1"/>
    <col min="15620" max="15620" width="1.5" style="462" customWidth="1"/>
    <col min="15621" max="15637" width="0" style="462" hidden="1" customWidth="1"/>
    <col min="15638" max="15866" width="9" style="462"/>
    <col min="15867" max="15867" width="1.5" style="462" customWidth="1"/>
    <col min="15868" max="15868" width="4.625" style="462" customWidth="1"/>
    <col min="15869" max="15869" width="8.625" style="462" customWidth="1"/>
    <col min="15870" max="15870" width="37.25" style="462" customWidth="1"/>
    <col min="15871" max="15871" width="8.625" style="462" customWidth="1"/>
    <col min="15872" max="15872" width="10.625" style="462" customWidth="1"/>
    <col min="15873" max="15874" width="7.75" style="462" customWidth="1"/>
    <col min="15875" max="15875" width="18.625" style="462" customWidth="1"/>
    <col min="15876" max="15876" width="1.5" style="462" customWidth="1"/>
    <col min="15877" max="15893" width="0" style="462" hidden="1" customWidth="1"/>
    <col min="15894" max="16122" width="9" style="462"/>
    <col min="16123" max="16123" width="1.5" style="462" customWidth="1"/>
    <col min="16124" max="16124" width="4.625" style="462" customWidth="1"/>
    <col min="16125" max="16125" width="8.625" style="462" customWidth="1"/>
    <col min="16126" max="16126" width="37.25" style="462" customWidth="1"/>
    <col min="16127" max="16127" width="8.625" style="462" customWidth="1"/>
    <col min="16128" max="16128" width="10.625" style="462" customWidth="1"/>
    <col min="16129" max="16130" width="7.75" style="462" customWidth="1"/>
    <col min="16131" max="16131" width="18.625" style="462" customWidth="1"/>
    <col min="16132" max="16132" width="1.5" style="462" customWidth="1"/>
    <col min="16133" max="16149" width="0" style="462" hidden="1" customWidth="1"/>
    <col min="16150" max="16384" width="9" style="462"/>
  </cols>
  <sheetData>
    <row r="1" spans="1:66" ht="7.5" customHeight="1" x14ac:dyDescent="0.15">
      <c r="A1" s="421"/>
      <c r="B1" s="268"/>
      <c r="C1" s="395"/>
      <c r="D1" s="268"/>
      <c r="E1" s="268"/>
      <c r="F1" s="268"/>
      <c r="G1" s="268"/>
      <c r="H1" s="268"/>
      <c r="I1" s="268"/>
      <c r="J1" s="265"/>
      <c r="K1" s="461"/>
      <c r="M1" s="463"/>
      <c r="N1" s="463"/>
      <c r="O1" s="463"/>
      <c r="P1" s="463"/>
      <c r="Q1" s="463"/>
      <c r="R1" s="463"/>
      <c r="S1" s="463"/>
      <c r="T1" s="463"/>
      <c r="U1" s="463"/>
      <c r="V1" s="463"/>
      <c r="W1" s="463"/>
      <c r="X1" s="463"/>
      <c r="Y1" s="463"/>
      <c r="Z1" s="463"/>
      <c r="AA1" s="463"/>
      <c r="AB1" s="463"/>
      <c r="AC1" s="463"/>
      <c r="AD1" s="463"/>
      <c r="AE1" s="463"/>
      <c r="AF1" s="463"/>
      <c r="AG1" s="463"/>
      <c r="AH1" s="463"/>
    </row>
    <row r="2" spans="1:66" ht="51.75" customHeight="1" x14ac:dyDescent="0.15">
      <c r="A2" s="421"/>
      <c r="B2" s="464"/>
      <c r="C2" s="464"/>
      <c r="D2" s="464"/>
      <c r="E2" s="464"/>
      <c r="F2" s="464"/>
      <c r="G2" s="464"/>
      <c r="H2" s="464"/>
      <c r="I2" s="465"/>
      <c r="J2" s="265"/>
      <c r="K2" s="461"/>
      <c r="L2" s="466"/>
      <c r="M2" s="463"/>
      <c r="N2" s="463"/>
      <c r="O2" s="463"/>
      <c r="P2" s="463"/>
      <c r="Q2" s="463"/>
      <c r="R2" s="463"/>
      <c r="S2" s="463"/>
      <c r="T2" s="463"/>
      <c r="U2" s="463"/>
      <c r="V2" s="463"/>
      <c r="W2" s="463"/>
      <c r="X2" s="463"/>
      <c r="Y2" s="463"/>
      <c r="Z2" s="463"/>
      <c r="AA2" s="463"/>
      <c r="AB2" s="463"/>
      <c r="AC2" s="463"/>
      <c r="AD2" s="463"/>
      <c r="AE2" s="463"/>
      <c r="AF2" s="463"/>
      <c r="AG2" s="463"/>
      <c r="AH2" s="463"/>
      <c r="AI2" s="467"/>
      <c r="AJ2" s="467"/>
      <c r="AK2" s="467"/>
      <c r="AL2" s="467"/>
      <c r="AM2" s="467"/>
      <c r="AN2" s="467"/>
      <c r="AO2" s="467"/>
      <c r="AP2" s="467"/>
      <c r="AQ2" s="467"/>
      <c r="AR2" s="467"/>
      <c r="AS2" s="463"/>
      <c r="AT2" s="468"/>
      <c r="AU2" s="468"/>
      <c r="AV2" s="468"/>
      <c r="AW2" s="468"/>
      <c r="AX2" s="468"/>
      <c r="AY2" s="468"/>
      <c r="AZ2" s="468"/>
      <c r="BA2" s="468"/>
      <c r="BB2" s="468"/>
      <c r="BC2" s="468"/>
      <c r="BD2" s="469"/>
      <c r="BE2" s="468"/>
      <c r="BF2" s="468"/>
      <c r="BG2" s="468"/>
      <c r="BH2" s="468"/>
      <c r="BI2" s="468"/>
      <c r="BJ2" s="468"/>
      <c r="BK2" s="468"/>
      <c r="BL2" s="468"/>
      <c r="BM2" s="468"/>
      <c r="BN2" s="468"/>
    </row>
    <row r="3" spans="1:66" ht="23.25" customHeight="1" x14ac:dyDescent="0.15">
      <c r="A3" s="421"/>
      <c r="B3" s="464" t="s">
        <v>240</v>
      </c>
      <c r="C3" s="464"/>
      <c r="D3" s="464"/>
      <c r="E3" s="464"/>
      <c r="F3" s="464" t="s">
        <v>108</v>
      </c>
      <c r="G3" s="459"/>
      <c r="H3" s="459"/>
      <c r="I3" s="460"/>
      <c r="J3" s="265"/>
      <c r="K3" s="461"/>
      <c r="L3" s="466"/>
      <c r="M3" s="463"/>
      <c r="N3" s="463"/>
      <c r="O3" s="463"/>
      <c r="P3" s="463"/>
      <c r="Q3" s="463"/>
      <c r="R3" s="463"/>
      <c r="S3" s="463"/>
      <c r="T3" s="463"/>
      <c r="U3" s="463"/>
      <c r="V3" s="463"/>
      <c r="W3" s="463"/>
      <c r="X3" s="463"/>
      <c r="Y3" s="463"/>
      <c r="Z3" s="463"/>
      <c r="AA3" s="463"/>
      <c r="AB3" s="463"/>
      <c r="AC3" s="463"/>
      <c r="AD3" s="463"/>
      <c r="AE3" s="463"/>
      <c r="AF3" s="463"/>
      <c r="AG3" s="463"/>
      <c r="AH3" s="463"/>
      <c r="AI3" s="467"/>
      <c r="AJ3" s="467"/>
      <c r="AK3" s="467"/>
      <c r="AL3" s="467"/>
      <c r="AM3" s="467"/>
      <c r="AN3" s="467"/>
      <c r="AO3" s="467"/>
      <c r="AP3" s="467"/>
      <c r="AQ3" s="467"/>
      <c r="AR3" s="467"/>
      <c r="AS3" s="463"/>
      <c r="AT3" s="468"/>
      <c r="AU3" s="468"/>
      <c r="AV3" s="468"/>
      <c r="AW3" s="468"/>
      <c r="AX3" s="468"/>
      <c r="AY3" s="468"/>
      <c r="AZ3" s="468"/>
      <c r="BA3" s="468"/>
      <c r="BB3" s="468"/>
      <c r="BC3" s="468"/>
      <c r="BD3" s="469"/>
      <c r="BE3" s="468"/>
      <c r="BF3" s="468"/>
      <c r="BG3" s="468"/>
      <c r="BH3" s="468"/>
      <c r="BI3" s="468"/>
      <c r="BJ3" s="468"/>
      <c r="BK3" s="468"/>
      <c r="BL3" s="468"/>
      <c r="BM3" s="468"/>
      <c r="BN3" s="468"/>
    </row>
    <row r="4" spans="1:66" ht="26.1" customHeight="1" x14ac:dyDescent="0.15">
      <c r="A4" s="421"/>
      <c r="B4" s="698" t="s">
        <v>316</v>
      </c>
      <c r="C4" s="698"/>
      <c r="D4" s="698"/>
      <c r="E4" s="698"/>
      <c r="F4" s="698"/>
      <c r="G4" s="698"/>
      <c r="H4" s="698"/>
      <c r="I4" s="698"/>
      <c r="J4" s="470"/>
      <c r="K4" s="471"/>
      <c r="L4" s="472"/>
      <c r="M4" s="467" t="s">
        <v>28</v>
      </c>
      <c r="N4" s="467" t="s">
        <v>28</v>
      </c>
      <c r="O4" s="467" t="s">
        <v>28</v>
      </c>
      <c r="P4" s="467" t="s">
        <v>28</v>
      </c>
      <c r="Q4" s="467" t="s">
        <v>28</v>
      </c>
      <c r="R4" s="467" t="s">
        <v>28</v>
      </c>
      <c r="S4" s="467" t="s">
        <v>28</v>
      </c>
      <c r="T4" s="467" t="s">
        <v>28</v>
      </c>
      <c r="U4" s="467" t="s">
        <v>28</v>
      </c>
      <c r="V4" s="467" t="s">
        <v>28</v>
      </c>
      <c r="W4" s="473"/>
      <c r="X4" s="467" t="s">
        <v>24</v>
      </c>
      <c r="Y4" s="467" t="s">
        <v>24</v>
      </c>
      <c r="Z4" s="467" t="s">
        <v>24</v>
      </c>
      <c r="AA4" s="467" t="s">
        <v>24</v>
      </c>
      <c r="AB4" s="467" t="s">
        <v>24</v>
      </c>
      <c r="AC4" s="467" t="s">
        <v>24</v>
      </c>
      <c r="AD4" s="467" t="s">
        <v>24</v>
      </c>
      <c r="AE4" s="467" t="s">
        <v>24</v>
      </c>
      <c r="AF4" s="467" t="s">
        <v>24</v>
      </c>
      <c r="AG4" s="467" t="s">
        <v>24</v>
      </c>
      <c r="AH4" s="473"/>
      <c r="AI4" s="467" t="s">
        <v>254</v>
      </c>
      <c r="AJ4" s="467" t="s">
        <v>255</v>
      </c>
      <c r="AK4" s="467" t="s">
        <v>255</v>
      </c>
      <c r="AL4" s="467" t="s">
        <v>255</v>
      </c>
      <c r="AM4" s="467" t="s">
        <v>255</v>
      </c>
      <c r="AN4" s="467" t="s">
        <v>255</v>
      </c>
      <c r="AO4" s="467" t="s">
        <v>255</v>
      </c>
      <c r="AP4" s="467" t="s">
        <v>255</v>
      </c>
      <c r="AQ4" s="467" t="s">
        <v>255</v>
      </c>
      <c r="AR4" s="467" t="s">
        <v>255</v>
      </c>
      <c r="AS4" s="463"/>
      <c r="AT4" s="467" t="s">
        <v>25</v>
      </c>
      <c r="AU4" s="467" t="s">
        <v>25</v>
      </c>
      <c r="AV4" s="467" t="s">
        <v>25</v>
      </c>
      <c r="AW4" s="467" t="s">
        <v>25</v>
      </c>
      <c r="AX4" s="467" t="s">
        <v>25</v>
      </c>
      <c r="AY4" s="467" t="s">
        <v>25</v>
      </c>
      <c r="AZ4" s="467" t="s">
        <v>25</v>
      </c>
      <c r="BA4" s="467" t="s">
        <v>25</v>
      </c>
      <c r="BB4" s="467" t="s">
        <v>25</v>
      </c>
      <c r="BC4" s="467" t="s">
        <v>25</v>
      </c>
      <c r="BD4" s="469"/>
      <c r="BE4" s="468" t="s">
        <v>48</v>
      </c>
      <c r="BF4" s="468" t="s">
        <v>48</v>
      </c>
      <c r="BG4" s="468" t="s">
        <v>48</v>
      </c>
      <c r="BH4" s="468" t="s">
        <v>48</v>
      </c>
      <c r="BI4" s="468" t="s">
        <v>48</v>
      </c>
      <c r="BJ4" s="468" t="s">
        <v>48</v>
      </c>
      <c r="BK4" s="468" t="s">
        <v>48</v>
      </c>
      <c r="BL4" s="468" t="s">
        <v>48</v>
      </c>
      <c r="BM4" s="468" t="s">
        <v>48</v>
      </c>
      <c r="BN4" s="468" t="s">
        <v>48</v>
      </c>
    </row>
    <row r="5" spans="1:66" ht="15" customHeight="1" x14ac:dyDescent="0.15">
      <c r="A5" s="421"/>
      <c r="B5" s="997" t="s">
        <v>20</v>
      </c>
      <c r="C5" s="997" t="s">
        <v>21</v>
      </c>
      <c r="D5" s="938" t="s">
        <v>103</v>
      </c>
      <c r="E5" s="998"/>
      <c r="F5" s="943" t="s">
        <v>22</v>
      </c>
      <c r="G5" s="1001" t="s">
        <v>104</v>
      </c>
      <c r="H5" s="1002"/>
      <c r="I5" s="1003" t="s">
        <v>105</v>
      </c>
      <c r="J5" s="265"/>
      <c r="K5" s="461"/>
      <c r="L5" s="466"/>
      <c r="M5" s="467"/>
      <c r="N5" s="467"/>
      <c r="O5" s="467"/>
      <c r="P5" s="467"/>
      <c r="Q5" s="467"/>
      <c r="R5" s="467"/>
      <c r="S5" s="467"/>
      <c r="T5" s="467"/>
      <c r="U5" s="467"/>
      <c r="V5" s="467"/>
      <c r="W5" s="473"/>
      <c r="X5" s="467"/>
      <c r="Y5" s="467"/>
      <c r="Z5" s="467"/>
      <c r="AA5" s="467"/>
      <c r="AB5" s="467"/>
      <c r="AC5" s="467"/>
      <c r="AD5" s="467"/>
      <c r="AE5" s="467"/>
      <c r="AF5" s="467"/>
      <c r="AG5" s="467"/>
      <c r="AH5" s="473"/>
      <c r="AI5" s="467"/>
      <c r="AJ5" s="467"/>
      <c r="AK5" s="467"/>
      <c r="AL5" s="467"/>
      <c r="AM5" s="467"/>
      <c r="AN5" s="467"/>
      <c r="AO5" s="467"/>
      <c r="AP5" s="467"/>
      <c r="AQ5" s="467"/>
      <c r="AR5" s="467"/>
      <c r="AS5" s="473"/>
      <c r="AT5" s="468"/>
      <c r="AU5" s="468"/>
      <c r="AV5" s="468"/>
      <c r="AW5" s="468"/>
      <c r="AX5" s="468"/>
      <c r="AY5" s="468"/>
      <c r="AZ5" s="468"/>
      <c r="BA5" s="468"/>
      <c r="BB5" s="468"/>
      <c r="BC5" s="468"/>
      <c r="BD5" s="469"/>
      <c r="BE5" s="468"/>
      <c r="BF5" s="468"/>
      <c r="BG5" s="468"/>
      <c r="BH5" s="468"/>
      <c r="BI5" s="468"/>
      <c r="BJ5" s="468"/>
      <c r="BK5" s="468"/>
      <c r="BL5" s="468"/>
      <c r="BM5" s="468"/>
      <c r="BN5" s="468"/>
    </row>
    <row r="6" spans="1:66" ht="15" customHeight="1" x14ac:dyDescent="0.15">
      <c r="A6" s="421"/>
      <c r="B6" s="997"/>
      <c r="C6" s="997"/>
      <c r="D6" s="999"/>
      <c r="E6" s="1000"/>
      <c r="F6" s="943"/>
      <c r="G6" s="64" t="s">
        <v>106</v>
      </c>
      <c r="H6" s="64" t="s">
        <v>107</v>
      </c>
      <c r="I6" s="970"/>
      <c r="J6" s="265"/>
      <c r="K6" s="461"/>
      <c r="L6" s="466"/>
      <c r="M6" s="474" t="s">
        <v>72</v>
      </c>
      <c r="N6" s="462" t="s">
        <v>246</v>
      </c>
      <c r="O6" s="462" t="s">
        <v>245</v>
      </c>
      <c r="P6" s="462" t="s">
        <v>284</v>
      </c>
      <c r="Q6" s="474" t="s">
        <v>73</v>
      </c>
      <c r="R6" s="474" t="s">
        <v>74</v>
      </c>
      <c r="S6" s="474" t="s">
        <v>75</v>
      </c>
      <c r="T6" s="474" t="s">
        <v>76</v>
      </c>
      <c r="U6" s="474" t="s">
        <v>77</v>
      </c>
      <c r="V6" s="474" t="s">
        <v>78</v>
      </c>
      <c r="W6" s="475"/>
      <c r="X6" s="474" t="s">
        <v>72</v>
      </c>
      <c r="Y6" s="462" t="s">
        <v>247</v>
      </c>
      <c r="Z6" s="462" t="s">
        <v>245</v>
      </c>
      <c r="AA6" s="462" t="s">
        <v>284</v>
      </c>
      <c r="AB6" s="474" t="s">
        <v>73</v>
      </c>
      <c r="AC6" s="474" t="s">
        <v>74</v>
      </c>
      <c r="AD6" s="474" t="s">
        <v>75</v>
      </c>
      <c r="AE6" s="474" t="s">
        <v>76</v>
      </c>
      <c r="AF6" s="474" t="s">
        <v>77</v>
      </c>
      <c r="AG6" s="474" t="s">
        <v>78</v>
      </c>
      <c r="AH6" s="475"/>
      <c r="AI6" s="474" t="s">
        <v>72</v>
      </c>
      <c r="AJ6" s="462" t="s">
        <v>247</v>
      </c>
      <c r="AK6" s="462" t="s">
        <v>245</v>
      </c>
      <c r="AL6" s="462" t="s">
        <v>284</v>
      </c>
      <c r="AM6" s="474" t="s">
        <v>73</v>
      </c>
      <c r="AN6" s="474" t="s">
        <v>74</v>
      </c>
      <c r="AO6" s="474" t="s">
        <v>75</v>
      </c>
      <c r="AP6" s="474" t="s">
        <v>76</v>
      </c>
      <c r="AQ6" s="474" t="s">
        <v>77</v>
      </c>
      <c r="AR6" s="474" t="s">
        <v>78</v>
      </c>
      <c r="AS6" s="475"/>
      <c r="AT6" s="474" t="s">
        <v>72</v>
      </c>
      <c r="AU6" s="462" t="s">
        <v>247</v>
      </c>
      <c r="AV6" s="462" t="s">
        <v>245</v>
      </c>
      <c r="AW6" s="462" t="s">
        <v>284</v>
      </c>
      <c r="AX6" s="474" t="s">
        <v>73</v>
      </c>
      <c r="AY6" s="474" t="s">
        <v>74</v>
      </c>
      <c r="AZ6" s="474" t="s">
        <v>75</v>
      </c>
      <c r="BA6" s="474" t="s">
        <v>76</v>
      </c>
      <c r="BB6" s="474" t="s">
        <v>77</v>
      </c>
      <c r="BC6" s="474" t="s">
        <v>78</v>
      </c>
      <c r="BD6" s="476"/>
      <c r="BE6" s="474" t="s">
        <v>72</v>
      </c>
      <c r="BF6" s="462" t="s">
        <v>247</v>
      </c>
      <c r="BG6" s="462" t="s">
        <v>245</v>
      </c>
      <c r="BH6" s="462" t="s">
        <v>284</v>
      </c>
      <c r="BI6" s="474" t="s">
        <v>73</v>
      </c>
      <c r="BJ6" s="474" t="s">
        <v>74</v>
      </c>
      <c r="BK6" s="474" t="s">
        <v>75</v>
      </c>
      <c r="BL6" s="474" t="s">
        <v>76</v>
      </c>
      <c r="BM6" s="474" t="s">
        <v>77</v>
      </c>
      <c r="BN6" s="474" t="s">
        <v>78</v>
      </c>
    </row>
    <row r="7" spans="1:66" ht="21.95" customHeight="1" x14ac:dyDescent="0.15">
      <c r="A7" s="421"/>
      <c r="B7" s="477">
        <v>5</v>
      </c>
      <c r="C7" s="31"/>
      <c r="D7" s="1004"/>
      <c r="E7" s="1005"/>
      <c r="F7" s="30"/>
      <c r="G7" s="31"/>
      <c r="H7" s="31"/>
      <c r="I7" s="32"/>
      <c r="J7" s="265"/>
      <c r="K7" s="478" t="str">
        <f t="shared" ref="K7:K31" si="0">IF(F7=$M$4,$M$4&amp;G7,IF(F7=$X$4,$X$4&amp;G7,IF(F7=$AI$4,$AI$4&amp;G7,IF(F7=$AT$4,$AT$4&amp;G7,IF(F7="","",$BE$4&amp;G7)))))</f>
        <v/>
      </c>
      <c r="M7" s="462">
        <f>COUNTIF($K7,M$4&amp;M$6)*$H7</f>
        <v>0</v>
      </c>
      <c r="N7" s="462">
        <f t="shared" ref="N7:V22" si="1">COUNTIF($K7,N$4&amp;N$6)*$H7</f>
        <v>0</v>
      </c>
      <c r="O7" s="462">
        <f t="shared" si="1"/>
        <v>0</v>
      </c>
      <c r="P7" s="462">
        <f t="shared" si="1"/>
        <v>0</v>
      </c>
      <c r="Q7" s="462">
        <f>COUNTIF($K7,Q$4&amp;Q$6)*$H7</f>
        <v>0</v>
      </c>
      <c r="R7" s="462">
        <f t="shared" si="1"/>
        <v>0</v>
      </c>
      <c r="S7" s="462">
        <f t="shared" si="1"/>
        <v>0</v>
      </c>
      <c r="T7" s="462">
        <f t="shared" si="1"/>
        <v>0</v>
      </c>
      <c r="U7" s="462">
        <f t="shared" si="1"/>
        <v>0</v>
      </c>
      <c r="V7" s="462">
        <f t="shared" si="1"/>
        <v>0</v>
      </c>
      <c r="X7" s="462">
        <f>COUNTIF($K7,X$4&amp;X$6)*$H7</f>
        <v>0</v>
      </c>
      <c r="Y7" s="462">
        <f t="shared" ref="Y7:AG22" si="2">COUNTIF($K7,Y$4&amp;Y$6)*$H7</f>
        <v>0</v>
      </c>
      <c r="Z7" s="462">
        <f t="shared" si="2"/>
        <v>0</v>
      </c>
      <c r="AA7" s="462">
        <f t="shared" si="2"/>
        <v>0</v>
      </c>
      <c r="AB7" s="462">
        <f t="shared" si="2"/>
        <v>0</v>
      </c>
      <c r="AC7" s="462">
        <f t="shared" si="2"/>
        <v>0</v>
      </c>
      <c r="AD7" s="462">
        <f t="shared" si="2"/>
        <v>0</v>
      </c>
      <c r="AE7" s="462">
        <f t="shared" si="2"/>
        <v>0</v>
      </c>
      <c r="AF7" s="462">
        <f t="shared" si="2"/>
        <v>0</v>
      </c>
      <c r="AG7" s="462">
        <f t="shared" si="2"/>
        <v>0</v>
      </c>
      <c r="AI7" s="462">
        <f t="shared" ref="AI7:AR22" si="3">COUNTIF($K7,AI$4&amp;AI$6)*$H7</f>
        <v>0</v>
      </c>
      <c r="AJ7" s="462">
        <f t="shared" si="3"/>
        <v>0</v>
      </c>
      <c r="AK7" s="462">
        <f t="shared" si="3"/>
        <v>0</v>
      </c>
      <c r="AL7" s="462">
        <f t="shared" si="3"/>
        <v>0</v>
      </c>
      <c r="AM7" s="462">
        <f t="shared" si="3"/>
        <v>0</v>
      </c>
      <c r="AN7" s="462">
        <f t="shared" si="3"/>
        <v>0</v>
      </c>
      <c r="AO7" s="462">
        <f t="shared" si="3"/>
        <v>0</v>
      </c>
      <c r="AP7" s="462">
        <f t="shared" si="3"/>
        <v>0</v>
      </c>
      <c r="AQ7" s="462">
        <f t="shared" si="3"/>
        <v>0</v>
      </c>
      <c r="AR7" s="462">
        <f t="shared" si="3"/>
        <v>0</v>
      </c>
      <c r="AT7" s="462">
        <f>COUNTIF($K7,AT$4&amp;AT$6)*$H7</f>
        <v>0</v>
      </c>
      <c r="AU7" s="462">
        <f t="shared" ref="AU7:BC7" si="4">COUNTIF($K7,AU$4&amp;AU$6)*$H7</f>
        <v>0</v>
      </c>
      <c r="AV7" s="462">
        <f t="shared" si="4"/>
        <v>0</v>
      </c>
      <c r="AW7" s="462">
        <f t="shared" si="4"/>
        <v>0</v>
      </c>
      <c r="AX7" s="462">
        <f t="shared" si="4"/>
        <v>0</v>
      </c>
      <c r="AY7" s="462">
        <f t="shared" si="4"/>
        <v>0</v>
      </c>
      <c r="AZ7" s="462">
        <f t="shared" si="4"/>
        <v>0</v>
      </c>
      <c r="BA7" s="462">
        <f t="shared" si="4"/>
        <v>0</v>
      </c>
      <c r="BB7" s="462">
        <f t="shared" si="4"/>
        <v>0</v>
      </c>
      <c r="BC7" s="462">
        <f t="shared" si="4"/>
        <v>0</v>
      </c>
      <c r="BE7" s="462">
        <f t="shared" ref="BE7:BN22" si="5">COUNTIF($K7,BE$4&amp;BE$6)*$H7</f>
        <v>0</v>
      </c>
      <c r="BF7" s="462">
        <f t="shared" si="5"/>
        <v>0</v>
      </c>
      <c r="BG7" s="462">
        <f t="shared" si="5"/>
        <v>0</v>
      </c>
      <c r="BH7" s="462">
        <f t="shared" si="5"/>
        <v>0</v>
      </c>
      <c r="BI7" s="462">
        <f t="shared" si="5"/>
        <v>0</v>
      </c>
      <c r="BJ7" s="462">
        <f t="shared" si="5"/>
        <v>0</v>
      </c>
      <c r="BK7" s="462">
        <f t="shared" si="5"/>
        <v>0</v>
      </c>
      <c r="BL7" s="462">
        <f t="shared" si="5"/>
        <v>0</v>
      </c>
      <c r="BM7" s="462">
        <f t="shared" si="5"/>
        <v>0</v>
      </c>
      <c r="BN7" s="462">
        <f t="shared" si="5"/>
        <v>0</v>
      </c>
    </row>
    <row r="8" spans="1:66" ht="21.75" customHeight="1" x14ac:dyDescent="0.15">
      <c r="A8" s="421"/>
      <c r="B8" s="479"/>
      <c r="C8" s="29"/>
      <c r="D8" s="992"/>
      <c r="E8" s="993"/>
      <c r="F8" s="34"/>
      <c r="G8" s="29"/>
      <c r="H8" s="29"/>
      <c r="I8" s="35"/>
      <c r="J8" s="265"/>
      <c r="K8" s="478" t="str">
        <f t="shared" si="0"/>
        <v/>
      </c>
      <c r="M8" s="462">
        <f t="shared" ref="M8:AD31" si="6">COUNTIF($K8,M$4&amp;M$6)*$H8</f>
        <v>0</v>
      </c>
      <c r="N8" s="462">
        <f t="shared" si="1"/>
        <v>0</v>
      </c>
      <c r="O8" s="462">
        <f t="shared" si="1"/>
        <v>0</v>
      </c>
      <c r="P8" s="462">
        <f t="shared" si="1"/>
        <v>0</v>
      </c>
      <c r="Q8" s="462">
        <f t="shared" si="1"/>
        <v>0</v>
      </c>
      <c r="R8" s="462">
        <f t="shared" si="1"/>
        <v>0</v>
      </c>
      <c r="S8" s="462">
        <f t="shared" si="1"/>
        <v>0</v>
      </c>
      <c r="T8" s="462">
        <f t="shared" si="1"/>
        <v>0</v>
      </c>
      <c r="U8" s="462">
        <f t="shared" si="1"/>
        <v>0</v>
      </c>
      <c r="V8" s="462">
        <f t="shared" si="1"/>
        <v>0</v>
      </c>
      <c r="X8" s="462">
        <f t="shared" si="6"/>
        <v>0</v>
      </c>
      <c r="Y8" s="462">
        <f t="shared" si="2"/>
        <v>0</v>
      </c>
      <c r="Z8" s="462">
        <f t="shared" si="2"/>
        <v>0</v>
      </c>
      <c r="AA8" s="462">
        <f t="shared" si="2"/>
        <v>0</v>
      </c>
      <c r="AB8" s="462">
        <f t="shared" si="2"/>
        <v>0</v>
      </c>
      <c r="AC8" s="462">
        <f t="shared" si="2"/>
        <v>0</v>
      </c>
      <c r="AD8" s="462">
        <f t="shared" si="2"/>
        <v>0</v>
      </c>
      <c r="AE8" s="462">
        <f t="shared" si="2"/>
        <v>0</v>
      </c>
      <c r="AF8" s="462">
        <f t="shared" si="2"/>
        <v>0</v>
      </c>
      <c r="AG8" s="462">
        <f t="shared" si="2"/>
        <v>0</v>
      </c>
      <c r="AI8" s="462">
        <f t="shared" si="3"/>
        <v>0</v>
      </c>
      <c r="AJ8" s="462">
        <f t="shared" si="3"/>
        <v>0</v>
      </c>
      <c r="AK8" s="462">
        <f t="shared" si="3"/>
        <v>0</v>
      </c>
      <c r="AL8" s="462">
        <f t="shared" si="3"/>
        <v>0</v>
      </c>
      <c r="AM8" s="462">
        <f t="shared" si="3"/>
        <v>0</v>
      </c>
      <c r="AN8" s="462">
        <f t="shared" si="3"/>
        <v>0</v>
      </c>
      <c r="AO8" s="462">
        <f t="shared" si="3"/>
        <v>0</v>
      </c>
      <c r="AP8" s="462">
        <f t="shared" si="3"/>
        <v>0</v>
      </c>
      <c r="AQ8" s="462">
        <f t="shared" si="3"/>
        <v>0</v>
      </c>
      <c r="AR8" s="462">
        <f t="shared" si="3"/>
        <v>0</v>
      </c>
      <c r="AT8" s="462">
        <f t="shared" ref="AT8:BC31" si="7">COUNTIF($K8,AT$4&amp;AT$6)*$H8</f>
        <v>0</v>
      </c>
      <c r="AU8" s="462">
        <f>COUNTIF($K8,AU$4&amp;AU$6)*$H8</f>
        <v>0</v>
      </c>
      <c r="AV8" s="462">
        <f t="shared" si="7"/>
        <v>0</v>
      </c>
      <c r="AW8" s="462">
        <f t="shared" si="7"/>
        <v>0</v>
      </c>
      <c r="AX8" s="462">
        <f t="shared" si="7"/>
        <v>0</v>
      </c>
      <c r="AY8" s="462">
        <f t="shared" si="7"/>
        <v>0</v>
      </c>
      <c r="AZ8" s="462">
        <f t="shared" si="7"/>
        <v>0</v>
      </c>
      <c r="BA8" s="462">
        <f t="shared" si="7"/>
        <v>0</v>
      </c>
      <c r="BB8" s="462">
        <f t="shared" si="7"/>
        <v>0</v>
      </c>
      <c r="BC8" s="462">
        <f t="shared" si="7"/>
        <v>0</v>
      </c>
      <c r="BE8" s="462">
        <f t="shared" si="5"/>
        <v>0</v>
      </c>
      <c r="BF8" s="462">
        <f t="shared" si="5"/>
        <v>0</v>
      </c>
      <c r="BG8" s="462">
        <f t="shared" si="5"/>
        <v>0</v>
      </c>
      <c r="BH8" s="462">
        <f t="shared" si="5"/>
        <v>0</v>
      </c>
      <c r="BI8" s="462">
        <f t="shared" si="5"/>
        <v>0</v>
      </c>
      <c r="BJ8" s="462">
        <f t="shared" si="5"/>
        <v>0</v>
      </c>
      <c r="BK8" s="462">
        <f t="shared" si="5"/>
        <v>0</v>
      </c>
      <c r="BL8" s="462">
        <f t="shared" si="5"/>
        <v>0</v>
      </c>
      <c r="BM8" s="462">
        <f t="shared" si="5"/>
        <v>0</v>
      </c>
      <c r="BN8" s="462">
        <f t="shared" si="5"/>
        <v>0</v>
      </c>
    </row>
    <row r="9" spans="1:66" ht="21.95" customHeight="1" x14ac:dyDescent="0.15">
      <c r="A9" s="421"/>
      <c r="B9" s="479"/>
      <c r="C9" s="29"/>
      <c r="D9" s="992"/>
      <c r="E9" s="993"/>
      <c r="F9" s="34"/>
      <c r="G9" s="29"/>
      <c r="H9" s="39"/>
      <c r="I9" s="37"/>
      <c r="J9" s="265"/>
      <c r="K9" s="478" t="str">
        <f t="shared" si="0"/>
        <v/>
      </c>
      <c r="M9" s="462">
        <f t="shared" si="6"/>
        <v>0</v>
      </c>
      <c r="N9" s="462">
        <f t="shared" si="1"/>
        <v>0</v>
      </c>
      <c r="O9" s="462">
        <f t="shared" si="1"/>
        <v>0</v>
      </c>
      <c r="P9" s="462">
        <f t="shared" si="1"/>
        <v>0</v>
      </c>
      <c r="Q9" s="462">
        <f t="shared" si="1"/>
        <v>0</v>
      </c>
      <c r="R9" s="462">
        <f t="shared" si="1"/>
        <v>0</v>
      </c>
      <c r="S9" s="462">
        <f t="shared" si="1"/>
        <v>0</v>
      </c>
      <c r="T9" s="462">
        <f t="shared" si="1"/>
        <v>0</v>
      </c>
      <c r="U9" s="462">
        <f t="shared" si="1"/>
        <v>0</v>
      </c>
      <c r="V9" s="462">
        <f t="shared" si="1"/>
        <v>0</v>
      </c>
      <c r="X9" s="462">
        <f t="shared" si="6"/>
        <v>0</v>
      </c>
      <c r="Y9" s="462">
        <f t="shared" si="2"/>
        <v>0</v>
      </c>
      <c r="Z9" s="462">
        <f t="shared" si="2"/>
        <v>0</v>
      </c>
      <c r="AA9" s="462">
        <f t="shared" si="2"/>
        <v>0</v>
      </c>
      <c r="AB9" s="462">
        <f t="shared" si="2"/>
        <v>0</v>
      </c>
      <c r="AC9" s="462">
        <f t="shared" si="2"/>
        <v>0</v>
      </c>
      <c r="AD9" s="462">
        <f t="shared" si="2"/>
        <v>0</v>
      </c>
      <c r="AE9" s="462">
        <f t="shared" si="2"/>
        <v>0</v>
      </c>
      <c r="AF9" s="462">
        <f t="shared" si="2"/>
        <v>0</v>
      </c>
      <c r="AG9" s="462">
        <f t="shared" si="2"/>
        <v>0</v>
      </c>
      <c r="AI9" s="462">
        <f t="shared" si="3"/>
        <v>0</v>
      </c>
      <c r="AJ9" s="462">
        <f t="shared" si="3"/>
        <v>0</v>
      </c>
      <c r="AK9" s="462">
        <f t="shared" si="3"/>
        <v>0</v>
      </c>
      <c r="AL9" s="462">
        <f t="shared" si="3"/>
        <v>0</v>
      </c>
      <c r="AM9" s="462">
        <f t="shared" si="3"/>
        <v>0</v>
      </c>
      <c r="AN9" s="462">
        <f t="shared" si="3"/>
        <v>0</v>
      </c>
      <c r="AO9" s="462">
        <f t="shared" si="3"/>
        <v>0</v>
      </c>
      <c r="AP9" s="462">
        <f t="shared" si="3"/>
        <v>0</v>
      </c>
      <c r="AQ9" s="462">
        <f t="shared" si="3"/>
        <v>0</v>
      </c>
      <c r="AR9" s="462">
        <f t="shared" si="3"/>
        <v>0</v>
      </c>
      <c r="AT9" s="462">
        <f t="shared" si="7"/>
        <v>0</v>
      </c>
      <c r="AU9" s="462">
        <f t="shared" si="7"/>
        <v>0</v>
      </c>
      <c r="AV9" s="462">
        <f t="shared" si="7"/>
        <v>0</v>
      </c>
      <c r="AW9" s="462">
        <f t="shared" si="7"/>
        <v>0</v>
      </c>
      <c r="AX9" s="462">
        <f t="shared" si="7"/>
        <v>0</v>
      </c>
      <c r="AY9" s="462">
        <f t="shared" si="7"/>
        <v>0</v>
      </c>
      <c r="AZ9" s="462">
        <f t="shared" si="7"/>
        <v>0</v>
      </c>
      <c r="BA9" s="462">
        <f t="shared" si="7"/>
        <v>0</v>
      </c>
      <c r="BB9" s="462">
        <f t="shared" si="7"/>
        <v>0</v>
      </c>
      <c r="BC9" s="462">
        <f t="shared" si="7"/>
        <v>0</v>
      </c>
      <c r="BE9" s="462">
        <f t="shared" si="5"/>
        <v>0</v>
      </c>
      <c r="BF9" s="462">
        <f t="shared" si="5"/>
        <v>0</v>
      </c>
      <c r="BG9" s="462">
        <f t="shared" si="5"/>
        <v>0</v>
      </c>
      <c r="BH9" s="462">
        <f t="shared" si="5"/>
        <v>0</v>
      </c>
      <c r="BI9" s="462">
        <f t="shared" si="5"/>
        <v>0</v>
      </c>
      <c r="BJ9" s="462">
        <f t="shared" si="5"/>
        <v>0</v>
      </c>
      <c r="BK9" s="462">
        <f t="shared" si="5"/>
        <v>0</v>
      </c>
      <c r="BL9" s="462">
        <f t="shared" si="5"/>
        <v>0</v>
      </c>
      <c r="BM9" s="462">
        <f t="shared" si="5"/>
        <v>0</v>
      </c>
      <c r="BN9" s="462">
        <f t="shared" si="5"/>
        <v>0</v>
      </c>
    </row>
    <row r="10" spans="1:66" ht="21.95" customHeight="1" x14ac:dyDescent="0.15">
      <c r="A10" s="421"/>
      <c r="B10" s="479"/>
      <c r="C10" s="29"/>
      <c r="D10" s="992"/>
      <c r="E10" s="993"/>
      <c r="F10" s="34"/>
      <c r="G10" s="29"/>
      <c r="H10" s="39"/>
      <c r="I10" s="40"/>
      <c r="J10" s="265"/>
      <c r="K10" s="478" t="str">
        <f t="shared" si="0"/>
        <v/>
      </c>
      <c r="M10" s="462">
        <f t="shared" si="6"/>
        <v>0</v>
      </c>
      <c r="N10" s="462">
        <f t="shared" si="1"/>
        <v>0</v>
      </c>
      <c r="O10" s="462">
        <f t="shared" si="1"/>
        <v>0</v>
      </c>
      <c r="P10" s="462">
        <f t="shared" si="1"/>
        <v>0</v>
      </c>
      <c r="Q10" s="462">
        <f t="shared" si="1"/>
        <v>0</v>
      </c>
      <c r="R10" s="462">
        <f t="shared" si="1"/>
        <v>0</v>
      </c>
      <c r="S10" s="462">
        <f t="shared" si="1"/>
        <v>0</v>
      </c>
      <c r="T10" s="462">
        <f t="shared" si="1"/>
        <v>0</v>
      </c>
      <c r="U10" s="462">
        <f t="shared" si="1"/>
        <v>0</v>
      </c>
      <c r="V10" s="462">
        <f t="shared" si="1"/>
        <v>0</v>
      </c>
      <c r="X10" s="462">
        <f t="shared" si="6"/>
        <v>0</v>
      </c>
      <c r="Y10" s="462">
        <f t="shared" si="2"/>
        <v>0</v>
      </c>
      <c r="Z10" s="462">
        <f t="shared" si="2"/>
        <v>0</v>
      </c>
      <c r="AA10" s="462">
        <f t="shared" si="2"/>
        <v>0</v>
      </c>
      <c r="AB10" s="462">
        <f t="shared" si="2"/>
        <v>0</v>
      </c>
      <c r="AC10" s="462">
        <f t="shared" si="2"/>
        <v>0</v>
      </c>
      <c r="AD10" s="462">
        <f t="shared" si="2"/>
        <v>0</v>
      </c>
      <c r="AE10" s="462">
        <f t="shared" si="2"/>
        <v>0</v>
      </c>
      <c r="AF10" s="462">
        <f t="shared" si="2"/>
        <v>0</v>
      </c>
      <c r="AG10" s="462">
        <f t="shared" si="2"/>
        <v>0</v>
      </c>
      <c r="AI10" s="462">
        <f t="shared" si="3"/>
        <v>0</v>
      </c>
      <c r="AJ10" s="462">
        <f t="shared" si="3"/>
        <v>0</v>
      </c>
      <c r="AK10" s="462">
        <f t="shared" si="3"/>
        <v>0</v>
      </c>
      <c r="AL10" s="462">
        <f t="shared" si="3"/>
        <v>0</v>
      </c>
      <c r="AM10" s="462">
        <f t="shared" si="3"/>
        <v>0</v>
      </c>
      <c r="AN10" s="462">
        <f t="shared" si="3"/>
        <v>0</v>
      </c>
      <c r="AO10" s="462">
        <f t="shared" si="3"/>
        <v>0</v>
      </c>
      <c r="AP10" s="462">
        <f t="shared" si="3"/>
        <v>0</v>
      </c>
      <c r="AQ10" s="462">
        <f t="shared" si="3"/>
        <v>0</v>
      </c>
      <c r="AR10" s="462">
        <f t="shared" si="3"/>
        <v>0</v>
      </c>
      <c r="AT10" s="462">
        <f t="shared" si="7"/>
        <v>0</v>
      </c>
      <c r="AU10" s="462">
        <f t="shared" si="7"/>
        <v>0</v>
      </c>
      <c r="AV10" s="462">
        <f t="shared" si="7"/>
        <v>0</v>
      </c>
      <c r="AW10" s="462">
        <f t="shared" si="7"/>
        <v>0</v>
      </c>
      <c r="AX10" s="462">
        <f t="shared" si="7"/>
        <v>0</v>
      </c>
      <c r="AY10" s="462">
        <f t="shared" si="7"/>
        <v>0</v>
      </c>
      <c r="AZ10" s="462">
        <f t="shared" si="7"/>
        <v>0</v>
      </c>
      <c r="BA10" s="462">
        <f t="shared" si="7"/>
        <v>0</v>
      </c>
      <c r="BB10" s="462">
        <f t="shared" si="7"/>
        <v>0</v>
      </c>
      <c r="BC10" s="462">
        <f t="shared" si="7"/>
        <v>0</v>
      </c>
      <c r="BE10" s="462">
        <f t="shared" si="5"/>
        <v>0</v>
      </c>
      <c r="BF10" s="462">
        <f t="shared" si="5"/>
        <v>0</v>
      </c>
      <c r="BG10" s="462">
        <f t="shared" si="5"/>
        <v>0</v>
      </c>
      <c r="BH10" s="462">
        <f t="shared" si="5"/>
        <v>0</v>
      </c>
      <c r="BI10" s="462">
        <f t="shared" si="5"/>
        <v>0</v>
      </c>
      <c r="BJ10" s="462">
        <f t="shared" si="5"/>
        <v>0</v>
      </c>
      <c r="BK10" s="462">
        <f t="shared" si="5"/>
        <v>0</v>
      </c>
      <c r="BL10" s="462">
        <f t="shared" si="5"/>
        <v>0</v>
      </c>
      <c r="BM10" s="462">
        <f t="shared" si="5"/>
        <v>0</v>
      </c>
      <c r="BN10" s="462">
        <f t="shared" si="5"/>
        <v>0</v>
      </c>
    </row>
    <row r="11" spans="1:66" ht="21.95" customHeight="1" x14ac:dyDescent="0.15">
      <c r="A11" s="421"/>
      <c r="B11" s="479"/>
      <c r="C11" s="29"/>
      <c r="D11" s="992"/>
      <c r="E11" s="993"/>
      <c r="F11" s="34"/>
      <c r="G11" s="29"/>
      <c r="H11" s="39"/>
      <c r="I11" s="35"/>
      <c r="J11" s="265"/>
      <c r="K11" s="478" t="str">
        <f t="shared" si="0"/>
        <v/>
      </c>
      <c r="M11" s="462">
        <f t="shared" si="6"/>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X11" s="462">
        <f t="shared" si="6"/>
        <v>0</v>
      </c>
      <c r="Y11" s="462">
        <f t="shared" si="2"/>
        <v>0</v>
      </c>
      <c r="Z11" s="462">
        <f t="shared" si="2"/>
        <v>0</v>
      </c>
      <c r="AA11" s="462">
        <f t="shared" si="2"/>
        <v>0</v>
      </c>
      <c r="AB11" s="462">
        <f t="shared" si="2"/>
        <v>0</v>
      </c>
      <c r="AC11" s="462">
        <f t="shared" si="2"/>
        <v>0</v>
      </c>
      <c r="AD11" s="462">
        <f t="shared" si="2"/>
        <v>0</v>
      </c>
      <c r="AE11" s="462">
        <f t="shared" si="2"/>
        <v>0</v>
      </c>
      <c r="AF11" s="462">
        <f t="shared" si="2"/>
        <v>0</v>
      </c>
      <c r="AG11" s="462">
        <f t="shared" si="2"/>
        <v>0</v>
      </c>
      <c r="AI11" s="462">
        <f t="shared" si="3"/>
        <v>0</v>
      </c>
      <c r="AJ11" s="462">
        <f t="shared" si="3"/>
        <v>0</v>
      </c>
      <c r="AK11" s="462">
        <f t="shared" si="3"/>
        <v>0</v>
      </c>
      <c r="AL11" s="462">
        <f t="shared" si="3"/>
        <v>0</v>
      </c>
      <c r="AM11" s="462">
        <f t="shared" si="3"/>
        <v>0</v>
      </c>
      <c r="AN11" s="462">
        <f t="shared" si="3"/>
        <v>0</v>
      </c>
      <c r="AO11" s="462">
        <f t="shared" si="3"/>
        <v>0</v>
      </c>
      <c r="AP11" s="462">
        <f t="shared" si="3"/>
        <v>0</v>
      </c>
      <c r="AQ11" s="462">
        <f t="shared" si="3"/>
        <v>0</v>
      </c>
      <c r="AR11" s="462">
        <f t="shared" si="3"/>
        <v>0</v>
      </c>
      <c r="AT11" s="462">
        <f t="shared" si="7"/>
        <v>0</v>
      </c>
      <c r="AU11" s="462">
        <f t="shared" si="7"/>
        <v>0</v>
      </c>
      <c r="AV11" s="462">
        <f t="shared" si="7"/>
        <v>0</v>
      </c>
      <c r="AW11" s="462">
        <f t="shared" si="7"/>
        <v>0</v>
      </c>
      <c r="AX11" s="462">
        <f t="shared" si="7"/>
        <v>0</v>
      </c>
      <c r="AY11" s="462">
        <f t="shared" si="7"/>
        <v>0</v>
      </c>
      <c r="AZ11" s="462">
        <f t="shared" si="7"/>
        <v>0</v>
      </c>
      <c r="BA11" s="462">
        <f t="shared" si="7"/>
        <v>0</v>
      </c>
      <c r="BB11" s="462">
        <f t="shared" si="7"/>
        <v>0</v>
      </c>
      <c r="BC11" s="462">
        <f t="shared" si="7"/>
        <v>0</v>
      </c>
      <c r="BE11" s="462">
        <f t="shared" si="5"/>
        <v>0</v>
      </c>
      <c r="BF11" s="462">
        <f t="shared" si="5"/>
        <v>0</v>
      </c>
      <c r="BG11" s="462">
        <f t="shared" si="5"/>
        <v>0</v>
      </c>
      <c r="BH11" s="462">
        <f t="shared" si="5"/>
        <v>0</v>
      </c>
      <c r="BI11" s="462">
        <f t="shared" si="5"/>
        <v>0</v>
      </c>
      <c r="BJ11" s="462">
        <f t="shared" si="5"/>
        <v>0</v>
      </c>
      <c r="BK11" s="462">
        <f t="shared" si="5"/>
        <v>0</v>
      </c>
      <c r="BL11" s="462">
        <f t="shared" si="5"/>
        <v>0</v>
      </c>
      <c r="BM11" s="462">
        <f t="shared" si="5"/>
        <v>0</v>
      </c>
      <c r="BN11" s="462">
        <f t="shared" si="5"/>
        <v>0</v>
      </c>
    </row>
    <row r="12" spans="1:66" ht="21.95" customHeight="1" x14ac:dyDescent="0.15">
      <c r="A12" s="421"/>
      <c r="B12" s="479"/>
      <c r="C12" s="29"/>
      <c r="D12" s="992"/>
      <c r="E12" s="993"/>
      <c r="F12" s="34"/>
      <c r="G12" s="29"/>
      <c r="H12" s="39"/>
      <c r="I12" s="37"/>
      <c r="J12" s="480"/>
      <c r="K12" s="478" t="str">
        <f t="shared" si="0"/>
        <v/>
      </c>
      <c r="M12" s="462">
        <f t="shared" si="6"/>
        <v>0</v>
      </c>
      <c r="N12" s="462">
        <f t="shared" si="1"/>
        <v>0</v>
      </c>
      <c r="O12" s="462">
        <f t="shared" si="1"/>
        <v>0</v>
      </c>
      <c r="P12" s="462">
        <f t="shared" si="1"/>
        <v>0</v>
      </c>
      <c r="Q12" s="462">
        <f t="shared" si="1"/>
        <v>0</v>
      </c>
      <c r="R12" s="462">
        <f t="shared" si="1"/>
        <v>0</v>
      </c>
      <c r="S12" s="462">
        <f t="shared" si="1"/>
        <v>0</v>
      </c>
      <c r="T12" s="462">
        <f t="shared" si="1"/>
        <v>0</v>
      </c>
      <c r="U12" s="462">
        <f t="shared" si="1"/>
        <v>0</v>
      </c>
      <c r="V12" s="462">
        <f t="shared" si="1"/>
        <v>0</v>
      </c>
      <c r="X12" s="462">
        <f t="shared" si="6"/>
        <v>0</v>
      </c>
      <c r="Y12" s="462">
        <f t="shared" si="2"/>
        <v>0</v>
      </c>
      <c r="Z12" s="462">
        <f t="shared" si="2"/>
        <v>0</v>
      </c>
      <c r="AA12" s="462">
        <f t="shared" si="2"/>
        <v>0</v>
      </c>
      <c r="AB12" s="462">
        <f t="shared" si="2"/>
        <v>0</v>
      </c>
      <c r="AC12" s="462">
        <f t="shared" si="2"/>
        <v>0</v>
      </c>
      <c r="AD12" s="462">
        <f t="shared" si="2"/>
        <v>0</v>
      </c>
      <c r="AE12" s="462">
        <f t="shared" si="2"/>
        <v>0</v>
      </c>
      <c r="AF12" s="462">
        <f t="shared" si="2"/>
        <v>0</v>
      </c>
      <c r="AG12" s="462">
        <f t="shared" si="2"/>
        <v>0</v>
      </c>
      <c r="AI12" s="462">
        <f t="shared" si="3"/>
        <v>0</v>
      </c>
      <c r="AJ12" s="462">
        <f t="shared" si="3"/>
        <v>0</v>
      </c>
      <c r="AK12" s="462">
        <f t="shared" si="3"/>
        <v>0</v>
      </c>
      <c r="AL12" s="462">
        <f t="shared" si="3"/>
        <v>0</v>
      </c>
      <c r="AM12" s="462">
        <f t="shared" si="3"/>
        <v>0</v>
      </c>
      <c r="AN12" s="462">
        <f t="shared" si="3"/>
        <v>0</v>
      </c>
      <c r="AO12" s="462">
        <f t="shared" si="3"/>
        <v>0</v>
      </c>
      <c r="AP12" s="462">
        <f t="shared" si="3"/>
        <v>0</v>
      </c>
      <c r="AQ12" s="462">
        <f t="shared" si="3"/>
        <v>0</v>
      </c>
      <c r="AR12" s="462">
        <f t="shared" si="3"/>
        <v>0</v>
      </c>
      <c r="AT12" s="462">
        <f t="shared" si="7"/>
        <v>0</v>
      </c>
      <c r="AU12" s="462">
        <f t="shared" si="7"/>
        <v>0</v>
      </c>
      <c r="AV12" s="462">
        <f t="shared" si="7"/>
        <v>0</v>
      </c>
      <c r="AW12" s="462">
        <f t="shared" si="7"/>
        <v>0</v>
      </c>
      <c r="AX12" s="462">
        <f t="shared" si="7"/>
        <v>0</v>
      </c>
      <c r="AY12" s="462">
        <f t="shared" si="7"/>
        <v>0</v>
      </c>
      <c r="AZ12" s="462">
        <f t="shared" si="7"/>
        <v>0</v>
      </c>
      <c r="BA12" s="462">
        <f t="shared" si="7"/>
        <v>0</v>
      </c>
      <c r="BB12" s="462">
        <f t="shared" si="7"/>
        <v>0</v>
      </c>
      <c r="BC12" s="462">
        <f t="shared" si="7"/>
        <v>0</v>
      </c>
      <c r="BE12" s="462">
        <f t="shared" si="5"/>
        <v>0</v>
      </c>
      <c r="BF12" s="462">
        <f t="shared" si="5"/>
        <v>0</v>
      </c>
      <c r="BG12" s="462">
        <f t="shared" si="5"/>
        <v>0</v>
      </c>
      <c r="BH12" s="462">
        <f t="shared" si="5"/>
        <v>0</v>
      </c>
      <c r="BI12" s="462">
        <f t="shared" si="5"/>
        <v>0</v>
      </c>
      <c r="BJ12" s="462">
        <f t="shared" si="5"/>
        <v>0</v>
      </c>
      <c r="BK12" s="462">
        <f t="shared" si="5"/>
        <v>0</v>
      </c>
      <c r="BL12" s="462">
        <f t="shared" si="5"/>
        <v>0</v>
      </c>
      <c r="BM12" s="462">
        <f t="shared" si="5"/>
        <v>0</v>
      </c>
      <c r="BN12" s="462">
        <f t="shared" si="5"/>
        <v>0</v>
      </c>
    </row>
    <row r="13" spans="1:66" s="483" customFormat="1" ht="21.95" customHeight="1" x14ac:dyDescent="0.15">
      <c r="A13" s="481"/>
      <c r="B13" s="482"/>
      <c r="C13" s="29"/>
      <c r="D13" s="992"/>
      <c r="E13" s="993"/>
      <c r="F13" s="34"/>
      <c r="G13" s="29"/>
      <c r="H13" s="29"/>
      <c r="I13" s="40"/>
      <c r="J13" s="437"/>
      <c r="K13" s="478" t="str">
        <f t="shared" si="0"/>
        <v/>
      </c>
      <c r="M13" s="462">
        <f t="shared" si="6"/>
        <v>0</v>
      </c>
      <c r="N13" s="462">
        <f t="shared" si="1"/>
        <v>0</v>
      </c>
      <c r="O13" s="462">
        <f t="shared" si="1"/>
        <v>0</v>
      </c>
      <c r="P13" s="462">
        <f t="shared" si="1"/>
        <v>0</v>
      </c>
      <c r="Q13" s="462">
        <f t="shared" si="1"/>
        <v>0</v>
      </c>
      <c r="R13" s="462">
        <f t="shared" si="1"/>
        <v>0</v>
      </c>
      <c r="S13" s="462">
        <f t="shared" si="1"/>
        <v>0</v>
      </c>
      <c r="T13" s="462">
        <f t="shared" si="1"/>
        <v>0</v>
      </c>
      <c r="U13" s="462">
        <f t="shared" si="1"/>
        <v>0</v>
      </c>
      <c r="V13" s="462">
        <f t="shared" si="1"/>
        <v>0</v>
      </c>
      <c r="X13" s="462">
        <f t="shared" si="6"/>
        <v>0</v>
      </c>
      <c r="Y13" s="462">
        <f t="shared" si="2"/>
        <v>0</v>
      </c>
      <c r="Z13" s="462">
        <f t="shared" si="2"/>
        <v>0</v>
      </c>
      <c r="AA13" s="462">
        <f t="shared" si="2"/>
        <v>0</v>
      </c>
      <c r="AB13" s="462">
        <f t="shared" si="2"/>
        <v>0</v>
      </c>
      <c r="AC13" s="462">
        <f t="shared" si="2"/>
        <v>0</v>
      </c>
      <c r="AD13" s="462">
        <f t="shared" si="2"/>
        <v>0</v>
      </c>
      <c r="AE13" s="462">
        <f t="shared" si="2"/>
        <v>0</v>
      </c>
      <c r="AF13" s="462">
        <f t="shared" si="2"/>
        <v>0</v>
      </c>
      <c r="AG13" s="462">
        <f t="shared" si="2"/>
        <v>0</v>
      </c>
      <c r="AI13" s="462">
        <f t="shared" si="3"/>
        <v>0</v>
      </c>
      <c r="AJ13" s="462">
        <f t="shared" si="3"/>
        <v>0</v>
      </c>
      <c r="AK13" s="462">
        <f t="shared" si="3"/>
        <v>0</v>
      </c>
      <c r="AL13" s="462">
        <f t="shared" si="3"/>
        <v>0</v>
      </c>
      <c r="AM13" s="462">
        <f t="shared" si="3"/>
        <v>0</v>
      </c>
      <c r="AN13" s="462">
        <f t="shared" si="3"/>
        <v>0</v>
      </c>
      <c r="AO13" s="462">
        <f t="shared" si="3"/>
        <v>0</v>
      </c>
      <c r="AP13" s="462">
        <f t="shared" si="3"/>
        <v>0</v>
      </c>
      <c r="AQ13" s="462">
        <f t="shared" si="3"/>
        <v>0</v>
      </c>
      <c r="AR13" s="462">
        <f t="shared" si="3"/>
        <v>0</v>
      </c>
      <c r="AT13" s="462">
        <f t="shared" si="7"/>
        <v>0</v>
      </c>
      <c r="AU13" s="462">
        <f t="shared" si="7"/>
        <v>0</v>
      </c>
      <c r="AV13" s="462">
        <f t="shared" si="7"/>
        <v>0</v>
      </c>
      <c r="AW13" s="462">
        <f t="shared" si="7"/>
        <v>0</v>
      </c>
      <c r="AX13" s="462">
        <f t="shared" si="7"/>
        <v>0</v>
      </c>
      <c r="AY13" s="462">
        <f t="shared" si="7"/>
        <v>0</v>
      </c>
      <c r="AZ13" s="462">
        <f t="shared" si="7"/>
        <v>0</v>
      </c>
      <c r="BA13" s="462">
        <f t="shared" si="7"/>
        <v>0</v>
      </c>
      <c r="BB13" s="462">
        <f t="shared" si="7"/>
        <v>0</v>
      </c>
      <c r="BC13" s="462">
        <f t="shared" si="7"/>
        <v>0</v>
      </c>
      <c r="BE13" s="462">
        <f t="shared" si="5"/>
        <v>0</v>
      </c>
      <c r="BF13" s="462">
        <f t="shared" si="5"/>
        <v>0</v>
      </c>
      <c r="BG13" s="462">
        <f t="shared" si="5"/>
        <v>0</v>
      </c>
      <c r="BH13" s="462">
        <f t="shared" si="5"/>
        <v>0</v>
      </c>
      <c r="BI13" s="462">
        <f t="shared" si="5"/>
        <v>0</v>
      </c>
      <c r="BJ13" s="462">
        <f t="shared" si="5"/>
        <v>0</v>
      </c>
      <c r="BK13" s="462">
        <f t="shared" si="5"/>
        <v>0</v>
      </c>
      <c r="BL13" s="462">
        <f t="shared" si="5"/>
        <v>0</v>
      </c>
      <c r="BM13" s="462">
        <f t="shared" si="5"/>
        <v>0</v>
      </c>
      <c r="BN13" s="462">
        <f t="shared" si="5"/>
        <v>0</v>
      </c>
    </row>
    <row r="14" spans="1:66" s="483" customFormat="1" ht="21.95" customHeight="1" x14ac:dyDescent="0.15">
      <c r="A14" s="481"/>
      <c r="B14" s="479"/>
      <c r="C14" s="29"/>
      <c r="D14" s="992"/>
      <c r="E14" s="993"/>
      <c r="F14" s="34"/>
      <c r="G14" s="29"/>
      <c r="H14" s="39"/>
      <c r="I14" s="35"/>
      <c r="J14" s="437"/>
      <c r="K14" s="478" t="str">
        <f t="shared" si="0"/>
        <v/>
      </c>
      <c r="M14" s="462">
        <f t="shared" si="6"/>
        <v>0</v>
      </c>
      <c r="N14" s="462">
        <f t="shared" si="1"/>
        <v>0</v>
      </c>
      <c r="O14" s="462">
        <f t="shared" si="1"/>
        <v>0</v>
      </c>
      <c r="P14" s="462">
        <f t="shared" si="1"/>
        <v>0</v>
      </c>
      <c r="Q14" s="462">
        <f t="shared" si="1"/>
        <v>0</v>
      </c>
      <c r="R14" s="462">
        <f t="shared" si="1"/>
        <v>0</v>
      </c>
      <c r="S14" s="462">
        <f t="shared" si="1"/>
        <v>0</v>
      </c>
      <c r="T14" s="462">
        <f t="shared" si="1"/>
        <v>0</v>
      </c>
      <c r="U14" s="462">
        <f t="shared" si="1"/>
        <v>0</v>
      </c>
      <c r="V14" s="462">
        <f t="shared" si="1"/>
        <v>0</v>
      </c>
      <c r="X14" s="462">
        <f t="shared" si="6"/>
        <v>0</v>
      </c>
      <c r="Y14" s="462">
        <f t="shared" si="2"/>
        <v>0</v>
      </c>
      <c r="Z14" s="462">
        <f t="shared" si="2"/>
        <v>0</v>
      </c>
      <c r="AA14" s="462">
        <f t="shared" si="2"/>
        <v>0</v>
      </c>
      <c r="AB14" s="462">
        <f t="shared" si="2"/>
        <v>0</v>
      </c>
      <c r="AC14" s="462">
        <f t="shared" si="2"/>
        <v>0</v>
      </c>
      <c r="AD14" s="462">
        <f t="shared" si="2"/>
        <v>0</v>
      </c>
      <c r="AE14" s="462">
        <f t="shared" si="2"/>
        <v>0</v>
      </c>
      <c r="AF14" s="462">
        <f t="shared" si="2"/>
        <v>0</v>
      </c>
      <c r="AG14" s="462">
        <f t="shared" si="2"/>
        <v>0</v>
      </c>
      <c r="AI14" s="462">
        <f t="shared" si="3"/>
        <v>0</v>
      </c>
      <c r="AJ14" s="462">
        <f t="shared" si="3"/>
        <v>0</v>
      </c>
      <c r="AK14" s="462">
        <f t="shared" si="3"/>
        <v>0</v>
      </c>
      <c r="AL14" s="462">
        <f t="shared" si="3"/>
        <v>0</v>
      </c>
      <c r="AM14" s="462">
        <f t="shared" si="3"/>
        <v>0</v>
      </c>
      <c r="AN14" s="462">
        <f t="shared" si="3"/>
        <v>0</v>
      </c>
      <c r="AO14" s="462">
        <f t="shared" si="3"/>
        <v>0</v>
      </c>
      <c r="AP14" s="462">
        <f t="shared" si="3"/>
        <v>0</v>
      </c>
      <c r="AQ14" s="462">
        <f t="shared" si="3"/>
        <v>0</v>
      </c>
      <c r="AR14" s="462">
        <f t="shared" si="3"/>
        <v>0</v>
      </c>
      <c r="AT14" s="462">
        <f t="shared" si="7"/>
        <v>0</v>
      </c>
      <c r="AU14" s="462">
        <f t="shared" si="7"/>
        <v>0</v>
      </c>
      <c r="AV14" s="462">
        <f t="shared" si="7"/>
        <v>0</v>
      </c>
      <c r="AW14" s="462">
        <f t="shared" si="7"/>
        <v>0</v>
      </c>
      <c r="AX14" s="462">
        <f t="shared" si="7"/>
        <v>0</v>
      </c>
      <c r="AY14" s="462">
        <f t="shared" si="7"/>
        <v>0</v>
      </c>
      <c r="AZ14" s="462">
        <f t="shared" si="7"/>
        <v>0</v>
      </c>
      <c r="BA14" s="462">
        <f t="shared" si="7"/>
        <v>0</v>
      </c>
      <c r="BB14" s="462">
        <f t="shared" si="7"/>
        <v>0</v>
      </c>
      <c r="BC14" s="462">
        <f t="shared" si="7"/>
        <v>0</v>
      </c>
      <c r="BE14" s="462">
        <f t="shared" si="5"/>
        <v>0</v>
      </c>
      <c r="BF14" s="462">
        <f t="shared" si="5"/>
        <v>0</v>
      </c>
      <c r="BG14" s="462">
        <f t="shared" si="5"/>
        <v>0</v>
      </c>
      <c r="BH14" s="462">
        <f t="shared" si="5"/>
        <v>0</v>
      </c>
      <c r="BI14" s="462">
        <f t="shared" si="5"/>
        <v>0</v>
      </c>
      <c r="BJ14" s="462">
        <f t="shared" si="5"/>
        <v>0</v>
      </c>
      <c r="BK14" s="462">
        <f t="shared" si="5"/>
        <v>0</v>
      </c>
      <c r="BL14" s="462">
        <f t="shared" si="5"/>
        <v>0</v>
      </c>
      <c r="BM14" s="462">
        <f t="shared" si="5"/>
        <v>0</v>
      </c>
      <c r="BN14" s="462">
        <f t="shared" si="5"/>
        <v>0</v>
      </c>
    </row>
    <row r="15" spans="1:66" s="483" customFormat="1" ht="21.95" customHeight="1" x14ac:dyDescent="0.15">
      <c r="A15" s="481"/>
      <c r="B15" s="484"/>
      <c r="C15" s="29"/>
      <c r="D15" s="992"/>
      <c r="E15" s="993"/>
      <c r="F15" s="34"/>
      <c r="G15" s="29"/>
      <c r="H15" s="39"/>
      <c r="I15" s="35"/>
      <c r="J15" s="437"/>
      <c r="K15" s="478" t="str">
        <f t="shared" si="0"/>
        <v/>
      </c>
      <c r="M15" s="462">
        <f t="shared" si="6"/>
        <v>0</v>
      </c>
      <c r="N15" s="462">
        <f t="shared" si="1"/>
        <v>0</v>
      </c>
      <c r="O15" s="462">
        <f t="shared" si="1"/>
        <v>0</v>
      </c>
      <c r="P15" s="462">
        <f t="shared" si="1"/>
        <v>0</v>
      </c>
      <c r="Q15" s="462">
        <f t="shared" si="1"/>
        <v>0</v>
      </c>
      <c r="R15" s="462">
        <f t="shared" si="1"/>
        <v>0</v>
      </c>
      <c r="S15" s="462">
        <f t="shared" si="1"/>
        <v>0</v>
      </c>
      <c r="T15" s="462">
        <f t="shared" si="1"/>
        <v>0</v>
      </c>
      <c r="U15" s="462">
        <f t="shared" si="1"/>
        <v>0</v>
      </c>
      <c r="V15" s="462">
        <f t="shared" si="1"/>
        <v>0</v>
      </c>
      <c r="X15" s="462">
        <f t="shared" si="6"/>
        <v>0</v>
      </c>
      <c r="Y15" s="462">
        <f t="shared" si="2"/>
        <v>0</v>
      </c>
      <c r="Z15" s="462">
        <f t="shared" si="2"/>
        <v>0</v>
      </c>
      <c r="AA15" s="462">
        <f t="shared" si="2"/>
        <v>0</v>
      </c>
      <c r="AB15" s="462">
        <f t="shared" si="2"/>
        <v>0</v>
      </c>
      <c r="AC15" s="462">
        <f t="shared" si="2"/>
        <v>0</v>
      </c>
      <c r="AD15" s="462">
        <f t="shared" si="2"/>
        <v>0</v>
      </c>
      <c r="AE15" s="462">
        <f t="shared" si="2"/>
        <v>0</v>
      </c>
      <c r="AF15" s="462">
        <f t="shared" si="2"/>
        <v>0</v>
      </c>
      <c r="AG15" s="462">
        <f t="shared" si="2"/>
        <v>0</v>
      </c>
      <c r="AI15" s="462">
        <f t="shared" si="3"/>
        <v>0</v>
      </c>
      <c r="AJ15" s="462">
        <f t="shared" si="3"/>
        <v>0</v>
      </c>
      <c r="AK15" s="462">
        <f t="shared" si="3"/>
        <v>0</v>
      </c>
      <c r="AL15" s="462">
        <f t="shared" si="3"/>
        <v>0</v>
      </c>
      <c r="AM15" s="462">
        <f t="shared" si="3"/>
        <v>0</v>
      </c>
      <c r="AN15" s="462">
        <f t="shared" si="3"/>
        <v>0</v>
      </c>
      <c r="AO15" s="462">
        <f t="shared" si="3"/>
        <v>0</v>
      </c>
      <c r="AP15" s="462">
        <f t="shared" si="3"/>
        <v>0</v>
      </c>
      <c r="AQ15" s="462">
        <f t="shared" si="3"/>
        <v>0</v>
      </c>
      <c r="AR15" s="462">
        <f t="shared" si="3"/>
        <v>0</v>
      </c>
      <c r="AT15" s="462">
        <f t="shared" si="7"/>
        <v>0</v>
      </c>
      <c r="AU15" s="462">
        <f t="shared" si="7"/>
        <v>0</v>
      </c>
      <c r="AV15" s="462">
        <f t="shared" si="7"/>
        <v>0</v>
      </c>
      <c r="AW15" s="462">
        <f t="shared" si="7"/>
        <v>0</v>
      </c>
      <c r="AX15" s="462">
        <f t="shared" si="7"/>
        <v>0</v>
      </c>
      <c r="AY15" s="462">
        <f t="shared" si="7"/>
        <v>0</v>
      </c>
      <c r="AZ15" s="462">
        <f t="shared" si="7"/>
        <v>0</v>
      </c>
      <c r="BA15" s="462">
        <f t="shared" si="7"/>
        <v>0</v>
      </c>
      <c r="BB15" s="462">
        <f t="shared" si="7"/>
        <v>0</v>
      </c>
      <c r="BC15" s="462">
        <f t="shared" si="7"/>
        <v>0</v>
      </c>
      <c r="BE15" s="462">
        <f t="shared" si="5"/>
        <v>0</v>
      </c>
      <c r="BF15" s="462">
        <f t="shared" si="5"/>
        <v>0</v>
      </c>
      <c r="BG15" s="462">
        <f t="shared" si="5"/>
        <v>0</v>
      </c>
      <c r="BH15" s="462">
        <f t="shared" si="5"/>
        <v>0</v>
      </c>
      <c r="BI15" s="462">
        <f t="shared" si="5"/>
        <v>0</v>
      </c>
      <c r="BJ15" s="462">
        <f t="shared" si="5"/>
        <v>0</v>
      </c>
      <c r="BK15" s="462">
        <f t="shared" si="5"/>
        <v>0</v>
      </c>
      <c r="BL15" s="462">
        <f t="shared" si="5"/>
        <v>0</v>
      </c>
      <c r="BM15" s="462">
        <f t="shared" si="5"/>
        <v>0</v>
      </c>
      <c r="BN15" s="462">
        <f t="shared" si="5"/>
        <v>0</v>
      </c>
    </row>
    <row r="16" spans="1:66" s="483" customFormat="1" ht="21.95" customHeight="1" x14ac:dyDescent="0.15">
      <c r="A16" s="481"/>
      <c r="B16" s="484"/>
      <c r="C16" s="29"/>
      <c r="D16" s="992"/>
      <c r="E16" s="993"/>
      <c r="F16" s="34"/>
      <c r="G16" s="29"/>
      <c r="H16" s="29"/>
      <c r="I16" s="37"/>
      <c r="J16" s="437"/>
      <c r="K16" s="478" t="str">
        <f t="shared" si="0"/>
        <v/>
      </c>
      <c r="M16" s="462">
        <f t="shared" si="6"/>
        <v>0</v>
      </c>
      <c r="N16" s="462">
        <f t="shared" si="1"/>
        <v>0</v>
      </c>
      <c r="O16" s="462">
        <f t="shared" si="1"/>
        <v>0</v>
      </c>
      <c r="P16" s="462">
        <f t="shared" si="1"/>
        <v>0</v>
      </c>
      <c r="Q16" s="462">
        <f t="shared" si="1"/>
        <v>0</v>
      </c>
      <c r="R16" s="462">
        <f t="shared" si="1"/>
        <v>0</v>
      </c>
      <c r="S16" s="462">
        <f t="shared" si="1"/>
        <v>0</v>
      </c>
      <c r="T16" s="462">
        <f t="shared" si="1"/>
        <v>0</v>
      </c>
      <c r="U16" s="462">
        <f t="shared" si="1"/>
        <v>0</v>
      </c>
      <c r="V16" s="462">
        <f t="shared" si="1"/>
        <v>0</v>
      </c>
      <c r="X16" s="462">
        <f t="shared" si="6"/>
        <v>0</v>
      </c>
      <c r="Y16" s="462">
        <f t="shared" si="2"/>
        <v>0</v>
      </c>
      <c r="Z16" s="462">
        <f t="shared" si="2"/>
        <v>0</v>
      </c>
      <c r="AA16" s="462">
        <f t="shared" si="2"/>
        <v>0</v>
      </c>
      <c r="AB16" s="462">
        <f t="shared" si="2"/>
        <v>0</v>
      </c>
      <c r="AC16" s="462">
        <f t="shared" si="2"/>
        <v>0</v>
      </c>
      <c r="AD16" s="462">
        <f t="shared" si="2"/>
        <v>0</v>
      </c>
      <c r="AE16" s="462">
        <f t="shared" si="2"/>
        <v>0</v>
      </c>
      <c r="AF16" s="462">
        <f t="shared" si="2"/>
        <v>0</v>
      </c>
      <c r="AG16" s="462">
        <f t="shared" si="2"/>
        <v>0</v>
      </c>
      <c r="AI16" s="462">
        <f t="shared" si="3"/>
        <v>0</v>
      </c>
      <c r="AJ16" s="462">
        <f t="shared" si="3"/>
        <v>0</v>
      </c>
      <c r="AK16" s="462">
        <f t="shared" si="3"/>
        <v>0</v>
      </c>
      <c r="AL16" s="462">
        <f t="shared" si="3"/>
        <v>0</v>
      </c>
      <c r="AM16" s="462">
        <f t="shared" si="3"/>
        <v>0</v>
      </c>
      <c r="AN16" s="462">
        <f t="shared" si="3"/>
        <v>0</v>
      </c>
      <c r="AO16" s="462">
        <f t="shared" si="3"/>
        <v>0</v>
      </c>
      <c r="AP16" s="462">
        <f t="shared" si="3"/>
        <v>0</v>
      </c>
      <c r="AQ16" s="462">
        <f t="shared" si="3"/>
        <v>0</v>
      </c>
      <c r="AR16" s="462">
        <f t="shared" si="3"/>
        <v>0</v>
      </c>
      <c r="AT16" s="462">
        <f t="shared" si="7"/>
        <v>0</v>
      </c>
      <c r="AU16" s="462">
        <f t="shared" si="7"/>
        <v>0</v>
      </c>
      <c r="AV16" s="462">
        <f t="shared" si="7"/>
        <v>0</v>
      </c>
      <c r="AW16" s="462">
        <f t="shared" si="7"/>
        <v>0</v>
      </c>
      <c r="AX16" s="462">
        <f t="shared" si="7"/>
        <v>0</v>
      </c>
      <c r="AY16" s="462">
        <f t="shared" si="7"/>
        <v>0</v>
      </c>
      <c r="AZ16" s="462">
        <f t="shared" si="7"/>
        <v>0</v>
      </c>
      <c r="BA16" s="462">
        <f t="shared" si="7"/>
        <v>0</v>
      </c>
      <c r="BB16" s="462">
        <f t="shared" si="7"/>
        <v>0</v>
      </c>
      <c r="BC16" s="462">
        <f t="shared" si="7"/>
        <v>0</v>
      </c>
      <c r="BE16" s="462">
        <f t="shared" si="5"/>
        <v>0</v>
      </c>
      <c r="BF16" s="462">
        <f t="shared" si="5"/>
        <v>0</v>
      </c>
      <c r="BG16" s="462">
        <f t="shared" si="5"/>
        <v>0</v>
      </c>
      <c r="BH16" s="462">
        <f t="shared" si="5"/>
        <v>0</v>
      </c>
      <c r="BI16" s="462">
        <f t="shared" si="5"/>
        <v>0</v>
      </c>
      <c r="BJ16" s="462">
        <f t="shared" si="5"/>
        <v>0</v>
      </c>
      <c r="BK16" s="462">
        <f t="shared" si="5"/>
        <v>0</v>
      </c>
      <c r="BL16" s="462">
        <f t="shared" si="5"/>
        <v>0</v>
      </c>
      <c r="BM16" s="462">
        <f t="shared" si="5"/>
        <v>0</v>
      </c>
      <c r="BN16" s="462">
        <f t="shared" si="5"/>
        <v>0</v>
      </c>
    </row>
    <row r="17" spans="1:66" s="483" customFormat="1" ht="21.95" customHeight="1" x14ac:dyDescent="0.15">
      <c r="A17" s="481"/>
      <c r="B17" s="484"/>
      <c r="C17" s="29"/>
      <c r="D17" s="992"/>
      <c r="E17" s="993"/>
      <c r="F17" s="34"/>
      <c r="G17" s="29"/>
      <c r="H17" s="29"/>
      <c r="I17" s="49"/>
      <c r="J17" s="437"/>
      <c r="K17" s="478" t="str">
        <f t="shared" si="0"/>
        <v/>
      </c>
      <c r="M17" s="462">
        <f t="shared" si="6"/>
        <v>0</v>
      </c>
      <c r="N17" s="462">
        <f t="shared" si="1"/>
        <v>0</v>
      </c>
      <c r="O17" s="462">
        <f t="shared" si="1"/>
        <v>0</v>
      </c>
      <c r="P17" s="462">
        <f t="shared" si="1"/>
        <v>0</v>
      </c>
      <c r="Q17" s="462">
        <f t="shared" si="1"/>
        <v>0</v>
      </c>
      <c r="R17" s="462">
        <f t="shared" si="1"/>
        <v>0</v>
      </c>
      <c r="S17" s="462">
        <f t="shared" si="1"/>
        <v>0</v>
      </c>
      <c r="T17" s="462">
        <f t="shared" si="1"/>
        <v>0</v>
      </c>
      <c r="U17" s="462">
        <f t="shared" si="1"/>
        <v>0</v>
      </c>
      <c r="V17" s="462">
        <f t="shared" si="1"/>
        <v>0</v>
      </c>
      <c r="X17" s="462">
        <f t="shared" si="6"/>
        <v>0</v>
      </c>
      <c r="Y17" s="462">
        <f t="shared" si="2"/>
        <v>0</v>
      </c>
      <c r="Z17" s="462">
        <f t="shared" si="2"/>
        <v>0</v>
      </c>
      <c r="AA17" s="462">
        <f t="shared" si="2"/>
        <v>0</v>
      </c>
      <c r="AB17" s="462">
        <f t="shared" si="2"/>
        <v>0</v>
      </c>
      <c r="AC17" s="462">
        <f t="shared" si="2"/>
        <v>0</v>
      </c>
      <c r="AD17" s="462">
        <f t="shared" si="2"/>
        <v>0</v>
      </c>
      <c r="AE17" s="462">
        <f t="shared" si="2"/>
        <v>0</v>
      </c>
      <c r="AF17" s="462">
        <f t="shared" si="2"/>
        <v>0</v>
      </c>
      <c r="AG17" s="462">
        <f t="shared" si="2"/>
        <v>0</v>
      </c>
      <c r="AI17" s="462">
        <f t="shared" si="3"/>
        <v>0</v>
      </c>
      <c r="AJ17" s="462">
        <f t="shared" si="3"/>
        <v>0</v>
      </c>
      <c r="AK17" s="462">
        <f t="shared" si="3"/>
        <v>0</v>
      </c>
      <c r="AL17" s="462">
        <f t="shared" si="3"/>
        <v>0</v>
      </c>
      <c r="AM17" s="462">
        <f t="shared" si="3"/>
        <v>0</v>
      </c>
      <c r="AN17" s="462">
        <f t="shared" si="3"/>
        <v>0</v>
      </c>
      <c r="AO17" s="462">
        <f t="shared" si="3"/>
        <v>0</v>
      </c>
      <c r="AP17" s="462">
        <f t="shared" si="3"/>
        <v>0</v>
      </c>
      <c r="AQ17" s="462">
        <f t="shared" si="3"/>
        <v>0</v>
      </c>
      <c r="AR17" s="462">
        <f t="shared" si="3"/>
        <v>0</v>
      </c>
      <c r="AT17" s="462">
        <f t="shared" si="7"/>
        <v>0</v>
      </c>
      <c r="AU17" s="462">
        <f t="shared" si="7"/>
        <v>0</v>
      </c>
      <c r="AV17" s="462">
        <f t="shared" si="7"/>
        <v>0</v>
      </c>
      <c r="AW17" s="462">
        <f t="shared" si="7"/>
        <v>0</v>
      </c>
      <c r="AX17" s="462">
        <f t="shared" si="7"/>
        <v>0</v>
      </c>
      <c r="AY17" s="462">
        <f t="shared" si="7"/>
        <v>0</v>
      </c>
      <c r="AZ17" s="462">
        <f t="shared" si="7"/>
        <v>0</v>
      </c>
      <c r="BA17" s="462">
        <f t="shared" si="7"/>
        <v>0</v>
      </c>
      <c r="BB17" s="462">
        <f t="shared" si="7"/>
        <v>0</v>
      </c>
      <c r="BC17" s="462">
        <f t="shared" si="7"/>
        <v>0</v>
      </c>
      <c r="BE17" s="462">
        <f t="shared" si="5"/>
        <v>0</v>
      </c>
      <c r="BF17" s="462">
        <f t="shared" si="5"/>
        <v>0</v>
      </c>
      <c r="BG17" s="462">
        <f t="shared" si="5"/>
        <v>0</v>
      </c>
      <c r="BH17" s="462">
        <f t="shared" si="5"/>
        <v>0</v>
      </c>
      <c r="BI17" s="462">
        <f t="shared" si="5"/>
        <v>0</v>
      </c>
      <c r="BJ17" s="462">
        <f t="shared" si="5"/>
        <v>0</v>
      </c>
      <c r="BK17" s="462">
        <f t="shared" si="5"/>
        <v>0</v>
      </c>
      <c r="BL17" s="462">
        <f t="shared" si="5"/>
        <v>0</v>
      </c>
      <c r="BM17" s="462">
        <f t="shared" si="5"/>
        <v>0</v>
      </c>
      <c r="BN17" s="462">
        <f t="shared" si="5"/>
        <v>0</v>
      </c>
    </row>
    <row r="18" spans="1:66" s="483" customFormat="1" ht="21.95" customHeight="1" x14ac:dyDescent="0.15">
      <c r="A18" s="481"/>
      <c r="B18" s="484"/>
      <c r="C18" s="29"/>
      <c r="D18" s="992"/>
      <c r="E18" s="993"/>
      <c r="F18" s="34"/>
      <c r="G18" s="29"/>
      <c r="H18" s="29"/>
      <c r="I18" s="35"/>
      <c r="J18" s="485"/>
      <c r="K18" s="478" t="str">
        <f t="shared" si="0"/>
        <v/>
      </c>
      <c r="M18" s="462">
        <f t="shared" si="6"/>
        <v>0</v>
      </c>
      <c r="N18" s="462">
        <f t="shared" si="1"/>
        <v>0</v>
      </c>
      <c r="O18" s="462">
        <f t="shared" si="1"/>
        <v>0</v>
      </c>
      <c r="P18" s="462">
        <f t="shared" si="1"/>
        <v>0</v>
      </c>
      <c r="Q18" s="462">
        <f t="shared" si="1"/>
        <v>0</v>
      </c>
      <c r="R18" s="462">
        <f t="shared" si="1"/>
        <v>0</v>
      </c>
      <c r="S18" s="462">
        <f t="shared" si="1"/>
        <v>0</v>
      </c>
      <c r="T18" s="462">
        <f t="shared" si="1"/>
        <v>0</v>
      </c>
      <c r="U18" s="462">
        <f t="shared" si="1"/>
        <v>0</v>
      </c>
      <c r="V18" s="462">
        <f t="shared" si="1"/>
        <v>0</v>
      </c>
      <c r="X18" s="462">
        <f t="shared" si="6"/>
        <v>0</v>
      </c>
      <c r="Y18" s="462">
        <f t="shared" si="2"/>
        <v>0</v>
      </c>
      <c r="Z18" s="462">
        <f t="shared" si="2"/>
        <v>0</v>
      </c>
      <c r="AA18" s="462">
        <f t="shared" si="2"/>
        <v>0</v>
      </c>
      <c r="AB18" s="462">
        <f t="shared" si="2"/>
        <v>0</v>
      </c>
      <c r="AC18" s="462">
        <f t="shared" si="2"/>
        <v>0</v>
      </c>
      <c r="AD18" s="462">
        <f t="shared" si="2"/>
        <v>0</v>
      </c>
      <c r="AE18" s="462">
        <f t="shared" si="2"/>
        <v>0</v>
      </c>
      <c r="AF18" s="462">
        <f t="shared" si="2"/>
        <v>0</v>
      </c>
      <c r="AG18" s="462">
        <f t="shared" si="2"/>
        <v>0</v>
      </c>
      <c r="AI18" s="462">
        <f t="shared" si="3"/>
        <v>0</v>
      </c>
      <c r="AJ18" s="462">
        <f t="shared" si="3"/>
        <v>0</v>
      </c>
      <c r="AK18" s="462">
        <f t="shared" si="3"/>
        <v>0</v>
      </c>
      <c r="AL18" s="462">
        <f t="shared" si="3"/>
        <v>0</v>
      </c>
      <c r="AM18" s="462">
        <f t="shared" si="3"/>
        <v>0</v>
      </c>
      <c r="AN18" s="462">
        <f t="shared" si="3"/>
        <v>0</v>
      </c>
      <c r="AO18" s="462">
        <f t="shared" si="3"/>
        <v>0</v>
      </c>
      <c r="AP18" s="462">
        <f t="shared" si="3"/>
        <v>0</v>
      </c>
      <c r="AQ18" s="462">
        <f t="shared" si="3"/>
        <v>0</v>
      </c>
      <c r="AR18" s="462">
        <f t="shared" si="3"/>
        <v>0</v>
      </c>
      <c r="AT18" s="462">
        <f t="shared" si="7"/>
        <v>0</v>
      </c>
      <c r="AU18" s="462">
        <f t="shared" si="7"/>
        <v>0</v>
      </c>
      <c r="AV18" s="462">
        <f t="shared" si="7"/>
        <v>0</v>
      </c>
      <c r="AW18" s="462">
        <f t="shared" si="7"/>
        <v>0</v>
      </c>
      <c r="AX18" s="462">
        <f t="shared" si="7"/>
        <v>0</v>
      </c>
      <c r="AY18" s="462">
        <f t="shared" si="7"/>
        <v>0</v>
      </c>
      <c r="AZ18" s="462">
        <f t="shared" si="7"/>
        <v>0</v>
      </c>
      <c r="BA18" s="462">
        <f t="shared" si="7"/>
        <v>0</v>
      </c>
      <c r="BB18" s="462">
        <f t="shared" si="7"/>
        <v>0</v>
      </c>
      <c r="BC18" s="462">
        <f t="shared" si="7"/>
        <v>0</v>
      </c>
      <c r="BE18" s="462">
        <f t="shared" si="5"/>
        <v>0</v>
      </c>
      <c r="BF18" s="462">
        <f t="shared" si="5"/>
        <v>0</v>
      </c>
      <c r="BG18" s="462">
        <f t="shared" si="5"/>
        <v>0</v>
      </c>
      <c r="BH18" s="462">
        <f t="shared" si="5"/>
        <v>0</v>
      </c>
      <c r="BI18" s="462">
        <f t="shared" si="5"/>
        <v>0</v>
      </c>
      <c r="BJ18" s="462">
        <f t="shared" si="5"/>
        <v>0</v>
      </c>
      <c r="BK18" s="462">
        <f t="shared" si="5"/>
        <v>0</v>
      </c>
      <c r="BL18" s="462">
        <f t="shared" si="5"/>
        <v>0</v>
      </c>
      <c r="BM18" s="462">
        <f t="shared" si="5"/>
        <v>0</v>
      </c>
      <c r="BN18" s="462">
        <f t="shared" si="5"/>
        <v>0</v>
      </c>
    </row>
    <row r="19" spans="1:66" s="483" customFormat="1" ht="21.95" customHeight="1" x14ac:dyDescent="0.15">
      <c r="A19" s="481"/>
      <c r="B19" s="484"/>
      <c r="C19" s="29"/>
      <c r="D19" s="992"/>
      <c r="E19" s="993"/>
      <c r="F19" s="34"/>
      <c r="G19" s="29"/>
      <c r="H19" s="29"/>
      <c r="I19" s="35"/>
      <c r="J19" s="486"/>
      <c r="K19" s="478" t="str">
        <f t="shared" si="0"/>
        <v/>
      </c>
      <c r="M19" s="462">
        <f t="shared" si="6"/>
        <v>0</v>
      </c>
      <c r="N19" s="462">
        <f t="shared" si="1"/>
        <v>0</v>
      </c>
      <c r="O19" s="462">
        <f t="shared" si="1"/>
        <v>0</v>
      </c>
      <c r="P19" s="462">
        <f t="shared" si="1"/>
        <v>0</v>
      </c>
      <c r="Q19" s="462">
        <f t="shared" si="1"/>
        <v>0</v>
      </c>
      <c r="R19" s="462">
        <f t="shared" si="1"/>
        <v>0</v>
      </c>
      <c r="S19" s="462">
        <f t="shared" si="1"/>
        <v>0</v>
      </c>
      <c r="T19" s="462">
        <f t="shared" si="1"/>
        <v>0</v>
      </c>
      <c r="U19" s="462">
        <f t="shared" si="1"/>
        <v>0</v>
      </c>
      <c r="V19" s="462">
        <f t="shared" si="1"/>
        <v>0</v>
      </c>
      <c r="X19" s="462">
        <f t="shared" si="6"/>
        <v>0</v>
      </c>
      <c r="Y19" s="462">
        <f t="shared" si="2"/>
        <v>0</v>
      </c>
      <c r="Z19" s="462">
        <f t="shared" si="2"/>
        <v>0</v>
      </c>
      <c r="AA19" s="462">
        <f t="shared" si="2"/>
        <v>0</v>
      </c>
      <c r="AB19" s="462">
        <f t="shared" si="2"/>
        <v>0</v>
      </c>
      <c r="AC19" s="462">
        <f t="shared" si="2"/>
        <v>0</v>
      </c>
      <c r="AD19" s="462">
        <f t="shared" si="2"/>
        <v>0</v>
      </c>
      <c r="AE19" s="462">
        <f t="shared" si="2"/>
        <v>0</v>
      </c>
      <c r="AF19" s="462">
        <f t="shared" si="2"/>
        <v>0</v>
      </c>
      <c r="AG19" s="462">
        <f t="shared" si="2"/>
        <v>0</v>
      </c>
      <c r="AI19" s="462">
        <f t="shared" si="3"/>
        <v>0</v>
      </c>
      <c r="AJ19" s="462">
        <f t="shared" si="3"/>
        <v>0</v>
      </c>
      <c r="AK19" s="462">
        <f t="shared" si="3"/>
        <v>0</v>
      </c>
      <c r="AL19" s="462">
        <f t="shared" si="3"/>
        <v>0</v>
      </c>
      <c r="AM19" s="462">
        <f t="shared" si="3"/>
        <v>0</v>
      </c>
      <c r="AN19" s="462">
        <f t="shared" si="3"/>
        <v>0</v>
      </c>
      <c r="AO19" s="462">
        <f t="shared" si="3"/>
        <v>0</v>
      </c>
      <c r="AP19" s="462">
        <f t="shared" si="3"/>
        <v>0</v>
      </c>
      <c r="AQ19" s="462">
        <f t="shared" si="3"/>
        <v>0</v>
      </c>
      <c r="AR19" s="462">
        <f t="shared" si="3"/>
        <v>0</v>
      </c>
      <c r="AT19" s="462">
        <f t="shared" si="7"/>
        <v>0</v>
      </c>
      <c r="AU19" s="462">
        <f t="shared" si="7"/>
        <v>0</v>
      </c>
      <c r="AV19" s="462">
        <f t="shared" si="7"/>
        <v>0</v>
      </c>
      <c r="AW19" s="462">
        <f t="shared" si="7"/>
        <v>0</v>
      </c>
      <c r="AX19" s="462">
        <f t="shared" si="7"/>
        <v>0</v>
      </c>
      <c r="AY19" s="462">
        <f t="shared" si="7"/>
        <v>0</v>
      </c>
      <c r="AZ19" s="462">
        <f t="shared" si="7"/>
        <v>0</v>
      </c>
      <c r="BA19" s="462">
        <f t="shared" si="7"/>
        <v>0</v>
      </c>
      <c r="BB19" s="462">
        <f t="shared" si="7"/>
        <v>0</v>
      </c>
      <c r="BC19" s="462">
        <f t="shared" si="7"/>
        <v>0</v>
      </c>
      <c r="BE19" s="462">
        <f t="shared" si="5"/>
        <v>0</v>
      </c>
      <c r="BF19" s="462">
        <f t="shared" si="5"/>
        <v>0</v>
      </c>
      <c r="BG19" s="462">
        <f t="shared" si="5"/>
        <v>0</v>
      </c>
      <c r="BH19" s="462">
        <f t="shared" si="5"/>
        <v>0</v>
      </c>
      <c r="BI19" s="462">
        <f t="shared" si="5"/>
        <v>0</v>
      </c>
      <c r="BJ19" s="462">
        <f t="shared" si="5"/>
        <v>0</v>
      </c>
      <c r="BK19" s="462">
        <f t="shared" si="5"/>
        <v>0</v>
      </c>
      <c r="BL19" s="462">
        <f t="shared" si="5"/>
        <v>0</v>
      </c>
      <c r="BM19" s="462">
        <f t="shared" si="5"/>
        <v>0</v>
      </c>
      <c r="BN19" s="462">
        <f t="shared" si="5"/>
        <v>0</v>
      </c>
    </row>
    <row r="20" spans="1:66" s="483" customFormat="1" ht="21.95" customHeight="1" x14ac:dyDescent="0.15">
      <c r="A20" s="481"/>
      <c r="B20" s="484"/>
      <c r="C20" s="29"/>
      <c r="D20" s="992"/>
      <c r="E20" s="993"/>
      <c r="F20" s="34"/>
      <c r="G20" s="29"/>
      <c r="H20" s="29"/>
      <c r="I20" s="47"/>
      <c r="J20" s="485"/>
      <c r="K20" s="478" t="str">
        <f t="shared" si="0"/>
        <v/>
      </c>
      <c r="M20" s="462">
        <f t="shared" si="6"/>
        <v>0</v>
      </c>
      <c r="N20" s="462">
        <f t="shared" si="1"/>
        <v>0</v>
      </c>
      <c r="O20" s="462">
        <f t="shared" si="1"/>
        <v>0</v>
      </c>
      <c r="P20" s="462">
        <f t="shared" si="1"/>
        <v>0</v>
      </c>
      <c r="Q20" s="462">
        <f t="shared" si="1"/>
        <v>0</v>
      </c>
      <c r="R20" s="462">
        <f t="shared" si="1"/>
        <v>0</v>
      </c>
      <c r="S20" s="462">
        <f t="shared" si="1"/>
        <v>0</v>
      </c>
      <c r="T20" s="462">
        <f t="shared" si="1"/>
        <v>0</v>
      </c>
      <c r="U20" s="462">
        <f t="shared" si="1"/>
        <v>0</v>
      </c>
      <c r="V20" s="462">
        <f t="shared" si="1"/>
        <v>0</v>
      </c>
      <c r="X20" s="462">
        <f t="shared" si="6"/>
        <v>0</v>
      </c>
      <c r="Y20" s="462">
        <f t="shared" si="2"/>
        <v>0</v>
      </c>
      <c r="Z20" s="462">
        <f t="shared" si="2"/>
        <v>0</v>
      </c>
      <c r="AA20" s="462">
        <f t="shared" si="2"/>
        <v>0</v>
      </c>
      <c r="AB20" s="462">
        <f t="shared" si="2"/>
        <v>0</v>
      </c>
      <c r="AC20" s="462">
        <f t="shared" si="2"/>
        <v>0</v>
      </c>
      <c r="AD20" s="462">
        <f t="shared" si="2"/>
        <v>0</v>
      </c>
      <c r="AE20" s="462">
        <f t="shared" si="2"/>
        <v>0</v>
      </c>
      <c r="AF20" s="462">
        <f t="shared" si="2"/>
        <v>0</v>
      </c>
      <c r="AG20" s="462">
        <f t="shared" si="2"/>
        <v>0</v>
      </c>
      <c r="AI20" s="462">
        <f t="shared" si="3"/>
        <v>0</v>
      </c>
      <c r="AJ20" s="462">
        <f t="shared" si="3"/>
        <v>0</v>
      </c>
      <c r="AK20" s="462">
        <f t="shared" si="3"/>
        <v>0</v>
      </c>
      <c r="AL20" s="462">
        <f t="shared" si="3"/>
        <v>0</v>
      </c>
      <c r="AM20" s="462">
        <f t="shared" si="3"/>
        <v>0</v>
      </c>
      <c r="AN20" s="462">
        <f t="shared" si="3"/>
        <v>0</v>
      </c>
      <c r="AO20" s="462">
        <f t="shared" si="3"/>
        <v>0</v>
      </c>
      <c r="AP20" s="462">
        <f t="shared" si="3"/>
        <v>0</v>
      </c>
      <c r="AQ20" s="462">
        <f t="shared" si="3"/>
        <v>0</v>
      </c>
      <c r="AR20" s="462">
        <f t="shared" si="3"/>
        <v>0</v>
      </c>
      <c r="AT20" s="462">
        <f t="shared" si="7"/>
        <v>0</v>
      </c>
      <c r="AU20" s="462">
        <f t="shared" si="7"/>
        <v>0</v>
      </c>
      <c r="AV20" s="462">
        <f t="shared" si="7"/>
        <v>0</v>
      </c>
      <c r="AW20" s="462">
        <f t="shared" si="7"/>
        <v>0</v>
      </c>
      <c r="AX20" s="462">
        <f t="shared" si="7"/>
        <v>0</v>
      </c>
      <c r="AY20" s="462">
        <f t="shared" si="7"/>
        <v>0</v>
      </c>
      <c r="AZ20" s="462">
        <f t="shared" si="7"/>
        <v>0</v>
      </c>
      <c r="BA20" s="462">
        <f t="shared" si="7"/>
        <v>0</v>
      </c>
      <c r="BB20" s="462">
        <f t="shared" si="7"/>
        <v>0</v>
      </c>
      <c r="BC20" s="462">
        <f t="shared" si="7"/>
        <v>0</v>
      </c>
      <c r="BE20" s="462">
        <f t="shared" si="5"/>
        <v>0</v>
      </c>
      <c r="BF20" s="462">
        <f t="shared" si="5"/>
        <v>0</v>
      </c>
      <c r="BG20" s="462">
        <f t="shared" si="5"/>
        <v>0</v>
      </c>
      <c r="BH20" s="462">
        <f t="shared" si="5"/>
        <v>0</v>
      </c>
      <c r="BI20" s="462">
        <f t="shared" si="5"/>
        <v>0</v>
      </c>
      <c r="BJ20" s="462">
        <f t="shared" si="5"/>
        <v>0</v>
      </c>
      <c r="BK20" s="462">
        <f t="shared" si="5"/>
        <v>0</v>
      </c>
      <c r="BL20" s="462">
        <f t="shared" si="5"/>
        <v>0</v>
      </c>
      <c r="BM20" s="462">
        <f t="shared" si="5"/>
        <v>0</v>
      </c>
      <c r="BN20" s="462">
        <f t="shared" si="5"/>
        <v>0</v>
      </c>
    </row>
    <row r="21" spans="1:66" s="483" customFormat="1" ht="21.95" customHeight="1" x14ac:dyDescent="0.15">
      <c r="A21" s="481"/>
      <c r="B21" s="484"/>
      <c r="C21" s="29"/>
      <c r="D21" s="992"/>
      <c r="E21" s="993"/>
      <c r="F21" s="34"/>
      <c r="G21" s="29"/>
      <c r="H21" s="29"/>
      <c r="I21" s="47"/>
      <c r="J21" s="487"/>
      <c r="K21" s="478" t="str">
        <f t="shared" si="0"/>
        <v/>
      </c>
      <c r="M21" s="462">
        <f t="shared" si="6"/>
        <v>0</v>
      </c>
      <c r="N21" s="462">
        <f t="shared" si="1"/>
        <v>0</v>
      </c>
      <c r="O21" s="462">
        <f t="shared" si="1"/>
        <v>0</v>
      </c>
      <c r="P21" s="462">
        <f t="shared" si="1"/>
        <v>0</v>
      </c>
      <c r="Q21" s="462">
        <f t="shared" si="1"/>
        <v>0</v>
      </c>
      <c r="R21" s="462">
        <f t="shared" si="1"/>
        <v>0</v>
      </c>
      <c r="S21" s="462">
        <f t="shared" si="1"/>
        <v>0</v>
      </c>
      <c r="T21" s="462">
        <f t="shared" si="1"/>
        <v>0</v>
      </c>
      <c r="U21" s="462">
        <f t="shared" si="1"/>
        <v>0</v>
      </c>
      <c r="V21" s="462">
        <f t="shared" si="1"/>
        <v>0</v>
      </c>
      <c r="X21" s="462">
        <f t="shared" si="6"/>
        <v>0</v>
      </c>
      <c r="Y21" s="462">
        <f t="shared" si="2"/>
        <v>0</v>
      </c>
      <c r="Z21" s="462">
        <f t="shared" si="2"/>
        <v>0</v>
      </c>
      <c r="AA21" s="462">
        <f t="shared" si="2"/>
        <v>0</v>
      </c>
      <c r="AB21" s="462">
        <f t="shared" si="2"/>
        <v>0</v>
      </c>
      <c r="AC21" s="462">
        <f t="shared" si="2"/>
        <v>0</v>
      </c>
      <c r="AD21" s="462">
        <f t="shared" si="2"/>
        <v>0</v>
      </c>
      <c r="AE21" s="462">
        <f t="shared" si="2"/>
        <v>0</v>
      </c>
      <c r="AF21" s="462">
        <f t="shared" si="2"/>
        <v>0</v>
      </c>
      <c r="AG21" s="462">
        <f t="shared" si="2"/>
        <v>0</v>
      </c>
      <c r="AI21" s="462">
        <f t="shared" si="3"/>
        <v>0</v>
      </c>
      <c r="AJ21" s="462">
        <f t="shared" si="3"/>
        <v>0</v>
      </c>
      <c r="AK21" s="462">
        <f t="shared" si="3"/>
        <v>0</v>
      </c>
      <c r="AL21" s="462">
        <f t="shared" si="3"/>
        <v>0</v>
      </c>
      <c r="AM21" s="462">
        <f t="shared" si="3"/>
        <v>0</v>
      </c>
      <c r="AN21" s="462">
        <f t="shared" si="3"/>
        <v>0</v>
      </c>
      <c r="AO21" s="462">
        <f t="shared" si="3"/>
        <v>0</v>
      </c>
      <c r="AP21" s="462">
        <f t="shared" si="3"/>
        <v>0</v>
      </c>
      <c r="AQ21" s="462">
        <f t="shared" si="3"/>
        <v>0</v>
      </c>
      <c r="AR21" s="462">
        <f t="shared" si="3"/>
        <v>0</v>
      </c>
      <c r="AT21" s="462">
        <f t="shared" si="7"/>
        <v>0</v>
      </c>
      <c r="AU21" s="462">
        <f t="shared" si="7"/>
        <v>0</v>
      </c>
      <c r="AV21" s="462">
        <f t="shared" si="7"/>
        <v>0</v>
      </c>
      <c r="AW21" s="462">
        <f t="shared" si="7"/>
        <v>0</v>
      </c>
      <c r="AX21" s="462">
        <f t="shared" si="7"/>
        <v>0</v>
      </c>
      <c r="AY21" s="462">
        <f t="shared" si="7"/>
        <v>0</v>
      </c>
      <c r="AZ21" s="462">
        <f t="shared" si="7"/>
        <v>0</v>
      </c>
      <c r="BA21" s="462">
        <f t="shared" si="7"/>
        <v>0</v>
      </c>
      <c r="BB21" s="462">
        <f t="shared" si="7"/>
        <v>0</v>
      </c>
      <c r="BC21" s="462">
        <f t="shared" si="7"/>
        <v>0</v>
      </c>
      <c r="BE21" s="462">
        <f t="shared" si="5"/>
        <v>0</v>
      </c>
      <c r="BF21" s="462">
        <f t="shared" si="5"/>
        <v>0</v>
      </c>
      <c r="BG21" s="462">
        <f t="shared" si="5"/>
        <v>0</v>
      </c>
      <c r="BH21" s="462">
        <f t="shared" si="5"/>
        <v>0</v>
      </c>
      <c r="BI21" s="462">
        <f t="shared" si="5"/>
        <v>0</v>
      </c>
      <c r="BJ21" s="462">
        <f t="shared" si="5"/>
        <v>0</v>
      </c>
      <c r="BK21" s="462">
        <f t="shared" si="5"/>
        <v>0</v>
      </c>
      <c r="BL21" s="462">
        <f t="shared" si="5"/>
        <v>0</v>
      </c>
      <c r="BM21" s="462">
        <f t="shared" si="5"/>
        <v>0</v>
      </c>
      <c r="BN21" s="462">
        <f t="shared" si="5"/>
        <v>0</v>
      </c>
    </row>
    <row r="22" spans="1:66" s="483" customFormat="1" ht="21.95" customHeight="1" x14ac:dyDescent="0.15">
      <c r="A22" s="481"/>
      <c r="B22" s="484"/>
      <c r="C22" s="29"/>
      <c r="D22" s="992"/>
      <c r="E22" s="993"/>
      <c r="F22" s="34"/>
      <c r="G22" s="29"/>
      <c r="H22" s="29"/>
      <c r="I22" s="47"/>
      <c r="J22" s="487"/>
      <c r="K22" s="478" t="str">
        <f t="shared" si="0"/>
        <v/>
      </c>
      <c r="M22" s="462">
        <f t="shared" si="6"/>
        <v>0</v>
      </c>
      <c r="N22" s="462">
        <f t="shared" si="1"/>
        <v>0</v>
      </c>
      <c r="O22" s="462">
        <f t="shared" si="1"/>
        <v>0</v>
      </c>
      <c r="P22" s="462">
        <f t="shared" si="1"/>
        <v>0</v>
      </c>
      <c r="Q22" s="462">
        <f t="shared" si="1"/>
        <v>0</v>
      </c>
      <c r="R22" s="462">
        <f t="shared" si="1"/>
        <v>0</v>
      </c>
      <c r="S22" s="462">
        <f t="shared" si="1"/>
        <v>0</v>
      </c>
      <c r="T22" s="462">
        <f t="shared" si="1"/>
        <v>0</v>
      </c>
      <c r="U22" s="462">
        <f t="shared" si="1"/>
        <v>0</v>
      </c>
      <c r="V22" s="462">
        <f t="shared" si="1"/>
        <v>0</v>
      </c>
      <c r="X22" s="462">
        <f t="shared" si="6"/>
        <v>0</v>
      </c>
      <c r="Y22" s="462">
        <f t="shared" si="2"/>
        <v>0</v>
      </c>
      <c r="Z22" s="462">
        <f t="shared" si="2"/>
        <v>0</v>
      </c>
      <c r="AA22" s="462">
        <f t="shared" si="2"/>
        <v>0</v>
      </c>
      <c r="AB22" s="462">
        <f t="shared" si="2"/>
        <v>0</v>
      </c>
      <c r="AC22" s="462">
        <f t="shared" si="2"/>
        <v>0</v>
      </c>
      <c r="AD22" s="462">
        <f t="shared" si="2"/>
        <v>0</v>
      </c>
      <c r="AE22" s="462">
        <f t="shared" si="2"/>
        <v>0</v>
      </c>
      <c r="AF22" s="462">
        <f t="shared" si="2"/>
        <v>0</v>
      </c>
      <c r="AG22" s="462">
        <f t="shared" si="2"/>
        <v>0</v>
      </c>
      <c r="AI22" s="462">
        <f t="shared" si="3"/>
        <v>0</v>
      </c>
      <c r="AJ22" s="462">
        <f t="shared" si="3"/>
        <v>0</v>
      </c>
      <c r="AK22" s="462">
        <f t="shared" si="3"/>
        <v>0</v>
      </c>
      <c r="AL22" s="462">
        <f t="shared" si="3"/>
        <v>0</v>
      </c>
      <c r="AM22" s="462">
        <f t="shared" si="3"/>
        <v>0</v>
      </c>
      <c r="AN22" s="462">
        <f t="shared" si="3"/>
        <v>0</v>
      </c>
      <c r="AO22" s="462">
        <f t="shared" si="3"/>
        <v>0</v>
      </c>
      <c r="AP22" s="462">
        <f t="shared" si="3"/>
        <v>0</v>
      </c>
      <c r="AQ22" s="462">
        <f t="shared" si="3"/>
        <v>0</v>
      </c>
      <c r="AR22" s="462">
        <f t="shared" si="3"/>
        <v>0</v>
      </c>
      <c r="AT22" s="462">
        <f t="shared" si="7"/>
        <v>0</v>
      </c>
      <c r="AU22" s="462">
        <f t="shared" si="7"/>
        <v>0</v>
      </c>
      <c r="AV22" s="462">
        <f t="shared" si="7"/>
        <v>0</v>
      </c>
      <c r="AW22" s="462">
        <f t="shared" si="7"/>
        <v>0</v>
      </c>
      <c r="AX22" s="462">
        <f t="shared" si="7"/>
        <v>0</v>
      </c>
      <c r="AY22" s="462">
        <f t="shared" si="7"/>
        <v>0</v>
      </c>
      <c r="AZ22" s="462">
        <f t="shared" si="7"/>
        <v>0</v>
      </c>
      <c r="BA22" s="462">
        <f t="shared" si="7"/>
        <v>0</v>
      </c>
      <c r="BB22" s="462">
        <f t="shared" si="7"/>
        <v>0</v>
      </c>
      <c r="BC22" s="462">
        <f t="shared" si="7"/>
        <v>0</v>
      </c>
      <c r="BE22" s="462">
        <f t="shared" si="5"/>
        <v>0</v>
      </c>
      <c r="BF22" s="462">
        <f t="shared" si="5"/>
        <v>0</v>
      </c>
      <c r="BG22" s="462">
        <f t="shared" si="5"/>
        <v>0</v>
      </c>
      <c r="BH22" s="462">
        <f t="shared" si="5"/>
        <v>0</v>
      </c>
      <c r="BI22" s="462">
        <f t="shared" si="5"/>
        <v>0</v>
      </c>
      <c r="BJ22" s="462">
        <f t="shared" si="5"/>
        <v>0</v>
      </c>
      <c r="BK22" s="462">
        <f t="shared" si="5"/>
        <v>0</v>
      </c>
      <c r="BL22" s="462">
        <f t="shared" si="5"/>
        <v>0</v>
      </c>
      <c r="BM22" s="462">
        <f t="shared" si="5"/>
        <v>0</v>
      </c>
      <c r="BN22" s="462">
        <f t="shared" si="5"/>
        <v>0</v>
      </c>
    </row>
    <row r="23" spans="1:66" s="483" customFormat="1" ht="21.95" customHeight="1" x14ac:dyDescent="0.15">
      <c r="A23" s="481"/>
      <c r="B23" s="484"/>
      <c r="C23" s="29"/>
      <c r="D23" s="992"/>
      <c r="E23" s="993"/>
      <c r="F23" s="34"/>
      <c r="G23" s="29"/>
      <c r="H23" s="29"/>
      <c r="I23" s="47"/>
      <c r="J23" s="437"/>
      <c r="K23" s="478" t="str">
        <f t="shared" si="0"/>
        <v/>
      </c>
      <c r="M23" s="462">
        <f t="shared" si="6"/>
        <v>0</v>
      </c>
      <c r="N23" s="462">
        <f t="shared" si="6"/>
        <v>0</v>
      </c>
      <c r="O23" s="462">
        <f t="shared" si="6"/>
        <v>0</v>
      </c>
      <c r="P23" s="462">
        <f t="shared" si="6"/>
        <v>0</v>
      </c>
      <c r="Q23" s="462">
        <f t="shared" si="6"/>
        <v>0</v>
      </c>
      <c r="R23" s="462">
        <f t="shared" si="6"/>
        <v>0</v>
      </c>
      <c r="S23" s="462">
        <f t="shared" si="6"/>
        <v>0</v>
      </c>
      <c r="T23" s="462">
        <f t="shared" si="6"/>
        <v>0</v>
      </c>
      <c r="U23" s="462">
        <f t="shared" si="6"/>
        <v>0</v>
      </c>
      <c r="V23" s="462">
        <f t="shared" si="6"/>
        <v>0</v>
      </c>
      <c r="X23" s="462">
        <f t="shared" si="6"/>
        <v>0</v>
      </c>
      <c r="Y23" s="462">
        <f t="shared" si="6"/>
        <v>0</v>
      </c>
      <c r="Z23" s="462">
        <f t="shared" si="6"/>
        <v>0</v>
      </c>
      <c r="AA23" s="462">
        <f t="shared" si="6"/>
        <v>0</v>
      </c>
      <c r="AB23" s="462">
        <f t="shared" si="6"/>
        <v>0</v>
      </c>
      <c r="AC23" s="462">
        <f t="shared" si="6"/>
        <v>0</v>
      </c>
      <c r="AD23" s="462">
        <f t="shared" si="6"/>
        <v>0</v>
      </c>
      <c r="AE23" s="462">
        <f t="shared" ref="AE23:AG31" si="8">COUNTIF($K23,AE$4&amp;AE$6)*$H23</f>
        <v>0</v>
      </c>
      <c r="AF23" s="462">
        <f t="shared" si="8"/>
        <v>0</v>
      </c>
      <c r="AG23" s="462">
        <f t="shared" si="8"/>
        <v>0</v>
      </c>
      <c r="AI23" s="462">
        <f t="shared" ref="AI23:AR31" si="9">COUNTIF($K23,AI$4&amp;AI$6)*$H23</f>
        <v>0</v>
      </c>
      <c r="AJ23" s="462">
        <f t="shared" si="9"/>
        <v>0</v>
      </c>
      <c r="AK23" s="462">
        <f t="shared" si="9"/>
        <v>0</v>
      </c>
      <c r="AL23" s="462">
        <f t="shared" si="9"/>
        <v>0</v>
      </c>
      <c r="AM23" s="462">
        <f t="shared" si="9"/>
        <v>0</v>
      </c>
      <c r="AN23" s="462">
        <f t="shared" si="9"/>
        <v>0</v>
      </c>
      <c r="AO23" s="462">
        <f t="shared" si="9"/>
        <v>0</v>
      </c>
      <c r="AP23" s="462">
        <f t="shared" si="9"/>
        <v>0</v>
      </c>
      <c r="AQ23" s="462">
        <f t="shared" si="9"/>
        <v>0</v>
      </c>
      <c r="AR23" s="462">
        <f t="shared" si="9"/>
        <v>0</v>
      </c>
      <c r="AT23" s="462">
        <f t="shared" si="7"/>
        <v>0</v>
      </c>
      <c r="AU23" s="462">
        <f t="shared" si="7"/>
        <v>0</v>
      </c>
      <c r="AV23" s="462">
        <f t="shared" si="7"/>
        <v>0</v>
      </c>
      <c r="AW23" s="462">
        <f t="shared" si="7"/>
        <v>0</v>
      </c>
      <c r="AX23" s="462">
        <f t="shared" si="7"/>
        <v>0</v>
      </c>
      <c r="AY23" s="462">
        <f t="shared" si="7"/>
        <v>0</v>
      </c>
      <c r="AZ23" s="462">
        <f t="shared" si="7"/>
        <v>0</v>
      </c>
      <c r="BA23" s="462">
        <f t="shared" si="7"/>
        <v>0</v>
      </c>
      <c r="BB23" s="462">
        <f t="shared" si="7"/>
        <v>0</v>
      </c>
      <c r="BC23" s="462">
        <f t="shared" si="7"/>
        <v>0</v>
      </c>
      <c r="BE23" s="462">
        <f t="shared" ref="BE23:BN31" si="10">COUNTIF($K23,BE$4&amp;BE$6)*$H23</f>
        <v>0</v>
      </c>
      <c r="BF23" s="462">
        <f t="shared" si="10"/>
        <v>0</v>
      </c>
      <c r="BG23" s="462">
        <f t="shared" si="10"/>
        <v>0</v>
      </c>
      <c r="BH23" s="462">
        <f t="shared" si="10"/>
        <v>0</v>
      </c>
      <c r="BI23" s="462">
        <f t="shared" si="10"/>
        <v>0</v>
      </c>
      <c r="BJ23" s="462">
        <f t="shared" si="10"/>
        <v>0</v>
      </c>
      <c r="BK23" s="462">
        <f t="shared" si="10"/>
        <v>0</v>
      </c>
      <c r="BL23" s="462">
        <f t="shared" si="10"/>
        <v>0</v>
      </c>
      <c r="BM23" s="462">
        <f t="shared" si="10"/>
        <v>0</v>
      </c>
      <c r="BN23" s="462">
        <f t="shared" si="10"/>
        <v>0</v>
      </c>
    </row>
    <row r="24" spans="1:66" s="483" customFormat="1" ht="21.95" customHeight="1" x14ac:dyDescent="0.15">
      <c r="A24" s="481"/>
      <c r="B24" s="484"/>
      <c r="C24" s="29"/>
      <c r="D24" s="992"/>
      <c r="E24" s="993"/>
      <c r="F24" s="34"/>
      <c r="G24" s="29"/>
      <c r="H24" s="29"/>
      <c r="I24" s="47"/>
      <c r="J24" s="437"/>
      <c r="K24" s="478" t="str">
        <f t="shared" si="0"/>
        <v/>
      </c>
      <c r="M24" s="462">
        <f t="shared" si="6"/>
        <v>0</v>
      </c>
      <c r="N24" s="462">
        <f t="shared" si="6"/>
        <v>0</v>
      </c>
      <c r="O24" s="462">
        <f t="shared" si="6"/>
        <v>0</v>
      </c>
      <c r="P24" s="462">
        <f t="shared" si="6"/>
        <v>0</v>
      </c>
      <c r="Q24" s="462">
        <f t="shared" si="6"/>
        <v>0</v>
      </c>
      <c r="R24" s="462">
        <f t="shared" si="6"/>
        <v>0</v>
      </c>
      <c r="S24" s="462">
        <f t="shared" si="6"/>
        <v>0</v>
      </c>
      <c r="T24" s="462">
        <f t="shared" si="6"/>
        <v>0</v>
      </c>
      <c r="U24" s="462">
        <f t="shared" si="6"/>
        <v>0</v>
      </c>
      <c r="V24" s="462">
        <f t="shared" si="6"/>
        <v>0</v>
      </c>
      <c r="X24" s="462">
        <f t="shared" si="6"/>
        <v>0</v>
      </c>
      <c r="Y24" s="462">
        <f t="shared" si="6"/>
        <v>0</v>
      </c>
      <c r="Z24" s="462">
        <f t="shared" si="6"/>
        <v>0</v>
      </c>
      <c r="AA24" s="462">
        <f t="shared" si="6"/>
        <v>0</v>
      </c>
      <c r="AB24" s="462">
        <f t="shared" si="6"/>
        <v>0</v>
      </c>
      <c r="AC24" s="462">
        <f t="shared" si="6"/>
        <v>0</v>
      </c>
      <c r="AD24" s="462">
        <f t="shared" si="6"/>
        <v>0</v>
      </c>
      <c r="AE24" s="462">
        <f t="shared" si="8"/>
        <v>0</v>
      </c>
      <c r="AF24" s="462">
        <f t="shared" si="8"/>
        <v>0</v>
      </c>
      <c r="AG24" s="462">
        <f t="shared" si="8"/>
        <v>0</v>
      </c>
      <c r="AI24" s="462">
        <f t="shared" si="9"/>
        <v>0</v>
      </c>
      <c r="AJ24" s="462">
        <f t="shared" si="9"/>
        <v>0</v>
      </c>
      <c r="AK24" s="462">
        <f t="shared" si="9"/>
        <v>0</v>
      </c>
      <c r="AL24" s="462">
        <f t="shared" si="9"/>
        <v>0</v>
      </c>
      <c r="AM24" s="462">
        <f t="shared" si="9"/>
        <v>0</v>
      </c>
      <c r="AN24" s="462">
        <f t="shared" si="9"/>
        <v>0</v>
      </c>
      <c r="AO24" s="462">
        <f t="shared" si="9"/>
        <v>0</v>
      </c>
      <c r="AP24" s="462">
        <f t="shared" si="9"/>
        <v>0</v>
      </c>
      <c r="AQ24" s="462">
        <f t="shared" si="9"/>
        <v>0</v>
      </c>
      <c r="AR24" s="462">
        <f t="shared" si="9"/>
        <v>0</v>
      </c>
      <c r="AT24" s="462">
        <f t="shared" si="7"/>
        <v>0</v>
      </c>
      <c r="AU24" s="462">
        <f t="shared" si="7"/>
        <v>0</v>
      </c>
      <c r="AV24" s="462">
        <f t="shared" si="7"/>
        <v>0</v>
      </c>
      <c r="AW24" s="462">
        <f t="shared" si="7"/>
        <v>0</v>
      </c>
      <c r="AX24" s="462">
        <f t="shared" si="7"/>
        <v>0</v>
      </c>
      <c r="AY24" s="462">
        <f t="shared" si="7"/>
        <v>0</v>
      </c>
      <c r="AZ24" s="462">
        <f t="shared" si="7"/>
        <v>0</v>
      </c>
      <c r="BA24" s="462">
        <f t="shared" si="7"/>
        <v>0</v>
      </c>
      <c r="BB24" s="462">
        <f t="shared" si="7"/>
        <v>0</v>
      </c>
      <c r="BC24" s="462">
        <f t="shared" si="7"/>
        <v>0</v>
      </c>
      <c r="BE24" s="462">
        <f t="shared" si="10"/>
        <v>0</v>
      </c>
      <c r="BF24" s="462">
        <f t="shared" si="10"/>
        <v>0</v>
      </c>
      <c r="BG24" s="462">
        <f t="shared" si="10"/>
        <v>0</v>
      </c>
      <c r="BH24" s="462">
        <f t="shared" si="10"/>
        <v>0</v>
      </c>
      <c r="BI24" s="462">
        <f t="shared" si="10"/>
        <v>0</v>
      </c>
      <c r="BJ24" s="462">
        <f t="shared" si="10"/>
        <v>0</v>
      </c>
      <c r="BK24" s="462">
        <f t="shared" si="10"/>
        <v>0</v>
      </c>
      <c r="BL24" s="462">
        <f t="shared" si="10"/>
        <v>0</v>
      </c>
      <c r="BM24" s="462">
        <f t="shared" si="10"/>
        <v>0</v>
      </c>
      <c r="BN24" s="462">
        <f t="shared" si="10"/>
        <v>0</v>
      </c>
    </row>
    <row r="25" spans="1:66" s="483" customFormat="1" ht="21.95" customHeight="1" x14ac:dyDescent="0.15">
      <c r="A25" s="481"/>
      <c r="B25" s="484"/>
      <c r="C25" s="29"/>
      <c r="D25" s="992"/>
      <c r="E25" s="993"/>
      <c r="F25" s="34"/>
      <c r="G25" s="29"/>
      <c r="H25" s="29"/>
      <c r="I25" s="47"/>
      <c r="J25" s="487"/>
      <c r="K25" s="478" t="str">
        <f t="shared" si="0"/>
        <v/>
      </c>
      <c r="M25" s="462">
        <f t="shared" si="6"/>
        <v>0</v>
      </c>
      <c r="N25" s="462">
        <f t="shared" si="6"/>
        <v>0</v>
      </c>
      <c r="O25" s="462">
        <f t="shared" si="6"/>
        <v>0</v>
      </c>
      <c r="P25" s="462">
        <f t="shared" si="6"/>
        <v>0</v>
      </c>
      <c r="Q25" s="462">
        <f t="shared" si="6"/>
        <v>0</v>
      </c>
      <c r="R25" s="462">
        <f t="shared" si="6"/>
        <v>0</v>
      </c>
      <c r="S25" s="462">
        <f t="shared" si="6"/>
        <v>0</v>
      </c>
      <c r="T25" s="462">
        <f t="shared" si="6"/>
        <v>0</v>
      </c>
      <c r="U25" s="462">
        <f t="shared" si="6"/>
        <v>0</v>
      </c>
      <c r="V25" s="462">
        <f t="shared" si="6"/>
        <v>0</v>
      </c>
      <c r="X25" s="462">
        <f t="shared" si="6"/>
        <v>0</v>
      </c>
      <c r="Y25" s="462">
        <f t="shared" si="6"/>
        <v>0</v>
      </c>
      <c r="Z25" s="462">
        <f t="shared" si="6"/>
        <v>0</v>
      </c>
      <c r="AA25" s="462">
        <f t="shared" si="6"/>
        <v>0</v>
      </c>
      <c r="AB25" s="462">
        <f t="shared" si="6"/>
        <v>0</v>
      </c>
      <c r="AC25" s="462">
        <f t="shared" si="6"/>
        <v>0</v>
      </c>
      <c r="AD25" s="462">
        <f t="shared" si="6"/>
        <v>0</v>
      </c>
      <c r="AE25" s="462">
        <f t="shared" si="8"/>
        <v>0</v>
      </c>
      <c r="AF25" s="462">
        <f t="shared" si="8"/>
        <v>0</v>
      </c>
      <c r="AG25" s="462">
        <f t="shared" si="8"/>
        <v>0</v>
      </c>
      <c r="AI25" s="462">
        <f t="shared" si="9"/>
        <v>0</v>
      </c>
      <c r="AJ25" s="462">
        <f t="shared" si="9"/>
        <v>0</v>
      </c>
      <c r="AK25" s="462">
        <f t="shared" si="9"/>
        <v>0</v>
      </c>
      <c r="AL25" s="462">
        <f t="shared" si="9"/>
        <v>0</v>
      </c>
      <c r="AM25" s="462">
        <f t="shared" si="9"/>
        <v>0</v>
      </c>
      <c r="AN25" s="462">
        <f t="shared" si="9"/>
        <v>0</v>
      </c>
      <c r="AO25" s="462">
        <f t="shared" si="9"/>
        <v>0</v>
      </c>
      <c r="AP25" s="462">
        <f t="shared" si="9"/>
        <v>0</v>
      </c>
      <c r="AQ25" s="462">
        <f t="shared" si="9"/>
        <v>0</v>
      </c>
      <c r="AR25" s="462">
        <f t="shared" si="9"/>
        <v>0</v>
      </c>
      <c r="AT25" s="462">
        <f t="shared" si="7"/>
        <v>0</v>
      </c>
      <c r="AU25" s="462">
        <f t="shared" si="7"/>
        <v>0</v>
      </c>
      <c r="AV25" s="462">
        <f t="shared" si="7"/>
        <v>0</v>
      </c>
      <c r="AW25" s="462">
        <f t="shared" si="7"/>
        <v>0</v>
      </c>
      <c r="AX25" s="462">
        <f t="shared" si="7"/>
        <v>0</v>
      </c>
      <c r="AY25" s="462">
        <f t="shared" si="7"/>
        <v>0</v>
      </c>
      <c r="AZ25" s="462">
        <f t="shared" si="7"/>
        <v>0</v>
      </c>
      <c r="BA25" s="462">
        <f t="shared" si="7"/>
        <v>0</v>
      </c>
      <c r="BB25" s="462">
        <f t="shared" si="7"/>
        <v>0</v>
      </c>
      <c r="BC25" s="462">
        <f t="shared" si="7"/>
        <v>0</v>
      </c>
      <c r="BE25" s="462">
        <f t="shared" si="10"/>
        <v>0</v>
      </c>
      <c r="BF25" s="462">
        <f t="shared" si="10"/>
        <v>0</v>
      </c>
      <c r="BG25" s="462">
        <f t="shared" si="10"/>
        <v>0</v>
      </c>
      <c r="BH25" s="462">
        <f t="shared" si="10"/>
        <v>0</v>
      </c>
      <c r="BI25" s="462">
        <f t="shared" si="10"/>
        <v>0</v>
      </c>
      <c r="BJ25" s="462">
        <f t="shared" si="10"/>
        <v>0</v>
      </c>
      <c r="BK25" s="462">
        <f t="shared" si="10"/>
        <v>0</v>
      </c>
      <c r="BL25" s="462">
        <f t="shared" si="10"/>
        <v>0</v>
      </c>
      <c r="BM25" s="462">
        <f t="shared" si="10"/>
        <v>0</v>
      </c>
      <c r="BN25" s="462">
        <f t="shared" si="10"/>
        <v>0</v>
      </c>
    </row>
    <row r="26" spans="1:66" s="483" customFormat="1" ht="21.95" customHeight="1" x14ac:dyDescent="0.15">
      <c r="A26" s="481"/>
      <c r="B26" s="484"/>
      <c r="C26" s="29"/>
      <c r="D26" s="992"/>
      <c r="E26" s="993"/>
      <c r="F26" s="34"/>
      <c r="G26" s="29"/>
      <c r="H26" s="29"/>
      <c r="I26" s="47"/>
      <c r="J26" s="487"/>
      <c r="K26" s="478" t="str">
        <f t="shared" si="0"/>
        <v/>
      </c>
      <c r="M26" s="462">
        <f t="shared" si="6"/>
        <v>0</v>
      </c>
      <c r="N26" s="462">
        <f t="shared" si="6"/>
        <v>0</v>
      </c>
      <c r="O26" s="462">
        <f t="shared" si="6"/>
        <v>0</v>
      </c>
      <c r="P26" s="462">
        <f t="shared" si="6"/>
        <v>0</v>
      </c>
      <c r="Q26" s="462">
        <f t="shared" si="6"/>
        <v>0</v>
      </c>
      <c r="R26" s="462">
        <f t="shared" si="6"/>
        <v>0</v>
      </c>
      <c r="S26" s="462">
        <f t="shared" si="6"/>
        <v>0</v>
      </c>
      <c r="T26" s="462">
        <f t="shared" si="6"/>
        <v>0</v>
      </c>
      <c r="U26" s="462">
        <f t="shared" si="6"/>
        <v>0</v>
      </c>
      <c r="V26" s="462">
        <f t="shared" si="6"/>
        <v>0</v>
      </c>
      <c r="X26" s="462">
        <f t="shared" si="6"/>
        <v>0</v>
      </c>
      <c r="Y26" s="462">
        <f t="shared" si="6"/>
        <v>0</v>
      </c>
      <c r="Z26" s="462">
        <f t="shared" si="6"/>
        <v>0</v>
      </c>
      <c r="AA26" s="462">
        <f t="shared" si="6"/>
        <v>0</v>
      </c>
      <c r="AB26" s="462">
        <f t="shared" si="6"/>
        <v>0</v>
      </c>
      <c r="AC26" s="462">
        <f t="shared" si="6"/>
        <v>0</v>
      </c>
      <c r="AD26" s="462">
        <f t="shared" si="6"/>
        <v>0</v>
      </c>
      <c r="AE26" s="462">
        <f t="shared" si="8"/>
        <v>0</v>
      </c>
      <c r="AF26" s="462">
        <f t="shared" si="8"/>
        <v>0</v>
      </c>
      <c r="AG26" s="462">
        <f t="shared" si="8"/>
        <v>0</v>
      </c>
      <c r="AI26" s="462">
        <f t="shared" si="9"/>
        <v>0</v>
      </c>
      <c r="AJ26" s="462">
        <f t="shared" si="9"/>
        <v>0</v>
      </c>
      <c r="AK26" s="462">
        <f t="shared" si="9"/>
        <v>0</v>
      </c>
      <c r="AL26" s="462">
        <f t="shared" si="9"/>
        <v>0</v>
      </c>
      <c r="AM26" s="462">
        <f t="shared" si="9"/>
        <v>0</v>
      </c>
      <c r="AN26" s="462">
        <f t="shared" si="9"/>
        <v>0</v>
      </c>
      <c r="AO26" s="462">
        <f t="shared" si="9"/>
        <v>0</v>
      </c>
      <c r="AP26" s="462">
        <f t="shared" si="9"/>
        <v>0</v>
      </c>
      <c r="AQ26" s="462">
        <f t="shared" si="9"/>
        <v>0</v>
      </c>
      <c r="AR26" s="462">
        <f t="shared" si="9"/>
        <v>0</v>
      </c>
      <c r="AT26" s="462">
        <f t="shared" si="7"/>
        <v>0</v>
      </c>
      <c r="AU26" s="462">
        <f t="shared" si="7"/>
        <v>0</v>
      </c>
      <c r="AV26" s="462">
        <f t="shared" si="7"/>
        <v>0</v>
      </c>
      <c r="AW26" s="462">
        <f t="shared" si="7"/>
        <v>0</v>
      </c>
      <c r="AX26" s="462">
        <f t="shared" si="7"/>
        <v>0</v>
      </c>
      <c r="AY26" s="462">
        <f t="shared" si="7"/>
        <v>0</v>
      </c>
      <c r="AZ26" s="462">
        <f t="shared" si="7"/>
        <v>0</v>
      </c>
      <c r="BA26" s="462">
        <f t="shared" si="7"/>
        <v>0</v>
      </c>
      <c r="BB26" s="462">
        <f t="shared" si="7"/>
        <v>0</v>
      </c>
      <c r="BC26" s="462">
        <f t="shared" si="7"/>
        <v>0</v>
      </c>
      <c r="BE26" s="462">
        <f t="shared" si="10"/>
        <v>0</v>
      </c>
      <c r="BF26" s="462">
        <f t="shared" si="10"/>
        <v>0</v>
      </c>
      <c r="BG26" s="462">
        <f t="shared" si="10"/>
        <v>0</v>
      </c>
      <c r="BH26" s="462">
        <f t="shared" si="10"/>
        <v>0</v>
      </c>
      <c r="BI26" s="462">
        <f t="shared" si="10"/>
        <v>0</v>
      </c>
      <c r="BJ26" s="462">
        <f t="shared" si="10"/>
        <v>0</v>
      </c>
      <c r="BK26" s="462">
        <f t="shared" si="10"/>
        <v>0</v>
      </c>
      <c r="BL26" s="462">
        <f t="shared" si="10"/>
        <v>0</v>
      </c>
      <c r="BM26" s="462">
        <f t="shared" si="10"/>
        <v>0</v>
      </c>
      <c r="BN26" s="462">
        <f t="shared" si="10"/>
        <v>0</v>
      </c>
    </row>
    <row r="27" spans="1:66" s="483" customFormat="1" ht="21.95" customHeight="1" x14ac:dyDescent="0.15">
      <c r="A27" s="481"/>
      <c r="B27" s="484"/>
      <c r="C27" s="29"/>
      <c r="D27" s="992"/>
      <c r="E27" s="993"/>
      <c r="F27" s="34"/>
      <c r="G27" s="29"/>
      <c r="H27" s="29"/>
      <c r="I27" s="47"/>
      <c r="J27" s="487"/>
      <c r="K27" s="478" t="str">
        <f t="shared" si="0"/>
        <v/>
      </c>
      <c r="M27" s="462">
        <f t="shared" si="6"/>
        <v>0</v>
      </c>
      <c r="N27" s="462">
        <f t="shared" si="6"/>
        <v>0</v>
      </c>
      <c r="O27" s="462">
        <f t="shared" si="6"/>
        <v>0</v>
      </c>
      <c r="P27" s="462">
        <f t="shared" si="6"/>
        <v>0</v>
      </c>
      <c r="Q27" s="462">
        <f t="shared" si="6"/>
        <v>0</v>
      </c>
      <c r="R27" s="462">
        <f t="shared" si="6"/>
        <v>0</v>
      </c>
      <c r="S27" s="462">
        <f t="shared" si="6"/>
        <v>0</v>
      </c>
      <c r="T27" s="462">
        <f t="shared" si="6"/>
        <v>0</v>
      </c>
      <c r="U27" s="462">
        <f t="shared" si="6"/>
        <v>0</v>
      </c>
      <c r="V27" s="462">
        <f t="shared" si="6"/>
        <v>0</v>
      </c>
      <c r="X27" s="462">
        <f t="shared" si="6"/>
        <v>0</v>
      </c>
      <c r="Y27" s="462">
        <f t="shared" si="6"/>
        <v>0</v>
      </c>
      <c r="Z27" s="462">
        <f t="shared" si="6"/>
        <v>0</v>
      </c>
      <c r="AA27" s="462">
        <f t="shared" si="6"/>
        <v>0</v>
      </c>
      <c r="AB27" s="462">
        <f t="shared" si="6"/>
        <v>0</v>
      </c>
      <c r="AC27" s="462">
        <f t="shared" si="6"/>
        <v>0</v>
      </c>
      <c r="AD27" s="462">
        <f t="shared" si="6"/>
        <v>0</v>
      </c>
      <c r="AE27" s="462">
        <f t="shared" si="8"/>
        <v>0</v>
      </c>
      <c r="AF27" s="462">
        <f t="shared" si="8"/>
        <v>0</v>
      </c>
      <c r="AG27" s="462">
        <f t="shared" si="8"/>
        <v>0</v>
      </c>
      <c r="AI27" s="462">
        <f t="shared" si="9"/>
        <v>0</v>
      </c>
      <c r="AJ27" s="462">
        <f t="shared" si="9"/>
        <v>0</v>
      </c>
      <c r="AK27" s="462">
        <f t="shared" si="9"/>
        <v>0</v>
      </c>
      <c r="AL27" s="462">
        <f t="shared" si="9"/>
        <v>0</v>
      </c>
      <c r="AM27" s="462">
        <f t="shared" si="9"/>
        <v>0</v>
      </c>
      <c r="AN27" s="462">
        <f t="shared" si="9"/>
        <v>0</v>
      </c>
      <c r="AO27" s="462">
        <f t="shared" si="9"/>
        <v>0</v>
      </c>
      <c r="AP27" s="462">
        <f t="shared" si="9"/>
        <v>0</v>
      </c>
      <c r="AQ27" s="462">
        <f t="shared" si="9"/>
        <v>0</v>
      </c>
      <c r="AR27" s="462">
        <f t="shared" si="9"/>
        <v>0</v>
      </c>
      <c r="AT27" s="462">
        <f t="shared" si="7"/>
        <v>0</v>
      </c>
      <c r="AU27" s="462">
        <f t="shared" si="7"/>
        <v>0</v>
      </c>
      <c r="AV27" s="462">
        <f t="shared" si="7"/>
        <v>0</v>
      </c>
      <c r="AW27" s="462">
        <f t="shared" si="7"/>
        <v>0</v>
      </c>
      <c r="AX27" s="462">
        <f t="shared" si="7"/>
        <v>0</v>
      </c>
      <c r="AY27" s="462">
        <f t="shared" si="7"/>
        <v>0</v>
      </c>
      <c r="AZ27" s="462">
        <f t="shared" si="7"/>
        <v>0</v>
      </c>
      <c r="BA27" s="462">
        <f t="shared" si="7"/>
        <v>0</v>
      </c>
      <c r="BB27" s="462">
        <f t="shared" si="7"/>
        <v>0</v>
      </c>
      <c r="BC27" s="462">
        <f t="shared" si="7"/>
        <v>0</v>
      </c>
      <c r="BE27" s="462">
        <f t="shared" si="10"/>
        <v>0</v>
      </c>
      <c r="BF27" s="462">
        <f t="shared" si="10"/>
        <v>0</v>
      </c>
      <c r="BG27" s="462">
        <f t="shared" si="10"/>
        <v>0</v>
      </c>
      <c r="BH27" s="462">
        <f t="shared" si="10"/>
        <v>0</v>
      </c>
      <c r="BI27" s="462">
        <f t="shared" si="10"/>
        <v>0</v>
      </c>
      <c r="BJ27" s="462">
        <f t="shared" si="10"/>
        <v>0</v>
      </c>
      <c r="BK27" s="462">
        <f t="shared" si="10"/>
        <v>0</v>
      </c>
      <c r="BL27" s="462">
        <f t="shared" si="10"/>
        <v>0</v>
      </c>
      <c r="BM27" s="462">
        <f t="shared" si="10"/>
        <v>0</v>
      </c>
      <c r="BN27" s="462">
        <f t="shared" si="10"/>
        <v>0</v>
      </c>
    </row>
    <row r="28" spans="1:66" s="483" customFormat="1" ht="21.95" customHeight="1" x14ac:dyDescent="0.15">
      <c r="A28" s="481"/>
      <c r="B28" s="484"/>
      <c r="C28" s="29"/>
      <c r="D28" s="992"/>
      <c r="E28" s="993"/>
      <c r="F28" s="34"/>
      <c r="G28" s="29"/>
      <c r="H28" s="29"/>
      <c r="I28" s="47"/>
      <c r="J28" s="487"/>
      <c r="K28" s="478" t="str">
        <f t="shared" si="0"/>
        <v/>
      </c>
      <c r="M28" s="462">
        <f t="shared" si="6"/>
        <v>0</v>
      </c>
      <c r="N28" s="462">
        <f t="shared" si="6"/>
        <v>0</v>
      </c>
      <c r="O28" s="462">
        <f t="shared" si="6"/>
        <v>0</v>
      </c>
      <c r="P28" s="462">
        <f t="shared" si="6"/>
        <v>0</v>
      </c>
      <c r="Q28" s="462">
        <f t="shared" si="6"/>
        <v>0</v>
      </c>
      <c r="R28" s="462">
        <f t="shared" si="6"/>
        <v>0</v>
      </c>
      <c r="S28" s="462">
        <f t="shared" si="6"/>
        <v>0</v>
      </c>
      <c r="T28" s="462">
        <f t="shared" si="6"/>
        <v>0</v>
      </c>
      <c r="U28" s="462">
        <f t="shared" si="6"/>
        <v>0</v>
      </c>
      <c r="V28" s="462">
        <f t="shared" si="6"/>
        <v>0</v>
      </c>
      <c r="X28" s="462">
        <f t="shared" si="6"/>
        <v>0</v>
      </c>
      <c r="Y28" s="462">
        <f t="shared" si="6"/>
        <v>0</v>
      </c>
      <c r="Z28" s="462">
        <f t="shared" si="6"/>
        <v>0</v>
      </c>
      <c r="AA28" s="462">
        <f t="shared" si="6"/>
        <v>0</v>
      </c>
      <c r="AB28" s="462">
        <f t="shared" si="6"/>
        <v>0</v>
      </c>
      <c r="AC28" s="462">
        <f t="shared" si="6"/>
        <v>0</v>
      </c>
      <c r="AD28" s="462">
        <f t="shared" si="6"/>
        <v>0</v>
      </c>
      <c r="AE28" s="462">
        <f t="shared" si="8"/>
        <v>0</v>
      </c>
      <c r="AF28" s="462">
        <f t="shared" si="8"/>
        <v>0</v>
      </c>
      <c r="AG28" s="462">
        <f t="shared" si="8"/>
        <v>0</v>
      </c>
      <c r="AI28" s="462">
        <f t="shared" si="9"/>
        <v>0</v>
      </c>
      <c r="AJ28" s="462">
        <f t="shared" si="9"/>
        <v>0</v>
      </c>
      <c r="AK28" s="462">
        <f t="shared" si="9"/>
        <v>0</v>
      </c>
      <c r="AL28" s="462">
        <f t="shared" si="9"/>
        <v>0</v>
      </c>
      <c r="AM28" s="462">
        <f t="shared" si="9"/>
        <v>0</v>
      </c>
      <c r="AN28" s="462">
        <f t="shared" si="9"/>
        <v>0</v>
      </c>
      <c r="AO28" s="462">
        <f t="shared" si="9"/>
        <v>0</v>
      </c>
      <c r="AP28" s="462">
        <f t="shared" si="9"/>
        <v>0</v>
      </c>
      <c r="AQ28" s="462">
        <f t="shared" si="9"/>
        <v>0</v>
      </c>
      <c r="AR28" s="462">
        <f t="shared" si="9"/>
        <v>0</v>
      </c>
      <c r="AT28" s="462">
        <f t="shared" si="7"/>
        <v>0</v>
      </c>
      <c r="AU28" s="462">
        <f t="shared" si="7"/>
        <v>0</v>
      </c>
      <c r="AV28" s="462">
        <f t="shared" si="7"/>
        <v>0</v>
      </c>
      <c r="AW28" s="462">
        <f t="shared" si="7"/>
        <v>0</v>
      </c>
      <c r="AX28" s="462">
        <f t="shared" si="7"/>
        <v>0</v>
      </c>
      <c r="AY28" s="462">
        <f t="shared" si="7"/>
        <v>0</v>
      </c>
      <c r="AZ28" s="462">
        <f t="shared" si="7"/>
        <v>0</v>
      </c>
      <c r="BA28" s="462">
        <f t="shared" si="7"/>
        <v>0</v>
      </c>
      <c r="BB28" s="462">
        <f t="shared" si="7"/>
        <v>0</v>
      </c>
      <c r="BC28" s="462">
        <f t="shared" si="7"/>
        <v>0</v>
      </c>
      <c r="BE28" s="462">
        <f t="shared" si="10"/>
        <v>0</v>
      </c>
      <c r="BF28" s="462">
        <f t="shared" si="10"/>
        <v>0</v>
      </c>
      <c r="BG28" s="462">
        <f t="shared" si="10"/>
        <v>0</v>
      </c>
      <c r="BH28" s="462">
        <f t="shared" si="10"/>
        <v>0</v>
      </c>
      <c r="BI28" s="462">
        <f t="shared" si="10"/>
        <v>0</v>
      </c>
      <c r="BJ28" s="462">
        <f t="shared" si="10"/>
        <v>0</v>
      </c>
      <c r="BK28" s="462">
        <f t="shared" si="10"/>
        <v>0</v>
      </c>
      <c r="BL28" s="462">
        <f t="shared" si="10"/>
        <v>0</v>
      </c>
      <c r="BM28" s="462">
        <f t="shared" si="10"/>
        <v>0</v>
      </c>
      <c r="BN28" s="462">
        <f t="shared" si="10"/>
        <v>0</v>
      </c>
    </row>
    <row r="29" spans="1:66" s="483" customFormat="1" ht="21.95" customHeight="1" x14ac:dyDescent="0.15">
      <c r="A29" s="481"/>
      <c r="B29" s="484"/>
      <c r="C29" s="29"/>
      <c r="D29" s="992"/>
      <c r="E29" s="993"/>
      <c r="F29" s="34"/>
      <c r="G29" s="29"/>
      <c r="H29" s="29"/>
      <c r="I29" s="47"/>
      <c r="J29" s="487"/>
      <c r="K29" s="478" t="str">
        <f t="shared" si="0"/>
        <v/>
      </c>
      <c r="M29" s="462">
        <f t="shared" si="6"/>
        <v>0</v>
      </c>
      <c r="N29" s="462">
        <f t="shared" si="6"/>
        <v>0</v>
      </c>
      <c r="O29" s="462">
        <f t="shared" si="6"/>
        <v>0</v>
      </c>
      <c r="P29" s="462">
        <f t="shared" si="6"/>
        <v>0</v>
      </c>
      <c r="Q29" s="462">
        <f t="shared" si="6"/>
        <v>0</v>
      </c>
      <c r="R29" s="462">
        <f t="shared" si="6"/>
        <v>0</v>
      </c>
      <c r="S29" s="462">
        <f t="shared" si="6"/>
        <v>0</v>
      </c>
      <c r="T29" s="462">
        <f t="shared" si="6"/>
        <v>0</v>
      </c>
      <c r="U29" s="462">
        <f t="shared" si="6"/>
        <v>0</v>
      </c>
      <c r="V29" s="462">
        <f t="shared" si="6"/>
        <v>0</v>
      </c>
      <c r="X29" s="462">
        <f t="shared" si="6"/>
        <v>0</v>
      </c>
      <c r="Y29" s="462">
        <f t="shared" si="6"/>
        <v>0</v>
      </c>
      <c r="Z29" s="462">
        <f t="shared" si="6"/>
        <v>0</v>
      </c>
      <c r="AA29" s="462">
        <f t="shared" si="6"/>
        <v>0</v>
      </c>
      <c r="AB29" s="462">
        <f t="shared" si="6"/>
        <v>0</v>
      </c>
      <c r="AC29" s="462">
        <f t="shared" si="6"/>
        <v>0</v>
      </c>
      <c r="AD29" s="462">
        <f t="shared" si="6"/>
        <v>0</v>
      </c>
      <c r="AE29" s="462">
        <f t="shared" si="8"/>
        <v>0</v>
      </c>
      <c r="AF29" s="462">
        <f t="shared" si="8"/>
        <v>0</v>
      </c>
      <c r="AG29" s="462">
        <f t="shared" si="8"/>
        <v>0</v>
      </c>
      <c r="AI29" s="462">
        <f t="shared" si="9"/>
        <v>0</v>
      </c>
      <c r="AJ29" s="462">
        <f t="shared" si="9"/>
        <v>0</v>
      </c>
      <c r="AK29" s="462">
        <f t="shared" si="9"/>
        <v>0</v>
      </c>
      <c r="AL29" s="462">
        <f t="shared" si="9"/>
        <v>0</v>
      </c>
      <c r="AM29" s="462">
        <f t="shared" si="9"/>
        <v>0</v>
      </c>
      <c r="AN29" s="462">
        <f t="shared" si="9"/>
        <v>0</v>
      </c>
      <c r="AO29" s="462">
        <f t="shared" si="9"/>
        <v>0</v>
      </c>
      <c r="AP29" s="462">
        <f t="shared" si="9"/>
        <v>0</v>
      </c>
      <c r="AQ29" s="462">
        <f t="shared" si="9"/>
        <v>0</v>
      </c>
      <c r="AR29" s="462">
        <f t="shared" si="9"/>
        <v>0</v>
      </c>
      <c r="AT29" s="462">
        <f t="shared" si="7"/>
        <v>0</v>
      </c>
      <c r="AU29" s="462">
        <f t="shared" si="7"/>
        <v>0</v>
      </c>
      <c r="AV29" s="462">
        <f t="shared" si="7"/>
        <v>0</v>
      </c>
      <c r="AW29" s="462">
        <f t="shared" si="7"/>
        <v>0</v>
      </c>
      <c r="AX29" s="462">
        <f t="shared" si="7"/>
        <v>0</v>
      </c>
      <c r="AY29" s="462">
        <f t="shared" si="7"/>
        <v>0</v>
      </c>
      <c r="AZ29" s="462">
        <f t="shared" si="7"/>
        <v>0</v>
      </c>
      <c r="BA29" s="462">
        <f t="shared" si="7"/>
        <v>0</v>
      </c>
      <c r="BB29" s="462">
        <f t="shared" si="7"/>
        <v>0</v>
      </c>
      <c r="BC29" s="462">
        <f t="shared" si="7"/>
        <v>0</v>
      </c>
      <c r="BE29" s="462">
        <f t="shared" si="10"/>
        <v>0</v>
      </c>
      <c r="BF29" s="462">
        <f t="shared" si="10"/>
        <v>0</v>
      </c>
      <c r="BG29" s="462">
        <f t="shared" si="10"/>
        <v>0</v>
      </c>
      <c r="BH29" s="462">
        <f t="shared" si="10"/>
        <v>0</v>
      </c>
      <c r="BI29" s="462">
        <f t="shared" si="10"/>
        <v>0</v>
      </c>
      <c r="BJ29" s="462">
        <f t="shared" si="10"/>
        <v>0</v>
      </c>
      <c r="BK29" s="462">
        <f t="shared" si="10"/>
        <v>0</v>
      </c>
      <c r="BL29" s="462">
        <f t="shared" si="10"/>
        <v>0</v>
      </c>
      <c r="BM29" s="462">
        <f t="shared" si="10"/>
        <v>0</v>
      </c>
      <c r="BN29" s="462">
        <f t="shared" si="10"/>
        <v>0</v>
      </c>
    </row>
    <row r="30" spans="1:66" s="483" customFormat="1" ht="21.95" customHeight="1" x14ac:dyDescent="0.15">
      <c r="A30" s="481"/>
      <c r="B30" s="484"/>
      <c r="C30" s="29"/>
      <c r="D30" s="992"/>
      <c r="E30" s="993"/>
      <c r="F30" s="34"/>
      <c r="G30" s="29"/>
      <c r="H30" s="29"/>
      <c r="I30" s="47"/>
      <c r="J30" s="487"/>
      <c r="K30" s="478" t="str">
        <f t="shared" si="0"/>
        <v/>
      </c>
      <c r="M30" s="462">
        <f t="shared" si="6"/>
        <v>0</v>
      </c>
      <c r="N30" s="462">
        <f t="shared" si="6"/>
        <v>0</v>
      </c>
      <c r="O30" s="462">
        <f t="shared" si="6"/>
        <v>0</v>
      </c>
      <c r="P30" s="462">
        <f t="shared" si="6"/>
        <v>0</v>
      </c>
      <c r="Q30" s="462">
        <f t="shared" si="6"/>
        <v>0</v>
      </c>
      <c r="R30" s="462">
        <f t="shared" si="6"/>
        <v>0</v>
      </c>
      <c r="S30" s="462">
        <f t="shared" si="6"/>
        <v>0</v>
      </c>
      <c r="T30" s="462">
        <f t="shared" si="6"/>
        <v>0</v>
      </c>
      <c r="U30" s="462">
        <f t="shared" si="6"/>
        <v>0</v>
      </c>
      <c r="V30" s="462">
        <f t="shared" si="6"/>
        <v>0</v>
      </c>
      <c r="X30" s="462">
        <f t="shared" si="6"/>
        <v>0</v>
      </c>
      <c r="Y30" s="462">
        <f t="shared" si="6"/>
        <v>0</v>
      </c>
      <c r="Z30" s="462">
        <f t="shared" si="6"/>
        <v>0</v>
      </c>
      <c r="AA30" s="462">
        <f t="shared" si="6"/>
        <v>0</v>
      </c>
      <c r="AB30" s="462">
        <f t="shared" si="6"/>
        <v>0</v>
      </c>
      <c r="AC30" s="462">
        <f t="shared" si="6"/>
        <v>0</v>
      </c>
      <c r="AD30" s="462">
        <f t="shared" si="6"/>
        <v>0</v>
      </c>
      <c r="AE30" s="462">
        <f t="shared" si="8"/>
        <v>0</v>
      </c>
      <c r="AF30" s="462">
        <f t="shared" si="8"/>
        <v>0</v>
      </c>
      <c r="AG30" s="462">
        <f t="shared" si="8"/>
        <v>0</v>
      </c>
      <c r="AI30" s="462">
        <f t="shared" si="9"/>
        <v>0</v>
      </c>
      <c r="AJ30" s="462">
        <f t="shared" si="9"/>
        <v>0</v>
      </c>
      <c r="AK30" s="462">
        <f t="shared" si="9"/>
        <v>0</v>
      </c>
      <c r="AL30" s="462">
        <f t="shared" si="9"/>
        <v>0</v>
      </c>
      <c r="AM30" s="462">
        <f t="shared" si="9"/>
        <v>0</v>
      </c>
      <c r="AN30" s="462">
        <f t="shared" si="9"/>
        <v>0</v>
      </c>
      <c r="AO30" s="462">
        <f t="shared" si="9"/>
        <v>0</v>
      </c>
      <c r="AP30" s="462">
        <f t="shared" si="9"/>
        <v>0</v>
      </c>
      <c r="AQ30" s="462">
        <f t="shared" si="9"/>
        <v>0</v>
      </c>
      <c r="AR30" s="462">
        <f t="shared" si="9"/>
        <v>0</v>
      </c>
      <c r="AT30" s="462">
        <f t="shared" si="7"/>
        <v>0</v>
      </c>
      <c r="AU30" s="462">
        <f t="shared" si="7"/>
        <v>0</v>
      </c>
      <c r="AV30" s="462">
        <f t="shared" si="7"/>
        <v>0</v>
      </c>
      <c r="AW30" s="462">
        <f t="shared" si="7"/>
        <v>0</v>
      </c>
      <c r="AX30" s="462">
        <f t="shared" si="7"/>
        <v>0</v>
      </c>
      <c r="AY30" s="462">
        <f t="shared" si="7"/>
        <v>0</v>
      </c>
      <c r="AZ30" s="462">
        <f t="shared" si="7"/>
        <v>0</v>
      </c>
      <c r="BA30" s="462">
        <f t="shared" si="7"/>
        <v>0</v>
      </c>
      <c r="BB30" s="462">
        <f t="shared" si="7"/>
        <v>0</v>
      </c>
      <c r="BC30" s="462">
        <f t="shared" si="7"/>
        <v>0</v>
      </c>
      <c r="BE30" s="462">
        <f t="shared" si="10"/>
        <v>0</v>
      </c>
      <c r="BF30" s="462">
        <f t="shared" si="10"/>
        <v>0</v>
      </c>
      <c r="BG30" s="462">
        <f t="shared" si="10"/>
        <v>0</v>
      </c>
      <c r="BH30" s="462">
        <f t="shared" si="10"/>
        <v>0</v>
      </c>
      <c r="BI30" s="462">
        <f t="shared" si="10"/>
        <v>0</v>
      </c>
      <c r="BJ30" s="462">
        <f t="shared" si="10"/>
        <v>0</v>
      </c>
      <c r="BK30" s="462">
        <f t="shared" si="10"/>
        <v>0</v>
      </c>
      <c r="BL30" s="462">
        <f t="shared" si="10"/>
        <v>0</v>
      </c>
      <c r="BM30" s="462">
        <f t="shared" si="10"/>
        <v>0</v>
      </c>
      <c r="BN30" s="462">
        <f t="shared" si="10"/>
        <v>0</v>
      </c>
    </row>
    <row r="31" spans="1:66" s="483" customFormat="1" ht="21.95" customHeight="1" x14ac:dyDescent="0.15">
      <c r="A31" s="481"/>
      <c r="B31" s="484"/>
      <c r="C31" s="29"/>
      <c r="D31" s="994"/>
      <c r="E31" s="995"/>
      <c r="F31" s="205"/>
      <c r="G31" s="206"/>
      <c r="H31" s="206"/>
      <c r="I31" s="47"/>
      <c r="J31" s="487"/>
      <c r="K31" s="478" t="str">
        <f t="shared" si="0"/>
        <v/>
      </c>
      <c r="M31" s="462">
        <f t="shared" si="6"/>
        <v>0</v>
      </c>
      <c r="N31" s="462">
        <f t="shared" si="6"/>
        <v>0</v>
      </c>
      <c r="O31" s="462">
        <f t="shared" si="6"/>
        <v>0</v>
      </c>
      <c r="P31" s="462">
        <f t="shared" si="6"/>
        <v>0</v>
      </c>
      <c r="Q31" s="462">
        <f t="shared" si="6"/>
        <v>0</v>
      </c>
      <c r="R31" s="462">
        <f t="shared" si="6"/>
        <v>0</v>
      </c>
      <c r="S31" s="462">
        <f t="shared" si="6"/>
        <v>0</v>
      </c>
      <c r="T31" s="462">
        <f t="shared" si="6"/>
        <v>0</v>
      </c>
      <c r="U31" s="462">
        <f t="shared" si="6"/>
        <v>0</v>
      </c>
      <c r="V31" s="462">
        <f t="shared" si="6"/>
        <v>0</v>
      </c>
      <c r="X31" s="462">
        <f t="shared" si="6"/>
        <v>0</v>
      </c>
      <c r="Y31" s="462">
        <f t="shared" si="6"/>
        <v>0</v>
      </c>
      <c r="Z31" s="462">
        <f t="shared" si="6"/>
        <v>0</v>
      </c>
      <c r="AA31" s="462">
        <f t="shared" si="6"/>
        <v>0</v>
      </c>
      <c r="AB31" s="462">
        <f t="shared" si="6"/>
        <v>0</v>
      </c>
      <c r="AC31" s="462">
        <f t="shared" si="6"/>
        <v>0</v>
      </c>
      <c r="AD31" s="462">
        <f t="shared" si="6"/>
        <v>0</v>
      </c>
      <c r="AE31" s="462">
        <f t="shared" si="8"/>
        <v>0</v>
      </c>
      <c r="AF31" s="462">
        <f t="shared" si="8"/>
        <v>0</v>
      </c>
      <c r="AG31" s="462">
        <f t="shared" si="8"/>
        <v>0</v>
      </c>
      <c r="AI31" s="462">
        <f t="shared" si="9"/>
        <v>0</v>
      </c>
      <c r="AJ31" s="462">
        <f t="shared" si="9"/>
        <v>0</v>
      </c>
      <c r="AK31" s="462">
        <f t="shared" si="9"/>
        <v>0</v>
      </c>
      <c r="AL31" s="462">
        <f t="shared" si="9"/>
        <v>0</v>
      </c>
      <c r="AM31" s="462">
        <f t="shared" si="9"/>
        <v>0</v>
      </c>
      <c r="AN31" s="462">
        <f t="shared" si="9"/>
        <v>0</v>
      </c>
      <c r="AO31" s="462">
        <f t="shared" si="9"/>
        <v>0</v>
      </c>
      <c r="AP31" s="462">
        <f t="shared" si="9"/>
        <v>0</v>
      </c>
      <c r="AQ31" s="462">
        <f t="shared" si="9"/>
        <v>0</v>
      </c>
      <c r="AR31" s="462">
        <f t="shared" si="9"/>
        <v>0</v>
      </c>
      <c r="AT31" s="462">
        <f t="shared" si="7"/>
        <v>0</v>
      </c>
      <c r="AU31" s="462">
        <f t="shared" si="7"/>
        <v>0</v>
      </c>
      <c r="AV31" s="462">
        <f t="shared" si="7"/>
        <v>0</v>
      </c>
      <c r="AW31" s="462">
        <f t="shared" si="7"/>
        <v>0</v>
      </c>
      <c r="AX31" s="462">
        <f t="shared" si="7"/>
        <v>0</v>
      </c>
      <c r="AY31" s="462">
        <f t="shared" si="7"/>
        <v>0</v>
      </c>
      <c r="AZ31" s="462">
        <f t="shared" si="7"/>
        <v>0</v>
      </c>
      <c r="BA31" s="462">
        <f t="shared" si="7"/>
        <v>0</v>
      </c>
      <c r="BB31" s="462">
        <f t="shared" si="7"/>
        <v>0</v>
      </c>
      <c r="BC31" s="462">
        <f t="shared" si="7"/>
        <v>0</v>
      </c>
      <c r="BE31" s="462">
        <f t="shared" si="10"/>
        <v>0</v>
      </c>
      <c r="BF31" s="462">
        <f t="shared" si="10"/>
        <v>0</v>
      </c>
      <c r="BG31" s="462">
        <f t="shared" si="10"/>
        <v>0</v>
      </c>
      <c r="BH31" s="462">
        <f t="shared" si="10"/>
        <v>0</v>
      </c>
      <c r="BI31" s="462">
        <f t="shared" si="10"/>
        <v>0</v>
      </c>
      <c r="BJ31" s="462">
        <f t="shared" si="10"/>
        <v>0</v>
      </c>
      <c r="BK31" s="462">
        <f t="shared" si="10"/>
        <v>0</v>
      </c>
      <c r="BL31" s="462">
        <f t="shared" si="10"/>
        <v>0</v>
      </c>
      <c r="BM31" s="462">
        <f t="shared" si="10"/>
        <v>0</v>
      </c>
      <c r="BN31" s="462">
        <f t="shared" si="10"/>
        <v>0</v>
      </c>
    </row>
    <row r="32" spans="1:66" s="483" customFormat="1" ht="21.95" customHeight="1" x14ac:dyDescent="0.15">
      <c r="A32" s="481"/>
      <c r="B32" s="488"/>
      <c r="C32" s="488"/>
      <c r="D32" s="488"/>
      <c r="E32" s="488"/>
      <c r="F32" s="488"/>
      <c r="G32" s="488"/>
      <c r="H32" s="488"/>
      <c r="I32" s="488"/>
      <c r="J32" s="487"/>
      <c r="K32" s="996" t="s">
        <v>220</v>
      </c>
      <c r="L32" s="996"/>
      <c r="M32" s="489">
        <f>SUM(M7:M31)</f>
        <v>0</v>
      </c>
      <c r="N32" s="489">
        <f t="shared" ref="N32:U32" si="11">SUM(N7:N31)</f>
        <v>0</v>
      </c>
      <c r="O32" s="489">
        <f t="shared" si="11"/>
        <v>0</v>
      </c>
      <c r="P32" s="489">
        <f t="shared" si="11"/>
        <v>0</v>
      </c>
      <c r="Q32" s="489">
        <f t="shared" si="11"/>
        <v>0</v>
      </c>
      <c r="R32" s="489">
        <f t="shared" si="11"/>
        <v>0</v>
      </c>
      <c r="S32" s="489">
        <f t="shared" si="11"/>
        <v>0</v>
      </c>
      <c r="T32" s="489">
        <f>SUM(T7:T31)</f>
        <v>0</v>
      </c>
      <c r="U32" s="489">
        <f t="shared" si="11"/>
        <v>0</v>
      </c>
      <c r="V32" s="489">
        <f>SUM(V7:V31)</f>
        <v>0</v>
      </c>
      <c r="X32" s="489">
        <f>SUM(X7:X31)</f>
        <v>0</v>
      </c>
      <c r="Y32" s="489">
        <f t="shared" ref="Y32:AG32" si="12">SUM(Y7:Y31)</f>
        <v>0</v>
      </c>
      <c r="Z32" s="489">
        <f t="shared" si="12"/>
        <v>0</v>
      </c>
      <c r="AA32" s="489">
        <f t="shared" si="12"/>
        <v>0</v>
      </c>
      <c r="AB32" s="489">
        <f t="shared" si="12"/>
        <v>0</v>
      </c>
      <c r="AC32" s="489">
        <f t="shared" si="12"/>
        <v>0</v>
      </c>
      <c r="AD32" s="489">
        <f t="shared" si="12"/>
        <v>0</v>
      </c>
      <c r="AE32" s="489">
        <f t="shared" si="12"/>
        <v>0</v>
      </c>
      <c r="AF32" s="489">
        <f t="shared" si="12"/>
        <v>0</v>
      </c>
      <c r="AG32" s="489">
        <f t="shared" si="12"/>
        <v>0</v>
      </c>
      <c r="AI32" s="489">
        <f>SUM(AI7:AI31)</f>
        <v>0</v>
      </c>
      <c r="AJ32" s="489">
        <f>SUM(AJ7:AJ31)</f>
        <v>0</v>
      </c>
      <c r="AK32" s="489">
        <f>SUM(AK7:AK31)</f>
        <v>0</v>
      </c>
      <c r="AL32" s="489">
        <f>SUM(AL7:AL31)</f>
        <v>0</v>
      </c>
      <c r="AM32" s="489">
        <f t="shared" ref="AM32:BC32" si="13">SUM(AM7:AM31)</f>
        <v>0</v>
      </c>
      <c r="AN32" s="489">
        <f t="shared" si="13"/>
        <v>0</v>
      </c>
      <c r="AO32" s="489">
        <f t="shared" si="13"/>
        <v>0</v>
      </c>
      <c r="AP32" s="489">
        <f t="shared" si="13"/>
        <v>0</v>
      </c>
      <c r="AQ32" s="489">
        <f t="shared" si="13"/>
        <v>0</v>
      </c>
      <c r="AR32" s="489">
        <f t="shared" si="13"/>
        <v>0</v>
      </c>
      <c r="AT32" s="489">
        <f t="shared" si="13"/>
        <v>0</v>
      </c>
      <c r="AU32" s="489">
        <f t="shared" si="13"/>
        <v>0</v>
      </c>
      <c r="AV32" s="489">
        <f t="shared" si="13"/>
        <v>0</v>
      </c>
      <c r="AW32" s="489">
        <f t="shared" si="13"/>
        <v>0</v>
      </c>
      <c r="AX32" s="489">
        <f t="shared" si="13"/>
        <v>0</v>
      </c>
      <c r="AY32" s="489">
        <f t="shared" si="13"/>
        <v>0</v>
      </c>
      <c r="AZ32" s="489">
        <f t="shared" si="13"/>
        <v>0</v>
      </c>
      <c r="BA32" s="489">
        <f t="shared" si="13"/>
        <v>0</v>
      </c>
      <c r="BB32" s="489">
        <f t="shared" si="13"/>
        <v>0</v>
      </c>
      <c r="BC32" s="489">
        <f t="shared" si="13"/>
        <v>0</v>
      </c>
      <c r="BE32" s="489">
        <f>SUM(BE7:BE31)</f>
        <v>0</v>
      </c>
      <c r="BF32" s="489">
        <f t="shared" ref="BF32:BN32" si="14">SUM(BF7:BF31)</f>
        <v>0</v>
      </c>
      <c r="BG32" s="489">
        <f t="shared" si="14"/>
        <v>0</v>
      </c>
      <c r="BH32" s="489">
        <f t="shared" si="14"/>
        <v>0</v>
      </c>
      <c r="BI32" s="489">
        <f t="shared" si="14"/>
        <v>0</v>
      </c>
      <c r="BJ32" s="489">
        <f t="shared" si="14"/>
        <v>0</v>
      </c>
      <c r="BK32" s="489">
        <f t="shared" si="14"/>
        <v>0</v>
      </c>
      <c r="BL32" s="489">
        <f t="shared" si="14"/>
        <v>0</v>
      </c>
      <c r="BM32" s="489">
        <f t="shared" si="14"/>
        <v>0</v>
      </c>
      <c r="BN32" s="489">
        <f t="shared" si="14"/>
        <v>0</v>
      </c>
    </row>
    <row r="33" spans="1:66" s="483" customFormat="1" ht="35.25" customHeight="1" x14ac:dyDescent="0.15">
      <c r="A33" s="481"/>
      <c r="B33" s="490"/>
      <c r="C33" s="490"/>
      <c r="D33" s="491" t="s">
        <v>232</v>
      </c>
      <c r="E33" s="492" t="s">
        <v>230</v>
      </c>
      <c r="F33" s="493" t="s">
        <v>213</v>
      </c>
      <c r="G33" s="494" t="s">
        <v>231</v>
      </c>
      <c r="H33" s="495" t="s">
        <v>221</v>
      </c>
      <c r="I33" s="496" t="s">
        <v>219</v>
      </c>
      <c r="J33" s="487"/>
      <c r="K33" s="478"/>
      <c r="M33" s="497" t="s">
        <v>28</v>
      </c>
      <c r="N33" s="497" t="s">
        <v>28</v>
      </c>
      <c r="O33" s="497" t="s">
        <v>28</v>
      </c>
      <c r="P33" s="497" t="s">
        <v>28</v>
      </c>
      <c r="Q33" s="497" t="s">
        <v>28</v>
      </c>
      <c r="R33" s="497" t="s">
        <v>28</v>
      </c>
      <c r="S33" s="497" t="s">
        <v>28</v>
      </c>
      <c r="T33" s="497" t="s">
        <v>28</v>
      </c>
      <c r="U33" s="497" t="s">
        <v>28</v>
      </c>
      <c r="V33" s="497" t="s">
        <v>28</v>
      </c>
      <c r="W33" s="473"/>
      <c r="X33" s="497" t="s">
        <v>24</v>
      </c>
      <c r="Y33" s="497" t="s">
        <v>24</v>
      </c>
      <c r="Z33" s="497" t="s">
        <v>24</v>
      </c>
      <c r="AA33" s="497" t="s">
        <v>24</v>
      </c>
      <c r="AB33" s="497" t="s">
        <v>24</v>
      </c>
      <c r="AC33" s="497" t="s">
        <v>24</v>
      </c>
      <c r="AD33" s="497" t="s">
        <v>24</v>
      </c>
      <c r="AE33" s="497" t="s">
        <v>24</v>
      </c>
      <c r="AF33" s="497" t="s">
        <v>24</v>
      </c>
      <c r="AG33" s="497" t="s">
        <v>24</v>
      </c>
      <c r="AH33" s="498"/>
      <c r="AI33" s="467" t="s">
        <v>254</v>
      </c>
      <c r="AJ33" s="467" t="s">
        <v>255</v>
      </c>
      <c r="AK33" s="467" t="s">
        <v>255</v>
      </c>
      <c r="AL33" s="467" t="s">
        <v>255</v>
      </c>
      <c r="AM33" s="467" t="s">
        <v>255</v>
      </c>
      <c r="AN33" s="467" t="s">
        <v>255</v>
      </c>
      <c r="AO33" s="467" t="s">
        <v>255</v>
      </c>
      <c r="AP33" s="467" t="s">
        <v>255</v>
      </c>
      <c r="AQ33" s="467" t="s">
        <v>255</v>
      </c>
      <c r="AR33" s="467" t="s">
        <v>255</v>
      </c>
      <c r="AS33" s="463"/>
      <c r="AT33" s="467" t="s">
        <v>25</v>
      </c>
      <c r="AU33" s="467" t="s">
        <v>25</v>
      </c>
      <c r="AV33" s="467" t="s">
        <v>25</v>
      </c>
      <c r="AW33" s="467" t="s">
        <v>25</v>
      </c>
      <c r="AX33" s="467" t="s">
        <v>25</v>
      </c>
      <c r="AY33" s="467" t="s">
        <v>25</v>
      </c>
      <c r="AZ33" s="467" t="s">
        <v>25</v>
      </c>
      <c r="BA33" s="467" t="s">
        <v>25</v>
      </c>
      <c r="BB33" s="467" t="s">
        <v>25</v>
      </c>
      <c r="BC33" s="467" t="s">
        <v>25</v>
      </c>
      <c r="BD33" s="469"/>
      <c r="BE33" s="499" t="s">
        <v>48</v>
      </c>
      <c r="BF33" s="499" t="s">
        <v>48</v>
      </c>
      <c r="BG33" s="499" t="s">
        <v>48</v>
      </c>
      <c r="BH33" s="499" t="s">
        <v>48</v>
      </c>
      <c r="BI33" s="499" t="s">
        <v>48</v>
      </c>
      <c r="BJ33" s="499" t="s">
        <v>48</v>
      </c>
      <c r="BK33" s="499" t="s">
        <v>48</v>
      </c>
      <c r="BL33" s="499" t="s">
        <v>48</v>
      </c>
      <c r="BM33" s="499" t="s">
        <v>48</v>
      </c>
      <c r="BN33" s="499" t="s">
        <v>48</v>
      </c>
    </row>
    <row r="34" spans="1:66" s="483" customFormat="1" ht="24" customHeight="1" x14ac:dyDescent="0.15">
      <c r="A34" s="481"/>
      <c r="B34" s="500"/>
      <c r="C34" s="501"/>
      <c r="D34" s="502" t="s">
        <v>222</v>
      </c>
      <c r="E34" s="503">
        <f>SUM(M$32,X$32,AI$32,AT$32,BE$32)</f>
        <v>0</v>
      </c>
      <c r="F34" s="504" t="s">
        <v>28</v>
      </c>
      <c r="G34" s="505">
        <f>SUM(M32:V32)</f>
        <v>0</v>
      </c>
      <c r="H34" s="496">
        <f>SUM(G34:G38)</f>
        <v>0</v>
      </c>
      <c r="I34" s="530">
        <f>SUMPRODUCT((C7:C31&lt;&gt;"")/COUNTIF(C7:C31,C7:C31&amp;""))</f>
        <v>0</v>
      </c>
      <c r="J34" s="481"/>
      <c r="M34" s="474" t="s">
        <v>72</v>
      </c>
      <c r="N34" s="462" t="s">
        <v>246</v>
      </c>
      <c r="O34" s="462" t="s">
        <v>245</v>
      </c>
      <c r="P34" s="462" t="s">
        <v>306</v>
      </c>
      <c r="Q34" s="474" t="s">
        <v>73</v>
      </c>
      <c r="R34" s="474" t="s">
        <v>74</v>
      </c>
      <c r="S34" s="474" t="s">
        <v>75</v>
      </c>
      <c r="T34" s="474" t="s">
        <v>76</v>
      </c>
      <c r="U34" s="474" t="s">
        <v>77</v>
      </c>
      <c r="V34" s="474" t="s">
        <v>78</v>
      </c>
      <c r="W34" s="475"/>
      <c r="X34" s="474" t="s">
        <v>72</v>
      </c>
      <c r="Y34" s="462" t="s">
        <v>247</v>
      </c>
      <c r="Z34" s="462" t="s">
        <v>245</v>
      </c>
      <c r="AA34" s="462" t="s">
        <v>306</v>
      </c>
      <c r="AB34" s="474" t="s">
        <v>73</v>
      </c>
      <c r="AC34" s="474" t="s">
        <v>74</v>
      </c>
      <c r="AD34" s="474" t="s">
        <v>75</v>
      </c>
      <c r="AE34" s="474" t="s">
        <v>76</v>
      </c>
      <c r="AF34" s="474" t="s">
        <v>77</v>
      </c>
      <c r="AG34" s="474" t="s">
        <v>78</v>
      </c>
      <c r="AH34" s="475"/>
      <c r="AI34" s="474" t="s">
        <v>72</v>
      </c>
      <c r="AJ34" s="462" t="s">
        <v>247</v>
      </c>
      <c r="AK34" s="462" t="s">
        <v>245</v>
      </c>
      <c r="AL34" s="462" t="s">
        <v>306</v>
      </c>
      <c r="AM34" s="474" t="s">
        <v>73</v>
      </c>
      <c r="AN34" s="474" t="s">
        <v>74</v>
      </c>
      <c r="AO34" s="474" t="s">
        <v>75</v>
      </c>
      <c r="AP34" s="474" t="s">
        <v>76</v>
      </c>
      <c r="AQ34" s="474" t="s">
        <v>77</v>
      </c>
      <c r="AR34" s="474" t="s">
        <v>78</v>
      </c>
      <c r="AS34" s="475"/>
      <c r="AT34" s="474" t="s">
        <v>72</v>
      </c>
      <c r="AU34" s="462" t="s">
        <v>247</v>
      </c>
      <c r="AV34" s="462" t="s">
        <v>245</v>
      </c>
      <c r="AW34" s="462" t="s">
        <v>306</v>
      </c>
      <c r="AX34" s="474" t="s">
        <v>73</v>
      </c>
      <c r="AY34" s="474" t="s">
        <v>74</v>
      </c>
      <c r="AZ34" s="474" t="s">
        <v>75</v>
      </c>
      <c r="BA34" s="474" t="s">
        <v>76</v>
      </c>
      <c r="BB34" s="474" t="s">
        <v>77</v>
      </c>
      <c r="BC34" s="474" t="s">
        <v>78</v>
      </c>
      <c r="BD34" s="476"/>
      <c r="BE34" s="474" t="s">
        <v>72</v>
      </c>
      <c r="BF34" s="462" t="s">
        <v>247</v>
      </c>
      <c r="BG34" s="462" t="s">
        <v>245</v>
      </c>
      <c r="BH34" s="462" t="s">
        <v>306</v>
      </c>
      <c r="BI34" s="474" t="s">
        <v>73</v>
      </c>
      <c r="BJ34" s="474" t="s">
        <v>74</v>
      </c>
      <c r="BK34" s="474" t="s">
        <v>75</v>
      </c>
      <c r="BL34" s="474" t="s">
        <v>76</v>
      </c>
      <c r="BM34" s="474" t="s">
        <v>77</v>
      </c>
      <c r="BN34" s="474" t="s">
        <v>78</v>
      </c>
    </row>
    <row r="35" spans="1:66" s="483" customFormat="1" ht="24" customHeight="1" x14ac:dyDescent="0.15">
      <c r="A35" s="481"/>
      <c r="B35" s="500"/>
      <c r="C35" s="490"/>
      <c r="D35" s="502" t="s">
        <v>249</v>
      </c>
      <c r="E35" s="503">
        <f>SUM(N32,Y32,AJ32,AU32,BF32)</f>
        <v>0</v>
      </c>
      <c r="F35" s="504" t="s">
        <v>24</v>
      </c>
      <c r="G35" s="505">
        <f>SUM(X32:AG32)</f>
        <v>0</v>
      </c>
      <c r="H35" s="506"/>
      <c r="I35" s="507"/>
      <c r="J35" s="481"/>
      <c r="AH35" s="473"/>
      <c r="AI35" s="497"/>
      <c r="AJ35" s="497"/>
      <c r="AK35" s="497"/>
      <c r="AL35" s="497"/>
      <c r="AM35" s="497"/>
      <c r="AN35" s="497"/>
      <c r="AO35" s="497"/>
      <c r="AP35" s="497"/>
      <c r="AQ35" s="497"/>
      <c r="AR35" s="497"/>
      <c r="AS35" s="473"/>
      <c r="AT35" s="508"/>
      <c r="AU35" s="508"/>
      <c r="AV35" s="508"/>
      <c r="AW35" s="508"/>
      <c r="AX35" s="508"/>
      <c r="AY35" s="508"/>
      <c r="AZ35" s="508"/>
      <c r="BA35" s="508"/>
      <c r="BB35" s="508"/>
      <c r="BC35" s="508"/>
      <c r="BD35" s="469"/>
      <c r="BE35" s="508"/>
      <c r="BF35" s="508"/>
      <c r="BG35" s="508"/>
      <c r="BH35" s="508"/>
      <c r="BI35" s="508"/>
      <c r="BJ35" s="508"/>
      <c r="BK35" s="508"/>
      <c r="BL35" s="508"/>
      <c r="BM35" s="508"/>
      <c r="BN35" s="508"/>
    </row>
    <row r="36" spans="1:66" s="483" customFormat="1" ht="24" customHeight="1" x14ac:dyDescent="0.15">
      <c r="A36" s="481"/>
      <c r="B36" s="500"/>
      <c r="C36" s="490"/>
      <c r="D36" s="502" t="s">
        <v>250</v>
      </c>
      <c r="E36" s="503">
        <f>SUM(O32,Z32,AK32,AV32,BG32)</f>
        <v>0</v>
      </c>
      <c r="F36" s="504" t="s">
        <v>256</v>
      </c>
      <c r="G36" s="505">
        <f>SUM(AI32:AR32)</f>
        <v>0</v>
      </c>
      <c r="H36" s="509"/>
      <c r="I36" s="507"/>
      <c r="J36" s="481"/>
      <c r="AH36" s="473"/>
      <c r="AI36" s="497"/>
      <c r="AJ36" s="497"/>
      <c r="AK36" s="497"/>
      <c r="AL36" s="497"/>
      <c r="AM36" s="497"/>
      <c r="AN36" s="497"/>
      <c r="AO36" s="497"/>
      <c r="AP36" s="497"/>
      <c r="AQ36" s="497"/>
      <c r="AR36" s="497"/>
      <c r="AS36" s="473"/>
      <c r="AT36" s="508"/>
      <c r="AU36" s="508"/>
      <c r="AV36" s="508"/>
      <c r="AW36" s="508"/>
      <c r="AX36" s="508"/>
      <c r="AY36" s="508"/>
      <c r="AZ36" s="508"/>
      <c r="BA36" s="508"/>
      <c r="BB36" s="508"/>
      <c r="BC36" s="508"/>
      <c r="BD36" s="469"/>
      <c r="BE36" s="508"/>
      <c r="BF36" s="508"/>
      <c r="BG36" s="508"/>
      <c r="BH36" s="508"/>
      <c r="BI36" s="508"/>
      <c r="BJ36" s="508"/>
      <c r="BK36" s="508"/>
      <c r="BL36" s="508"/>
      <c r="BM36" s="508"/>
      <c r="BN36" s="508"/>
    </row>
    <row r="37" spans="1:66" s="483" customFormat="1" ht="24" customHeight="1" x14ac:dyDescent="0.15">
      <c r="A37" s="481"/>
      <c r="B37" s="490"/>
      <c r="C37" s="490"/>
      <c r="D37" s="502" t="s">
        <v>315</v>
      </c>
      <c r="E37" s="503">
        <f>SUM(P32,AA32,AL32,AW32,BH32)</f>
        <v>0</v>
      </c>
      <c r="F37" s="504" t="s">
        <v>216</v>
      </c>
      <c r="G37" s="505">
        <f>SUM(AT32:BC32)</f>
        <v>0</v>
      </c>
      <c r="H37" s="509"/>
      <c r="I37" s="507"/>
      <c r="J37" s="481"/>
      <c r="AH37" s="475"/>
      <c r="AS37" s="475"/>
      <c r="BD37" s="510"/>
    </row>
    <row r="38" spans="1:66" s="483" customFormat="1" ht="24" customHeight="1" x14ac:dyDescent="0.15">
      <c r="A38" s="481"/>
      <c r="B38" s="490"/>
      <c r="C38" s="490"/>
      <c r="D38" s="502" t="s">
        <v>224</v>
      </c>
      <c r="E38" s="503">
        <f>SUM(Q32,AB32,AM32,AX32,BI32)</f>
        <v>0</v>
      </c>
      <c r="F38" s="504" t="s">
        <v>195</v>
      </c>
      <c r="G38" s="505">
        <f>SUM(BE32:BN32)</f>
        <v>0</v>
      </c>
      <c r="H38" s="509"/>
      <c r="I38" s="507"/>
      <c r="J38" s="481"/>
      <c r="K38" s="511"/>
      <c r="L38" s="511"/>
    </row>
    <row r="39" spans="1:66" ht="24" customHeight="1" x14ac:dyDescent="0.15">
      <c r="A39" s="421"/>
      <c r="B39" s="421"/>
      <c r="C39" s="512"/>
      <c r="D39" s="502" t="s">
        <v>225</v>
      </c>
      <c r="E39" s="503">
        <f>SUM(R32,AC32,AN32,AY32,BJ32)</f>
        <v>0</v>
      </c>
      <c r="F39" s="513"/>
      <c r="G39" s="513"/>
      <c r="H39" s="513"/>
      <c r="I39" s="513"/>
      <c r="J39" s="513"/>
      <c r="K39" s="514"/>
      <c r="L39" s="515"/>
    </row>
    <row r="40" spans="1:66" ht="24" customHeight="1" x14ac:dyDescent="0.15">
      <c r="A40" s="516"/>
      <c r="B40" s="516"/>
      <c r="C40" s="517"/>
      <c r="D40" s="502" t="s">
        <v>226</v>
      </c>
      <c r="E40" s="503">
        <f>SUM(S32,AD32,AO32,AZ32,BK32)</f>
        <v>0</v>
      </c>
      <c r="F40" s="516"/>
      <c r="G40" s="516"/>
      <c r="H40" s="516"/>
      <c r="I40" s="516"/>
      <c r="J40" s="516"/>
      <c r="K40" s="518"/>
      <c r="L40" s="518"/>
    </row>
    <row r="41" spans="1:66" ht="24" customHeight="1" x14ac:dyDescent="0.15">
      <c r="A41" s="516"/>
      <c r="B41" s="516"/>
      <c r="C41" s="517"/>
      <c r="D41" s="519" t="s">
        <v>228</v>
      </c>
      <c r="E41" s="520">
        <f>SUM(T32,AE32,AP32,BA32,BL32)</f>
        <v>0</v>
      </c>
      <c r="F41" s="516"/>
      <c r="G41" s="516"/>
      <c r="H41" s="516"/>
      <c r="I41" s="521"/>
      <c r="J41" s="516"/>
      <c r="K41" s="522"/>
      <c r="L41" s="518"/>
    </row>
    <row r="42" spans="1:66" ht="24" customHeight="1" x14ac:dyDescent="0.15">
      <c r="A42" s="516"/>
      <c r="B42" s="516"/>
      <c r="C42" s="517"/>
      <c r="D42" s="523" t="s">
        <v>227</v>
      </c>
      <c r="E42" s="520">
        <f>SUM(U32,AF32,AQ32,BB32,BM32)</f>
        <v>0</v>
      </c>
      <c r="F42" s="516"/>
      <c r="G42" s="516"/>
      <c r="H42" s="516"/>
      <c r="I42" s="521"/>
      <c r="J42" s="516"/>
      <c r="K42" s="522"/>
      <c r="L42" s="518"/>
    </row>
    <row r="43" spans="1:66" ht="24.75" customHeight="1" x14ac:dyDescent="0.15">
      <c r="A43" s="420"/>
      <c r="B43" s="420"/>
      <c r="C43" s="524"/>
      <c r="D43" s="523" t="s">
        <v>248</v>
      </c>
      <c r="E43" s="520">
        <f>SUM(V32,AG32,AR32,BC32,BN32)</f>
        <v>0</v>
      </c>
      <c r="F43" s="420"/>
      <c r="G43" s="420"/>
      <c r="H43" s="420"/>
      <c r="I43" s="420"/>
      <c r="J43" s="420"/>
    </row>
    <row r="44" spans="1:66" x14ac:dyDescent="0.15">
      <c r="A44" s="420"/>
      <c r="B44" s="420"/>
      <c r="C44" s="524"/>
      <c r="D44" s="420"/>
      <c r="E44" s="420"/>
      <c r="F44" s="420"/>
      <c r="G44" s="420"/>
      <c r="H44" s="420"/>
      <c r="I44" s="420"/>
      <c r="J44" s="420"/>
    </row>
    <row r="45" spans="1:66" x14ac:dyDescent="0.15">
      <c r="D45" s="518"/>
    </row>
  </sheetData>
  <sheetProtection formatCells="0" formatColumns="0" formatRows="0"/>
  <protectedRanges>
    <protectedRange password="CECB" sqref="I13:I18 I7:I10 B2:I3" name="範囲1"/>
    <protectedRange password="CECB" sqref="B5:I6" name="範囲1_3"/>
    <protectedRange password="CECB" sqref="B4:I4" name="範囲1_2_1_1"/>
  </protectedRanges>
  <mergeCells count="33">
    <mergeCell ref="D31:E31"/>
    <mergeCell ref="K32:L32"/>
    <mergeCell ref="D25:E25"/>
    <mergeCell ref="D26:E26"/>
    <mergeCell ref="D27:E27"/>
    <mergeCell ref="D28:E28"/>
    <mergeCell ref="D29:E29"/>
    <mergeCell ref="D30:E30"/>
    <mergeCell ref="D24:E24"/>
    <mergeCell ref="D13:E13"/>
    <mergeCell ref="D14:E14"/>
    <mergeCell ref="D15:E15"/>
    <mergeCell ref="D16:E16"/>
    <mergeCell ref="D17:E17"/>
    <mergeCell ref="D18:E18"/>
    <mergeCell ref="D19:E19"/>
    <mergeCell ref="D20:E20"/>
    <mergeCell ref="D21:E21"/>
    <mergeCell ref="D22:E22"/>
    <mergeCell ref="D23:E23"/>
    <mergeCell ref="D12:E12"/>
    <mergeCell ref="B4:I4"/>
    <mergeCell ref="B5:B6"/>
    <mergeCell ref="C5:C6"/>
    <mergeCell ref="D5:E6"/>
    <mergeCell ref="F5:F6"/>
    <mergeCell ref="G5:H5"/>
    <mergeCell ref="I5:I6"/>
    <mergeCell ref="D7:E7"/>
    <mergeCell ref="D8:E8"/>
    <mergeCell ref="D9:E9"/>
    <mergeCell ref="D10:E10"/>
    <mergeCell ref="D11:E11"/>
  </mergeCells>
  <phoneticPr fontId="7"/>
  <dataValidations count="10">
    <dataValidation type="list" errorStyle="warning" allowBlank="1" showInputMessage="1" showErrorMessage="1" sqref="WVH983042:WVH983078 F65538:F65574 IV65538:IV65574 SR65538:SR65574 ACN65538:ACN65574 AMJ65538:AMJ65574 AWF65538:AWF65574 BGB65538:BGB65574 BPX65538:BPX65574 BZT65538:BZT65574 CJP65538:CJP65574 CTL65538:CTL65574 DDH65538:DDH65574 DND65538:DND65574 DWZ65538:DWZ65574 EGV65538:EGV65574 EQR65538:EQR65574 FAN65538:FAN65574 FKJ65538:FKJ65574 FUF65538:FUF65574 GEB65538:GEB65574 GNX65538:GNX65574 GXT65538:GXT65574 HHP65538:HHP65574 HRL65538:HRL65574 IBH65538:IBH65574 ILD65538:ILD65574 IUZ65538:IUZ65574 JEV65538:JEV65574 JOR65538:JOR65574 JYN65538:JYN65574 KIJ65538:KIJ65574 KSF65538:KSF65574 LCB65538:LCB65574 LLX65538:LLX65574 LVT65538:LVT65574 MFP65538:MFP65574 MPL65538:MPL65574 MZH65538:MZH65574 NJD65538:NJD65574 NSZ65538:NSZ65574 OCV65538:OCV65574 OMR65538:OMR65574 OWN65538:OWN65574 PGJ65538:PGJ65574 PQF65538:PQF65574 QAB65538:QAB65574 QJX65538:QJX65574 QTT65538:QTT65574 RDP65538:RDP65574 RNL65538:RNL65574 RXH65538:RXH65574 SHD65538:SHD65574 SQZ65538:SQZ65574 TAV65538:TAV65574 TKR65538:TKR65574 TUN65538:TUN65574 UEJ65538:UEJ65574 UOF65538:UOF65574 UYB65538:UYB65574 VHX65538:VHX65574 VRT65538:VRT65574 WBP65538:WBP65574 WLL65538:WLL65574 WVH65538:WVH65574 F131074:F131110 IV131074:IV131110 SR131074:SR131110 ACN131074:ACN131110 AMJ131074:AMJ131110 AWF131074:AWF131110 BGB131074:BGB131110 BPX131074:BPX131110 BZT131074:BZT131110 CJP131074:CJP131110 CTL131074:CTL131110 DDH131074:DDH131110 DND131074:DND131110 DWZ131074:DWZ131110 EGV131074:EGV131110 EQR131074:EQR131110 FAN131074:FAN131110 FKJ131074:FKJ131110 FUF131074:FUF131110 GEB131074:GEB131110 GNX131074:GNX131110 GXT131074:GXT131110 HHP131074:HHP131110 HRL131074:HRL131110 IBH131074:IBH131110 ILD131074:ILD131110 IUZ131074:IUZ131110 JEV131074:JEV131110 JOR131074:JOR131110 JYN131074:JYN131110 KIJ131074:KIJ131110 KSF131074:KSF131110 LCB131074:LCB131110 LLX131074:LLX131110 LVT131074:LVT131110 MFP131074:MFP131110 MPL131074:MPL131110 MZH131074:MZH131110 NJD131074:NJD131110 NSZ131074:NSZ131110 OCV131074:OCV131110 OMR131074:OMR131110 OWN131074:OWN131110 PGJ131074:PGJ131110 PQF131074:PQF131110 QAB131074:QAB131110 QJX131074:QJX131110 QTT131074:QTT131110 RDP131074:RDP131110 RNL131074:RNL131110 RXH131074:RXH131110 SHD131074:SHD131110 SQZ131074:SQZ131110 TAV131074:TAV131110 TKR131074:TKR131110 TUN131074:TUN131110 UEJ131074:UEJ131110 UOF131074:UOF131110 UYB131074:UYB131110 VHX131074:VHX131110 VRT131074:VRT131110 WBP131074:WBP131110 WLL131074:WLL131110 WVH131074:WVH131110 F196610:F196646 IV196610:IV196646 SR196610:SR196646 ACN196610:ACN196646 AMJ196610:AMJ196646 AWF196610:AWF196646 BGB196610:BGB196646 BPX196610:BPX196646 BZT196610:BZT196646 CJP196610:CJP196646 CTL196610:CTL196646 DDH196610:DDH196646 DND196610:DND196646 DWZ196610:DWZ196646 EGV196610:EGV196646 EQR196610:EQR196646 FAN196610:FAN196646 FKJ196610:FKJ196646 FUF196610:FUF196646 GEB196610:GEB196646 GNX196610:GNX196646 GXT196610:GXT196646 HHP196610:HHP196646 HRL196610:HRL196646 IBH196610:IBH196646 ILD196610:ILD196646 IUZ196610:IUZ196646 JEV196610:JEV196646 JOR196610:JOR196646 JYN196610:JYN196646 KIJ196610:KIJ196646 KSF196610:KSF196646 LCB196610:LCB196646 LLX196610:LLX196646 LVT196610:LVT196646 MFP196610:MFP196646 MPL196610:MPL196646 MZH196610:MZH196646 NJD196610:NJD196646 NSZ196610:NSZ196646 OCV196610:OCV196646 OMR196610:OMR196646 OWN196610:OWN196646 PGJ196610:PGJ196646 PQF196610:PQF196646 QAB196610:QAB196646 QJX196610:QJX196646 QTT196610:QTT196646 RDP196610:RDP196646 RNL196610:RNL196646 RXH196610:RXH196646 SHD196610:SHD196646 SQZ196610:SQZ196646 TAV196610:TAV196646 TKR196610:TKR196646 TUN196610:TUN196646 UEJ196610:UEJ196646 UOF196610:UOF196646 UYB196610:UYB196646 VHX196610:VHX196646 VRT196610:VRT196646 WBP196610:WBP196646 WLL196610:WLL196646 WVH196610:WVH196646 F262146:F262182 IV262146:IV262182 SR262146:SR262182 ACN262146:ACN262182 AMJ262146:AMJ262182 AWF262146:AWF262182 BGB262146:BGB262182 BPX262146:BPX262182 BZT262146:BZT262182 CJP262146:CJP262182 CTL262146:CTL262182 DDH262146:DDH262182 DND262146:DND262182 DWZ262146:DWZ262182 EGV262146:EGV262182 EQR262146:EQR262182 FAN262146:FAN262182 FKJ262146:FKJ262182 FUF262146:FUF262182 GEB262146:GEB262182 GNX262146:GNX262182 GXT262146:GXT262182 HHP262146:HHP262182 HRL262146:HRL262182 IBH262146:IBH262182 ILD262146:ILD262182 IUZ262146:IUZ262182 JEV262146:JEV262182 JOR262146:JOR262182 JYN262146:JYN262182 KIJ262146:KIJ262182 KSF262146:KSF262182 LCB262146:LCB262182 LLX262146:LLX262182 LVT262146:LVT262182 MFP262146:MFP262182 MPL262146:MPL262182 MZH262146:MZH262182 NJD262146:NJD262182 NSZ262146:NSZ262182 OCV262146:OCV262182 OMR262146:OMR262182 OWN262146:OWN262182 PGJ262146:PGJ262182 PQF262146:PQF262182 QAB262146:QAB262182 QJX262146:QJX262182 QTT262146:QTT262182 RDP262146:RDP262182 RNL262146:RNL262182 RXH262146:RXH262182 SHD262146:SHD262182 SQZ262146:SQZ262182 TAV262146:TAV262182 TKR262146:TKR262182 TUN262146:TUN262182 UEJ262146:UEJ262182 UOF262146:UOF262182 UYB262146:UYB262182 VHX262146:VHX262182 VRT262146:VRT262182 WBP262146:WBP262182 WLL262146:WLL262182 WVH262146:WVH262182 F327682:F327718 IV327682:IV327718 SR327682:SR327718 ACN327682:ACN327718 AMJ327682:AMJ327718 AWF327682:AWF327718 BGB327682:BGB327718 BPX327682:BPX327718 BZT327682:BZT327718 CJP327682:CJP327718 CTL327682:CTL327718 DDH327682:DDH327718 DND327682:DND327718 DWZ327682:DWZ327718 EGV327682:EGV327718 EQR327682:EQR327718 FAN327682:FAN327718 FKJ327682:FKJ327718 FUF327682:FUF327718 GEB327682:GEB327718 GNX327682:GNX327718 GXT327682:GXT327718 HHP327682:HHP327718 HRL327682:HRL327718 IBH327682:IBH327718 ILD327682:ILD327718 IUZ327682:IUZ327718 JEV327682:JEV327718 JOR327682:JOR327718 JYN327682:JYN327718 KIJ327682:KIJ327718 KSF327682:KSF327718 LCB327682:LCB327718 LLX327682:LLX327718 LVT327682:LVT327718 MFP327682:MFP327718 MPL327682:MPL327718 MZH327682:MZH327718 NJD327682:NJD327718 NSZ327682:NSZ327718 OCV327682:OCV327718 OMR327682:OMR327718 OWN327682:OWN327718 PGJ327682:PGJ327718 PQF327682:PQF327718 QAB327682:QAB327718 QJX327682:QJX327718 QTT327682:QTT327718 RDP327682:RDP327718 RNL327682:RNL327718 RXH327682:RXH327718 SHD327682:SHD327718 SQZ327682:SQZ327718 TAV327682:TAV327718 TKR327682:TKR327718 TUN327682:TUN327718 UEJ327682:UEJ327718 UOF327682:UOF327718 UYB327682:UYB327718 VHX327682:VHX327718 VRT327682:VRT327718 WBP327682:WBP327718 WLL327682:WLL327718 WVH327682:WVH327718 F393218:F393254 IV393218:IV393254 SR393218:SR393254 ACN393218:ACN393254 AMJ393218:AMJ393254 AWF393218:AWF393254 BGB393218:BGB393254 BPX393218:BPX393254 BZT393218:BZT393254 CJP393218:CJP393254 CTL393218:CTL393254 DDH393218:DDH393254 DND393218:DND393254 DWZ393218:DWZ393254 EGV393218:EGV393254 EQR393218:EQR393254 FAN393218:FAN393254 FKJ393218:FKJ393254 FUF393218:FUF393254 GEB393218:GEB393254 GNX393218:GNX393254 GXT393218:GXT393254 HHP393218:HHP393254 HRL393218:HRL393254 IBH393218:IBH393254 ILD393218:ILD393254 IUZ393218:IUZ393254 JEV393218:JEV393254 JOR393218:JOR393254 JYN393218:JYN393254 KIJ393218:KIJ393254 KSF393218:KSF393254 LCB393218:LCB393254 LLX393218:LLX393254 LVT393218:LVT393254 MFP393218:MFP393254 MPL393218:MPL393254 MZH393218:MZH393254 NJD393218:NJD393254 NSZ393218:NSZ393254 OCV393218:OCV393254 OMR393218:OMR393254 OWN393218:OWN393254 PGJ393218:PGJ393254 PQF393218:PQF393254 QAB393218:QAB393254 QJX393218:QJX393254 QTT393218:QTT393254 RDP393218:RDP393254 RNL393218:RNL393254 RXH393218:RXH393254 SHD393218:SHD393254 SQZ393218:SQZ393254 TAV393218:TAV393254 TKR393218:TKR393254 TUN393218:TUN393254 UEJ393218:UEJ393254 UOF393218:UOF393254 UYB393218:UYB393254 VHX393218:VHX393254 VRT393218:VRT393254 WBP393218:WBP393254 WLL393218:WLL393254 WVH393218:WVH393254 F458754:F458790 IV458754:IV458790 SR458754:SR458790 ACN458754:ACN458790 AMJ458754:AMJ458790 AWF458754:AWF458790 BGB458754:BGB458790 BPX458754:BPX458790 BZT458754:BZT458790 CJP458754:CJP458790 CTL458754:CTL458790 DDH458754:DDH458790 DND458754:DND458790 DWZ458754:DWZ458790 EGV458754:EGV458790 EQR458754:EQR458790 FAN458754:FAN458790 FKJ458754:FKJ458790 FUF458754:FUF458790 GEB458754:GEB458790 GNX458754:GNX458790 GXT458754:GXT458790 HHP458754:HHP458790 HRL458754:HRL458790 IBH458754:IBH458790 ILD458754:ILD458790 IUZ458754:IUZ458790 JEV458754:JEV458790 JOR458754:JOR458790 JYN458754:JYN458790 KIJ458754:KIJ458790 KSF458754:KSF458790 LCB458754:LCB458790 LLX458754:LLX458790 LVT458754:LVT458790 MFP458754:MFP458790 MPL458754:MPL458790 MZH458754:MZH458790 NJD458754:NJD458790 NSZ458754:NSZ458790 OCV458754:OCV458790 OMR458754:OMR458790 OWN458754:OWN458790 PGJ458754:PGJ458790 PQF458754:PQF458790 QAB458754:QAB458790 QJX458754:QJX458790 QTT458754:QTT458790 RDP458754:RDP458790 RNL458754:RNL458790 RXH458754:RXH458790 SHD458754:SHD458790 SQZ458754:SQZ458790 TAV458754:TAV458790 TKR458754:TKR458790 TUN458754:TUN458790 UEJ458754:UEJ458790 UOF458754:UOF458790 UYB458754:UYB458790 VHX458754:VHX458790 VRT458754:VRT458790 WBP458754:WBP458790 WLL458754:WLL458790 WVH458754:WVH458790 F524290:F524326 IV524290:IV524326 SR524290:SR524326 ACN524290:ACN524326 AMJ524290:AMJ524326 AWF524290:AWF524326 BGB524290:BGB524326 BPX524290:BPX524326 BZT524290:BZT524326 CJP524290:CJP524326 CTL524290:CTL524326 DDH524290:DDH524326 DND524290:DND524326 DWZ524290:DWZ524326 EGV524290:EGV524326 EQR524290:EQR524326 FAN524290:FAN524326 FKJ524290:FKJ524326 FUF524290:FUF524326 GEB524290:GEB524326 GNX524290:GNX524326 GXT524290:GXT524326 HHP524290:HHP524326 HRL524290:HRL524326 IBH524290:IBH524326 ILD524290:ILD524326 IUZ524290:IUZ524326 JEV524290:JEV524326 JOR524290:JOR524326 JYN524290:JYN524326 KIJ524290:KIJ524326 KSF524290:KSF524326 LCB524290:LCB524326 LLX524290:LLX524326 LVT524290:LVT524326 MFP524290:MFP524326 MPL524290:MPL524326 MZH524290:MZH524326 NJD524290:NJD524326 NSZ524290:NSZ524326 OCV524290:OCV524326 OMR524290:OMR524326 OWN524290:OWN524326 PGJ524290:PGJ524326 PQF524290:PQF524326 QAB524290:QAB524326 QJX524290:QJX524326 QTT524290:QTT524326 RDP524290:RDP524326 RNL524290:RNL524326 RXH524290:RXH524326 SHD524290:SHD524326 SQZ524290:SQZ524326 TAV524290:TAV524326 TKR524290:TKR524326 TUN524290:TUN524326 UEJ524290:UEJ524326 UOF524290:UOF524326 UYB524290:UYB524326 VHX524290:VHX524326 VRT524290:VRT524326 WBP524290:WBP524326 WLL524290:WLL524326 WVH524290:WVH524326 F589826:F589862 IV589826:IV589862 SR589826:SR589862 ACN589826:ACN589862 AMJ589826:AMJ589862 AWF589826:AWF589862 BGB589826:BGB589862 BPX589826:BPX589862 BZT589826:BZT589862 CJP589826:CJP589862 CTL589826:CTL589862 DDH589826:DDH589862 DND589826:DND589862 DWZ589826:DWZ589862 EGV589826:EGV589862 EQR589826:EQR589862 FAN589826:FAN589862 FKJ589826:FKJ589862 FUF589826:FUF589862 GEB589826:GEB589862 GNX589826:GNX589862 GXT589826:GXT589862 HHP589826:HHP589862 HRL589826:HRL589862 IBH589826:IBH589862 ILD589826:ILD589862 IUZ589826:IUZ589862 JEV589826:JEV589862 JOR589826:JOR589862 JYN589826:JYN589862 KIJ589826:KIJ589862 KSF589826:KSF589862 LCB589826:LCB589862 LLX589826:LLX589862 LVT589826:LVT589862 MFP589826:MFP589862 MPL589826:MPL589862 MZH589826:MZH589862 NJD589826:NJD589862 NSZ589826:NSZ589862 OCV589826:OCV589862 OMR589826:OMR589862 OWN589826:OWN589862 PGJ589826:PGJ589862 PQF589826:PQF589862 QAB589826:QAB589862 QJX589826:QJX589862 QTT589826:QTT589862 RDP589826:RDP589862 RNL589826:RNL589862 RXH589826:RXH589862 SHD589826:SHD589862 SQZ589826:SQZ589862 TAV589826:TAV589862 TKR589826:TKR589862 TUN589826:TUN589862 UEJ589826:UEJ589862 UOF589826:UOF589862 UYB589826:UYB589862 VHX589826:VHX589862 VRT589826:VRT589862 WBP589826:WBP589862 WLL589826:WLL589862 WVH589826:WVH589862 F655362:F655398 IV655362:IV655398 SR655362:SR655398 ACN655362:ACN655398 AMJ655362:AMJ655398 AWF655362:AWF655398 BGB655362:BGB655398 BPX655362:BPX655398 BZT655362:BZT655398 CJP655362:CJP655398 CTL655362:CTL655398 DDH655362:DDH655398 DND655362:DND655398 DWZ655362:DWZ655398 EGV655362:EGV655398 EQR655362:EQR655398 FAN655362:FAN655398 FKJ655362:FKJ655398 FUF655362:FUF655398 GEB655362:GEB655398 GNX655362:GNX655398 GXT655362:GXT655398 HHP655362:HHP655398 HRL655362:HRL655398 IBH655362:IBH655398 ILD655362:ILD655398 IUZ655362:IUZ655398 JEV655362:JEV655398 JOR655362:JOR655398 JYN655362:JYN655398 KIJ655362:KIJ655398 KSF655362:KSF655398 LCB655362:LCB655398 LLX655362:LLX655398 LVT655362:LVT655398 MFP655362:MFP655398 MPL655362:MPL655398 MZH655362:MZH655398 NJD655362:NJD655398 NSZ655362:NSZ655398 OCV655362:OCV655398 OMR655362:OMR655398 OWN655362:OWN655398 PGJ655362:PGJ655398 PQF655362:PQF655398 QAB655362:QAB655398 QJX655362:QJX655398 QTT655362:QTT655398 RDP655362:RDP655398 RNL655362:RNL655398 RXH655362:RXH655398 SHD655362:SHD655398 SQZ655362:SQZ655398 TAV655362:TAV655398 TKR655362:TKR655398 TUN655362:TUN655398 UEJ655362:UEJ655398 UOF655362:UOF655398 UYB655362:UYB655398 VHX655362:VHX655398 VRT655362:VRT655398 WBP655362:WBP655398 WLL655362:WLL655398 WVH655362:WVH655398 F720898:F720934 IV720898:IV720934 SR720898:SR720934 ACN720898:ACN720934 AMJ720898:AMJ720934 AWF720898:AWF720934 BGB720898:BGB720934 BPX720898:BPX720934 BZT720898:BZT720934 CJP720898:CJP720934 CTL720898:CTL720934 DDH720898:DDH720934 DND720898:DND720934 DWZ720898:DWZ720934 EGV720898:EGV720934 EQR720898:EQR720934 FAN720898:FAN720934 FKJ720898:FKJ720934 FUF720898:FUF720934 GEB720898:GEB720934 GNX720898:GNX720934 GXT720898:GXT720934 HHP720898:HHP720934 HRL720898:HRL720934 IBH720898:IBH720934 ILD720898:ILD720934 IUZ720898:IUZ720934 JEV720898:JEV720934 JOR720898:JOR720934 JYN720898:JYN720934 KIJ720898:KIJ720934 KSF720898:KSF720934 LCB720898:LCB720934 LLX720898:LLX720934 LVT720898:LVT720934 MFP720898:MFP720934 MPL720898:MPL720934 MZH720898:MZH720934 NJD720898:NJD720934 NSZ720898:NSZ720934 OCV720898:OCV720934 OMR720898:OMR720934 OWN720898:OWN720934 PGJ720898:PGJ720934 PQF720898:PQF720934 QAB720898:QAB720934 QJX720898:QJX720934 QTT720898:QTT720934 RDP720898:RDP720934 RNL720898:RNL720934 RXH720898:RXH720934 SHD720898:SHD720934 SQZ720898:SQZ720934 TAV720898:TAV720934 TKR720898:TKR720934 TUN720898:TUN720934 UEJ720898:UEJ720934 UOF720898:UOF720934 UYB720898:UYB720934 VHX720898:VHX720934 VRT720898:VRT720934 WBP720898:WBP720934 WLL720898:WLL720934 WVH720898:WVH720934 F786434:F786470 IV786434:IV786470 SR786434:SR786470 ACN786434:ACN786470 AMJ786434:AMJ786470 AWF786434:AWF786470 BGB786434:BGB786470 BPX786434:BPX786470 BZT786434:BZT786470 CJP786434:CJP786470 CTL786434:CTL786470 DDH786434:DDH786470 DND786434:DND786470 DWZ786434:DWZ786470 EGV786434:EGV786470 EQR786434:EQR786470 FAN786434:FAN786470 FKJ786434:FKJ786470 FUF786434:FUF786470 GEB786434:GEB786470 GNX786434:GNX786470 GXT786434:GXT786470 HHP786434:HHP786470 HRL786434:HRL786470 IBH786434:IBH786470 ILD786434:ILD786470 IUZ786434:IUZ786470 JEV786434:JEV786470 JOR786434:JOR786470 JYN786434:JYN786470 KIJ786434:KIJ786470 KSF786434:KSF786470 LCB786434:LCB786470 LLX786434:LLX786470 LVT786434:LVT786470 MFP786434:MFP786470 MPL786434:MPL786470 MZH786434:MZH786470 NJD786434:NJD786470 NSZ786434:NSZ786470 OCV786434:OCV786470 OMR786434:OMR786470 OWN786434:OWN786470 PGJ786434:PGJ786470 PQF786434:PQF786470 QAB786434:QAB786470 QJX786434:QJX786470 QTT786434:QTT786470 RDP786434:RDP786470 RNL786434:RNL786470 RXH786434:RXH786470 SHD786434:SHD786470 SQZ786434:SQZ786470 TAV786434:TAV786470 TKR786434:TKR786470 TUN786434:TUN786470 UEJ786434:UEJ786470 UOF786434:UOF786470 UYB786434:UYB786470 VHX786434:VHX786470 VRT786434:VRT786470 WBP786434:WBP786470 WLL786434:WLL786470 WVH786434:WVH786470 F851970:F852006 IV851970:IV852006 SR851970:SR852006 ACN851970:ACN852006 AMJ851970:AMJ852006 AWF851970:AWF852006 BGB851970:BGB852006 BPX851970:BPX852006 BZT851970:BZT852006 CJP851970:CJP852006 CTL851970:CTL852006 DDH851970:DDH852006 DND851970:DND852006 DWZ851970:DWZ852006 EGV851970:EGV852006 EQR851970:EQR852006 FAN851970:FAN852006 FKJ851970:FKJ852006 FUF851970:FUF852006 GEB851970:GEB852006 GNX851970:GNX852006 GXT851970:GXT852006 HHP851970:HHP852006 HRL851970:HRL852006 IBH851970:IBH852006 ILD851970:ILD852006 IUZ851970:IUZ852006 JEV851970:JEV852006 JOR851970:JOR852006 JYN851970:JYN852006 KIJ851970:KIJ852006 KSF851970:KSF852006 LCB851970:LCB852006 LLX851970:LLX852006 LVT851970:LVT852006 MFP851970:MFP852006 MPL851970:MPL852006 MZH851970:MZH852006 NJD851970:NJD852006 NSZ851970:NSZ852006 OCV851970:OCV852006 OMR851970:OMR852006 OWN851970:OWN852006 PGJ851970:PGJ852006 PQF851970:PQF852006 QAB851970:QAB852006 QJX851970:QJX852006 QTT851970:QTT852006 RDP851970:RDP852006 RNL851970:RNL852006 RXH851970:RXH852006 SHD851970:SHD852006 SQZ851970:SQZ852006 TAV851970:TAV852006 TKR851970:TKR852006 TUN851970:TUN852006 UEJ851970:UEJ852006 UOF851970:UOF852006 UYB851970:UYB852006 VHX851970:VHX852006 VRT851970:VRT852006 WBP851970:WBP852006 WLL851970:WLL852006 WVH851970:WVH852006 F917506:F917542 IV917506:IV917542 SR917506:SR917542 ACN917506:ACN917542 AMJ917506:AMJ917542 AWF917506:AWF917542 BGB917506:BGB917542 BPX917506:BPX917542 BZT917506:BZT917542 CJP917506:CJP917542 CTL917506:CTL917542 DDH917506:DDH917542 DND917506:DND917542 DWZ917506:DWZ917542 EGV917506:EGV917542 EQR917506:EQR917542 FAN917506:FAN917542 FKJ917506:FKJ917542 FUF917506:FUF917542 GEB917506:GEB917542 GNX917506:GNX917542 GXT917506:GXT917542 HHP917506:HHP917542 HRL917506:HRL917542 IBH917506:IBH917542 ILD917506:ILD917542 IUZ917506:IUZ917542 JEV917506:JEV917542 JOR917506:JOR917542 JYN917506:JYN917542 KIJ917506:KIJ917542 KSF917506:KSF917542 LCB917506:LCB917542 LLX917506:LLX917542 LVT917506:LVT917542 MFP917506:MFP917542 MPL917506:MPL917542 MZH917506:MZH917542 NJD917506:NJD917542 NSZ917506:NSZ917542 OCV917506:OCV917542 OMR917506:OMR917542 OWN917506:OWN917542 PGJ917506:PGJ917542 PQF917506:PQF917542 QAB917506:QAB917542 QJX917506:QJX917542 QTT917506:QTT917542 RDP917506:RDP917542 RNL917506:RNL917542 RXH917506:RXH917542 SHD917506:SHD917542 SQZ917506:SQZ917542 TAV917506:TAV917542 TKR917506:TKR917542 TUN917506:TUN917542 UEJ917506:UEJ917542 UOF917506:UOF917542 UYB917506:UYB917542 VHX917506:VHX917542 VRT917506:VRT917542 WBP917506:WBP917542 WLL917506:WLL917542 WVH917506:WVH917542 F983042:F983078 IV983042:IV983078 SR983042:SR983078 ACN983042:ACN983078 AMJ983042:AMJ983078 AWF983042:AWF983078 BGB983042:BGB983078 BPX983042:BPX983078 BZT983042:BZT983078 CJP983042:CJP983078 CTL983042:CTL983078 DDH983042:DDH983078 DND983042:DND983078 DWZ983042:DWZ983078 EGV983042:EGV983078 EQR983042:EQR983078 FAN983042:FAN983078 FKJ983042:FKJ983078 FUF983042:FUF983078 GEB983042:GEB983078 GNX983042:GNX983078 GXT983042:GXT983078 HHP983042:HHP983078 HRL983042:HRL983078 IBH983042:IBH983078 ILD983042:ILD983078 IUZ983042:IUZ983078 JEV983042:JEV983078 JOR983042:JOR983078 JYN983042:JYN983078 KIJ983042:KIJ983078 KSF983042:KSF983078 LCB983042:LCB983078 LLX983042:LLX983078 LVT983042:LVT983078 MFP983042:MFP983078 MPL983042:MPL983078 MZH983042:MZH983078 NJD983042:NJD983078 NSZ983042:NSZ983078 OCV983042:OCV983078 OMR983042:OMR983078 OWN983042:OWN983078 PGJ983042:PGJ983078 PQF983042:PQF983078 QAB983042:QAB983078 QJX983042:QJX983078 QTT983042:QTT983078 RDP983042:RDP983078 RNL983042:RNL983078 RXH983042:RXH983078 SHD983042:SHD983078 SQZ983042:SQZ983078 TAV983042:TAV983078 TKR983042:TKR983078 TUN983042:TUN983078 UEJ983042:UEJ983078 UOF983042:UOF983078 UYB983042:UYB983078 VHX983042:VHX983078 VRT983042:VRT983078 WBP983042:WBP983078 WLL983042:WLL983078 WVH7:WVH38 WLL7:WLL38 WBP7:WBP38 VRT7:VRT38 VHX7:VHX38 UYB7:UYB38 UOF7:UOF38 UEJ7:UEJ38 TUN7:TUN38 TKR7:TKR38 TAV7:TAV38 SQZ7:SQZ38 SHD7:SHD38 RXH7:RXH38 RNL7:RNL38 RDP7:RDP38 QTT7:QTT38 QJX7:QJX38 QAB7:QAB38 PQF7:PQF38 PGJ7:PGJ38 OWN7:OWN38 OMR7:OMR38 OCV7:OCV38 NSZ7:NSZ38 NJD7:NJD38 MZH7:MZH38 MPL7:MPL38 MFP7:MFP38 LVT7:LVT38 LLX7:LLX38 LCB7:LCB38 KSF7:KSF38 KIJ7:KIJ38 JYN7:JYN38 JOR7:JOR38 JEV7:JEV38 IUZ7:IUZ38 ILD7:ILD38 IBH7:IBH38 HRL7:HRL38 HHP7:HHP38 GXT7:GXT38 GNX7:GNX38 GEB7:GEB38 FUF7:FUF38 FKJ7:FKJ38 FAN7:FAN38 EQR7:EQR38 EGV7:EGV38 DWZ7:DWZ38 DND7:DND38 DDH7:DDH38 CTL7:CTL38 CJP7:CJP38 BZT7:BZT38 BPX7:BPX38 BGB7:BGB38 AWF7:AWF38 AMJ7:AMJ38 ACN7:ACN38 SR7:SR38 IV7:IV38">
      <formula1>指導者</formula1>
    </dataValidation>
    <dataValidation type="list" errorStyle="warning" allowBlank="1" showInputMessage="1" showErrorMessage="1" sqref="WVF983042:WVG983042 IT7:IU7 SP7:SQ7 ACL7:ACM7 AMH7:AMI7 AWD7:AWE7 BFZ7:BGA7 BPV7:BPW7 BZR7:BZS7 CJN7:CJO7 CTJ7:CTK7 DDF7:DDG7 DNB7:DNC7 DWX7:DWY7 EGT7:EGU7 EQP7:EQQ7 FAL7:FAM7 FKH7:FKI7 FUD7:FUE7 GDZ7:GEA7 GNV7:GNW7 GXR7:GXS7 HHN7:HHO7 HRJ7:HRK7 IBF7:IBG7 ILB7:ILC7 IUX7:IUY7 JET7:JEU7 JOP7:JOQ7 JYL7:JYM7 KIH7:KII7 KSD7:KSE7 LBZ7:LCA7 LLV7:LLW7 LVR7:LVS7 MFN7:MFO7 MPJ7:MPK7 MZF7:MZG7 NJB7:NJC7 NSX7:NSY7 OCT7:OCU7 OMP7:OMQ7 OWL7:OWM7 PGH7:PGI7 PQD7:PQE7 PZZ7:QAA7 QJV7:QJW7 QTR7:QTS7 RDN7:RDO7 RNJ7:RNK7 RXF7:RXG7 SHB7:SHC7 SQX7:SQY7 TAT7:TAU7 TKP7:TKQ7 TUL7:TUM7 UEH7:UEI7 UOD7:UOE7 UXZ7:UYA7 VHV7:VHW7 VRR7:VRS7 WBN7:WBO7 WLJ7:WLK7 WVF7:WVG7 IT65538:IU65538 SP65538:SQ65538 ACL65538:ACM65538 AMH65538:AMI65538 AWD65538:AWE65538 BFZ65538:BGA65538 BPV65538:BPW65538 BZR65538:BZS65538 CJN65538:CJO65538 CTJ65538:CTK65538 DDF65538:DDG65538 DNB65538:DNC65538 DWX65538:DWY65538 EGT65538:EGU65538 EQP65538:EQQ65538 FAL65538:FAM65538 FKH65538:FKI65538 FUD65538:FUE65538 GDZ65538:GEA65538 GNV65538:GNW65538 GXR65538:GXS65538 HHN65538:HHO65538 HRJ65538:HRK65538 IBF65538:IBG65538 ILB65538:ILC65538 IUX65538:IUY65538 JET65538:JEU65538 JOP65538:JOQ65538 JYL65538:JYM65538 KIH65538:KII65538 KSD65538:KSE65538 LBZ65538:LCA65538 LLV65538:LLW65538 LVR65538:LVS65538 MFN65538:MFO65538 MPJ65538:MPK65538 MZF65538:MZG65538 NJB65538:NJC65538 NSX65538:NSY65538 OCT65538:OCU65538 OMP65538:OMQ65538 OWL65538:OWM65538 PGH65538:PGI65538 PQD65538:PQE65538 PZZ65538:QAA65538 QJV65538:QJW65538 QTR65538:QTS65538 RDN65538:RDO65538 RNJ65538:RNK65538 RXF65538:RXG65538 SHB65538:SHC65538 SQX65538:SQY65538 TAT65538:TAU65538 TKP65538:TKQ65538 TUL65538:TUM65538 UEH65538:UEI65538 UOD65538:UOE65538 UXZ65538:UYA65538 VHV65538:VHW65538 VRR65538:VRS65538 WBN65538:WBO65538 WLJ65538:WLK65538 WVF65538:WVG65538 IT131074:IU131074 SP131074:SQ131074 ACL131074:ACM131074 AMH131074:AMI131074 AWD131074:AWE131074 BFZ131074:BGA131074 BPV131074:BPW131074 BZR131074:BZS131074 CJN131074:CJO131074 CTJ131074:CTK131074 DDF131074:DDG131074 DNB131074:DNC131074 DWX131074:DWY131074 EGT131074:EGU131074 EQP131074:EQQ131074 FAL131074:FAM131074 FKH131074:FKI131074 FUD131074:FUE131074 GDZ131074:GEA131074 GNV131074:GNW131074 GXR131074:GXS131074 HHN131074:HHO131074 HRJ131074:HRK131074 IBF131074:IBG131074 ILB131074:ILC131074 IUX131074:IUY131074 JET131074:JEU131074 JOP131074:JOQ131074 JYL131074:JYM131074 KIH131074:KII131074 KSD131074:KSE131074 LBZ131074:LCA131074 LLV131074:LLW131074 LVR131074:LVS131074 MFN131074:MFO131074 MPJ131074:MPK131074 MZF131074:MZG131074 NJB131074:NJC131074 NSX131074:NSY131074 OCT131074:OCU131074 OMP131074:OMQ131074 OWL131074:OWM131074 PGH131074:PGI131074 PQD131074:PQE131074 PZZ131074:QAA131074 QJV131074:QJW131074 QTR131074:QTS131074 RDN131074:RDO131074 RNJ131074:RNK131074 RXF131074:RXG131074 SHB131074:SHC131074 SQX131074:SQY131074 TAT131074:TAU131074 TKP131074:TKQ131074 TUL131074:TUM131074 UEH131074:UEI131074 UOD131074:UOE131074 UXZ131074:UYA131074 VHV131074:VHW131074 VRR131074:VRS131074 WBN131074:WBO131074 WLJ131074:WLK131074 WVF131074:WVG131074 IT196610:IU196610 SP196610:SQ196610 ACL196610:ACM196610 AMH196610:AMI196610 AWD196610:AWE196610 BFZ196610:BGA196610 BPV196610:BPW196610 BZR196610:BZS196610 CJN196610:CJO196610 CTJ196610:CTK196610 DDF196610:DDG196610 DNB196610:DNC196610 DWX196610:DWY196610 EGT196610:EGU196610 EQP196610:EQQ196610 FAL196610:FAM196610 FKH196610:FKI196610 FUD196610:FUE196610 GDZ196610:GEA196610 GNV196610:GNW196610 GXR196610:GXS196610 HHN196610:HHO196610 HRJ196610:HRK196610 IBF196610:IBG196610 ILB196610:ILC196610 IUX196610:IUY196610 JET196610:JEU196610 JOP196610:JOQ196610 JYL196610:JYM196610 KIH196610:KII196610 KSD196610:KSE196610 LBZ196610:LCA196610 LLV196610:LLW196610 LVR196610:LVS196610 MFN196610:MFO196610 MPJ196610:MPK196610 MZF196610:MZG196610 NJB196610:NJC196610 NSX196610:NSY196610 OCT196610:OCU196610 OMP196610:OMQ196610 OWL196610:OWM196610 PGH196610:PGI196610 PQD196610:PQE196610 PZZ196610:QAA196610 QJV196610:QJW196610 QTR196610:QTS196610 RDN196610:RDO196610 RNJ196610:RNK196610 RXF196610:RXG196610 SHB196610:SHC196610 SQX196610:SQY196610 TAT196610:TAU196610 TKP196610:TKQ196610 TUL196610:TUM196610 UEH196610:UEI196610 UOD196610:UOE196610 UXZ196610:UYA196610 VHV196610:VHW196610 VRR196610:VRS196610 WBN196610:WBO196610 WLJ196610:WLK196610 WVF196610:WVG196610 IT262146:IU262146 SP262146:SQ262146 ACL262146:ACM262146 AMH262146:AMI262146 AWD262146:AWE262146 BFZ262146:BGA262146 BPV262146:BPW262146 BZR262146:BZS262146 CJN262146:CJO262146 CTJ262146:CTK262146 DDF262146:DDG262146 DNB262146:DNC262146 DWX262146:DWY262146 EGT262146:EGU262146 EQP262146:EQQ262146 FAL262146:FAM262146 FKH262146:FKI262146 FUD262146:FUE262146 GDZ262146:GEA262146 GNV262146:GNW262146 GXR262146:GXS262146 HHN262146:HHO262146 HRJ262146:HRK262146 IBF262146:IBG262146 ILB262146:ILC262146 IUX262146:IUY262146 JET262146:JEU262146 JOP262146:JOQ262146 JYL262146:JYM262146 KIH262146:KII262146 KSD262146:KSE262146 LBZ262146:LCA262146 LLV262146:LLW262146 LVR262146:LVS262146 MFN262146:MFO262146 MPJ262146:MPK262146 MZF262146:MZG262146 NJB262146:NJC262146 NSX262146:NSY262146 OCT262146:OCU262146 OMP262146:OMQ262146 OWL262146:OWM262146 PGH262146:PGI262146 PQD262146:PQE262146 PZZ262146:QAA262146 QJV262146:QJW262146 QTR262146:QTS262146 RDN262146:RDO262146 RNJ262146:RNK262146 RXF262146:RXG262146 SHB262146:SHC262146 SQX262146:SQY262146 TAT262146:TAU262146 TKP262146:TKQ262146 TUL262146:TUM262146 UEH262146:UEI262146 UOD262146:UOE262146 UXZ262146:UYA262146 VHV262146:VHW262146 VRR262146:VRS262146 WBN262146:WBO262146 WLJ262146:WLK262146 WVF262146:WVG262146 IT327682:IU327682 SP327682:SQ327682 ACL327682:ACM327682 AMH327682:AMI327682 AWD327682:AWE327682 BFZ327682:BGA327682 BPV327682:BPW327682 BZR327682:BZS327682 CJN327682:CJO327682 CTJ327682:CTK327682 DDF327682:DDG327682 DNB327682:DNC327682 DWX327682:DWY327682 EGT327682:EGU327682 EQP327682:EQQ327682 FAL327682:FAM327682 FKH327682:FKI327682 FUD327682:FUE327682 GDZ327682:GEA327682 GNV327682:GNW327682 GXR327682:GXS327682 HHN327682:HHO327682 HRJ327682:HRK327682 IBF327682:IBG327682 ILB327682:ILC327682 IUX327682:IUY327682 JET327682:JEU327682 JOP327682:JOQ327682 JYL327682:JYM327682 KIH327682:KII327682 KSD327682:KSE327682 LBZ327682:LCA327682 LLV327682:LLW327682 LVR327682:LVS327682 MFN327682:MFO327682 MPJ327682:MPK327682 MZF327682:MZG327682 NJB327682:NJC327682 NSX327682:NSY327682 OCT327682:OCU327682 OMP327682:OMQ327682 OWL327682:OWM327682 PGH327682:PGI327682 PQD327682:PQE327682 PZZ327682:QAA327682 QJV327682:QJW327682 QTR327682:QTS327682 RDN327682:RDO327682 RNJ327682:RNK327682 RXF327682:RXG327682 SHB327682:SHC327682 SQX327682:SQY327682 TAT327682:TAU327682 TKP327682:TKQ327682 TUL327682:TUM327682 UEH327682:UEI327682 UOD327682:UOE327682 UXZ327682:UYA327682 VHV327682:VHW327682 VRR327682:VRS327682 WBN327682:WBO327682 WLJ327682:WLK327682 WVF327682:WVG327682 IT393218:IU393218 SP393218:SQ393218 ACL393218:ACM393218 AMH393218:AMI393218 AWD393218:AWE393218 BFZ393218:BGA393218 BPV393218:BPW393218 BZR393218:BZS393218 CJN393218:CJO393218 CTJ393218:CTK393218 DDF393218:DDG393218 DNB393218:DNC393218 DWX393218:DWY393218 EGT393218:EGU393218 EQP393218:EQQ393218 FAL393218:FAM393218 FKH393218:FKI393218 FUD393218:FUE393218 GDZ393218:GEA393218 GNV393218:GNW393218 GXR393218:GXS393218 HHN393218:HHO393218 HRJ393218:HRK393218 IBF393218:IBG393218 ILB393218:ILC393218 IUX393218:IUY393218 JET393218:JEU393218 JOP393218:JOQ393218 JYL393218:JYM393218 KIH393218:KII393218 KSD393218:KSE393218 LBZ393218:LCA393218 LLV393218:LLW393218 LVR393218:LVS393218 MFN393218:MFO393218 MPJ393218:MPK393218 MZF393218:MZG393218 NJB393218:NJC393218 NSX393218:NSY393218 OCT393218:OCU393218 OMP393218:OMQ393218 OWL393218:OWM393218 PGH393218:PGI393218 PQD393218:PQE393218 PZZ393218:QAA393218 QJV393218:QJW393218 QTR393218:QTS393218 RDN393218:RDO393218 RNJ393218:RNK393218 RXF393218:RXG393218 SHB393218:SHC393218 SQX393218:SQY393218 TAT393218:TAU393218 TKP393218:TKQ393218 TUL393218:TUM393218 UEH393218:UEI393218 UOD393218:UOE393218 UXZ393218:UYA393218 VHV393218:VHW393218 VRR393218:VRS393218 WBN393218:WBO393218 WLJ393218:WLK393218 WVF393218:WVG393218 IT458754:IU458754 SP458754:SQ458754 ACL458754:ACM458754 AMH458754:AMI458754 AWD458754:AWE458754 BFZ458754:BGA458754 BPV458754:BPW458754 BZR458754:BZS458754 CJN458754:CJO458754 CTJ458754:CTK458754 DDF458754:DDG458754 DNB458754:DNC458754 DWX458754:DWY458754 EGT458754:EGU458754 EQP458754:EQQ458754 FAL458754:FAM458754 FKH458754:FKI458754 FUD458754:FUE458754 GDZ458754:GEA458754 GNV458754:GNW458754 GXR458754:GXS458754 HHN458754:HHO458754 HRJ458754:HRK458754 IBF458754:IBG458754 ILB458754:ILC458754 IUX458754:IUY458754 JET458754:JEU458754 JOP458754:JOQ458754 JYL458754:JYM458754 KIH458754:KII458754 KSD458754:KSE458754 LBZ458754:LCA458754 LLV458754:LLW458754 LVR458754:LVS458754 MFN458754:MFO458754 MPJ458754:MPK458754 MZF458754:MZG458754 NJB458754:NJC458754 NSX458754:NSY458754 OCT458754:OCU458754 OMP458754:OMQ458754 OWL458754:OWM458754 PGH458754:PGI458754 PQD458754:PQE458754 PZZ458754:QAA458754 QJV458754:QJW458754 QTR458754:QTS458754 RDN458754:RDO458754 RNJ458754:RNK458754 RXF458754:RXG458754 SHB458754:SHC458754 SQX458754:SQY458754 TAT458754:TAU458754 TKP458754:TKQ458754 TUL458754:TUM458754 UEH458754:UEI458754 UOD458754:UOE458754 UXZ458754:UYA458754 VHV458754:VHW458754 VRR458754:VRS458754 WBN458754:WBO458754 WLJ458754:WLK458754 WVF458754:WVG458754 IT524290:IU524290 SP524290:SQ524290 ACL524290:ACM524290 AMH524290:AMI524290 AWD524290:AWE524290 BFZ524290:BGA524290 BPV524290:BPW524290 BZR524290:BZS524290 CJN524290:CJO524290 CTJ524290:CTK524290 DDF524290:DDG524290 DNB524290:DNC524290 DWX524290:DWY524290 EGT524290:EGU524290 EQP524290:EQQ524290 FAL524290:FAM524290 FKH524290:FKI524290 FUD524290:FUE524290 GDZ524290:GEA524290 GNV524290:GNW524290 GXR524290:GXS524290 HHN524290:HHO524290 HRJ524290:HRK524290 IBF524290:IBG524290 ILB524290:ILC524290 IUX524290:IUY524290 JET524290:JEU524290 JOP524290:JOQ524290 JYL524290:JYM524290 KIH524290:KII524290 KSD524290:KSE524290 LBZ524290:LCA524290 LLV524290:LLW524290 LVR524290:LVS524290 MFN524290:MFO524290 MPJ524290:MPK524290 MZF524290:MZG524290 NJB524290:NJC524290 NSX524290:NSY524290 OCT524290:OCU524290 OMP524290:OMQ524290 OWL524290:OWM524290 PGH524290:PGI524290 PQD524290:PQE524290 PZZ524290:QAA524290 QJV524290:QJW524290 QTR524290:QTS524290 RDN524290:RDO524290 RNJ524290:RNK524290 RXF524290:RXG524290 SHB524290:SHC524290 SQX524290:SQY524290 TAT524290:TAU524290 TKP524290:TKQ524290 TUL524290:TUM524290 UEH524290:UEI524290 UOD524290:UOE524290 UXZ524290:UYA524290 VHV524290:VHW524290 VRR524290:VRS524290 WBN524290:WBO524290 WLJ524290:WLK524290 WVF524290:WVG524290 IT589826:IU589826 SP589826:SQ589826 ACL589826:ACM589826 AMH589826:AMI589826 AWD589826:AWE589826 BFZ589826:BGA589826 BPV589826:BPW589826 BZR589826:BZS589826 CJN589826:CJO589826 CTJ589826:CTK589826 DDF589826:DDG589826 DNB589826:DNC589826 DWX589826:DWY589826 EGT589826:EGU589826 EQP589826:EQQ589826 FAL589826:FAM589826 FKH589826:FKI589826 FUD589826:FUE589826 GDZ589826:GEA589826 GNV589826:GNW589826 GXR589826:GXS589826 HHN589826:HHO589826 HRJ589826:HRK589826 IBF589826:IBG589826 ILB589826:ILC589826 IUX589826:IUY589826 JET589826:JEU589826 JOP589826:JOQ589826 JYL589826:JYM589826 KIH589826:KII589826 KSD589826:KSE589826 LBZ589826:LCA589826 LLV589826:LLW589826 LVR589826:LVS589826 MFN589826:MFO589826 MPJ589826:MPK589826 MZF589826:MZG589826 NJB589826:NJC589826 NSX589826:NSY589826 OCT589826:OCU589826 OMP589826:OMQ589826 OWL589826:OWM589826 PGH589826:PGI589826 PQD589826:PQE589826 PZZ589826:QAA589826 QJV589826:QJW589826 QTR589826:QTS589826 RDN589826:RDO589826 RNJ589826:RNK589826 RXF589826:RXG589826 SHB589826:SHC589826 SQX589826:SQY589826 TAT589826:TAU589826 TKP589826:TKQ589826 TUL589826:TUM589826 UEH589826:UEI589826 UOD589826:UOE589826 UXZ589826:UYA589826 VHV589826:VHW589826 VRR589826:VRS589826 WBN589826:WBO589826 WLJ589826:WLK589826 WVF589826:WVG589826 IT655362:IU655362 SP655362:SQ655362 ACL655362:ACM655362 AMH655362:AMI655362 AWD655362:AWE655362 BFZ655362:BGA655362 BPV655362:BPW655362 BZR655362:BZS655362 CJN655362:CJO655362 CTJ655362:CTK655362 DDF655362:DDG655362 DNB655362:DNC655362 DWX655362:DWY655362 EGT655362:EGU655362 EQP655362:EQQ655362 FAL655362:FAM655362 FKH655362:FKI655362 FUD655362:FUE655362 GDZ655362:GEA655362 GNV655362:GNW655362 GXR655362:GXS655362 HHN655362:HHO655362 HRJ655362:HRK655362 IBF655362:IBG655362 ILB655362:ILC655362 IUX655362:IUY655362 JET655362:JEU655362 JOP655362:JOQ655362 JYL655362:JYM655362 KIH655362:KII655362 KSD655362:KSE655362 LBZ655362:LCA655362 LLV655362:LLW655362 LVR655362:LVS655362 MFN655362:MFO655362 MPJ655362:MPK655362 MZF655362:MZG655362 NJB655362:NJC655362 NSX655362:NSY655362 OCT655362:OCU655362 OMP655362:OMQ655362 OWL655362:OWM655362 PGH655362:PGI655362 PQD655362:PQE655362 PZZ655362:QAA655362 QJV655362:QJW655362 QTR655362:QTS655362 RDN655362:RDO655362 RNJ655362:RNK655362 RXF655362:RXG655362 SHB655362:SHC655362 SQX655362:SQY655362 TAT655362:TAU655362 TKP655362:TKQ655362 TUL655362:TUM655362 UEH655362:UEI655362 UOD655362:UOE655362 UXZ655362:UYA655362 VHV655362:VHW655362 VRR655362:VRS655362 WBN655362:WBO655362 WLJ655362:WLK655362 WVF655362:WVG655362 IT720898:IU720898 SP720898:SQ720898 ACL720898:ACM720898 AMH720898:AMI720898 AWD720898:AWE720898 BFZ720898:BGA720898 BPV720898:BPW720898 BZR720898:BZS720898 CJN720898:CJO720898 CTJ720898:CTK720898 DDF720898:DDG720898 DNB720898:DNC720898 DWX720898:DWY720898 EGT720898:EGU720898 EQP720898:EQQ720898 FAL720898:FAM720898 FKH720898:FKI720898 FUD720898:FUE720898 GDZ720898:GEA720898 GNV720898:GNW720898 GXR720898:GXS720898 HHN720898:HHO720898 HRJ720898:HRK720898 IBF720898:IBG720898 ILB720898:ILC720898 IUX720898:IUY720898 JET720898:JEU720898 JOP720898:JOQ720898 JYL720898:JYM720898 KIH720898:KII720898 KSD720898:KSE720898 LBZ720898:LCA720898 LLV720898:LLW720898 LVR720898:LVS720898 MFN720898:MFO720898 MPJ720898:MPK720898 MZF720898:MZG720898 NJB720898:NJC720898 NSX720898:NSY720898 OCT720898:OCU720898 OMP720898:OMQ720898 OWL720898:OWM720898 PGH720898:PGI720898 PQD720898:PQE720898 PZZ720898:QAA720898 QJV720898:QJW720898 QTR720898:QTS720898 RDN720898:RDO720898 RNJ720898:RNK720898 RXF720898:RXG720898 SHB720898:SHC720898 SQX720898:SQY720898 TAT720898:TAU720898 TKP720898:TKQ720898 TUL720898:TUM720898 UEH720898:UEI720898 UOD720898:UOE720898 UXZ720898:UYA720898 VHV720898:VHW720898 VRR720898:VRS720898 WBN720898:WBO720898 WLJ720898:WLK720898 WVF720898:WVG720898 IT786434:IU786434 SP786434:SQ786434 ACL786434:ACM786434 AMH786434:AMI786434 AWD786434:AWE786434 BFZ786434:BGA786434 BPV786434:BPW786434 BZR786434:BZS786434 CJN786434:CJO786434 CTJ786434:CTK786434 DDF786434:DDG786434 DNB786434:DNC786434 DWX786434:DWY786434 EGT786434:EGU786434 EQP786434:EQQ786434 FAL786434:FAM786434 FKH786434:FKI786434 FUD786434:FUE786434 GDZ786434:GEA786434 GNV786434:GNW786434 GXR786434:GXS786434 HHN786434:HHO786434 HRJ786434:HRK786434 IBF786434:IBG786434 ILB786434:ILC786434 IUX786434:IUY786434 JET786434:JEU786434 JOP786434:JOQ786434 JYL786434:JYM786434 KIH786434:KII786434 KSD786434:KSE786434 LBZ786434:LCA786434 LLV786434:LLW786434 LVR786434:LVS786434 MFN786434:MFO786434 MPJ786434:MPK786434 MZF786434:MZG786434 NJB786434:NJC786434 NSX786434:NSY786434 OCT786434:OCU786434 OMP786434:OMQ786434 OWL786434:OWM786434 PGH786434:PGI786434 PQD786434:PQE786434 PZZ786434:QAA786434 QJV786434:QJW786434 QTR786434:QTS786434 RDN786434:RDO786434 RNJ786434:RNK786434 RXF786434:RXG786434 SHB786434:SHC786434 SQX786434:SQY786434 TAT786434:TAU786434 TKP786434:TKQ786434 TUL786434:TUM786434 UEH786434:UEI786434 UOD786434:UOE786434 UXZ786434:UYA786434 VHV786434:VHW786434 VRR786434:VRS786434 WBN786434:WBO786434 WLJ786434:WLK786434 WVF786434:WVG786434 IT851970:IU851970 SP851970:SQ851970 ACL851970:ACM851970 AMH851970:AMI851970 AWD851970:AWE851970 BFZ851970:BGA851970 BPV851970:BPW851970 BZR851970:BZS851970 CJN851970:CJO851970 CTJ851970:CTK851970 DDF851970:DDG851970 DNB851970:DNC851970 DWX851970:DWY851970 EGT851970:EGU851970 EQP851970:EQQ851970 FAL851970:FAM851970 FKH851970:FKI851970 FUD851970:FUE851970 GDZ851970:GEA851970 GNV851970:GNW851970 GXR851970:GXS851970 HHN851970:HHO851970 HRJ851970:HRK851970 IBF851970:IBG851970 ILB851970:ILC851970 IUX851970:IUY851970 JET851970:JEU851970 JOP851970:JOQ851970 JYL851970:JYM851970 KIH851970:KII851970 KSD851970:KSE851970 LBZ851970:LCA851970 LLV851970:LLW851970 LVR851970:LVS851970 MFN851970:MFO851970 MPJ851970:MPK851970 MZF851970:MZG851970 NJB851970:NJC851970 NSX851970:NSY851970 OCT851970:OCU851970 OMP851970:OMQ851970 OWL851970:OWM851970 PGH851970:PGI851970 PQD851970:PQE851970 PZZ851970:QAA851970 QJV851970:QJW851970 QTR851970:QTS851970 RDN851970:RDO851970 RNJ851970:RNK851970 RXF851970:RXG851970 SHB851970:SHC851970 SQX851970:SQY851970 TAT851970:TAU851970 TKP851970:TKQ851970 TUL851970:TUM851970 UEH851970:UEI851970 UOD851970:UOE851970 UXZ851970:UYA851970 VHV851970:VHW851970 VRR851970:VRS851970 WBN851970:WBO851970 WLJ851970:WLK851970 WVF851970:WVG851970 IT917506:IU917506 SP917506:SQ917506 ACL917506:ACM917506 AMH917506:AMI917506 AWD917506:AWE917506 BFZ917506:BGA917506 BPV917506:BPW917506 BZR917506:BZS917506 CJN917506:CJO917506 CTJ917506:CTK917506 DDF917506:DDG917506 DNB917506:DNC917506 DWX917506:DWY917506 EGT917506:EGU917506 EQP917506:EQQ917506 FAL917506:FAM917506 FKH917506:FKI917506 FUD917506:FUE917506 GDZ917506:GEA917506 GNV917506:GNW917506 GXR917506:GXS917506 HHN917506:HHO917506 HRJ917506:HRK917506 IBF917506:IBG917506 ILB917506:ILC917506 IUX917506:IUY917506 JET917506:JEU917506 JOP917506:JOQ917506 JYL917506:JYM917506 KIH917506:KII917506 KSD917506:KSE917506 LBZ917506:LCA917506 LLV917506:LLW917506 LVR917506:LVS917506 MFN917506:MFO917506 MPJ917506:MPK917506 MZF917506:MZG917506 NJB917506:NJC917506 NSX917506:NSY917506 OCT917506:OCU917506 OMP917506:OMQ917506 OWL917506:OWM917506 PGH917506:PGI917506 PQD917506:PQE917506 PZZ917506:QAA917506 QJV917506:QJW917506 QTR917506:QTS917506 RDN917506:RDO917506 RNJ917506:RNK917506 RXF917506:RXG917506 SHB917506:SHC917506 SQX917506:SQY917506 TAT917506:TAU917506 TKP917506:TKQ917506 TUL917506:TUM917506 UEH917506:UEI917506 UOD917506:UOE917506 UXZ917506:UYA917506 VHV917506:VHW917506 VRR917506:VRS917506 WBN917506:WBO917506 WLJ917506:WLK917506 WVF917506:WVG917506 IT983042:IU983042 SP983042:SQ983042 ACL983042:ACM983042 AMH983042:AMI983042 AWD983042:AWE983042 BFZ983042:BGA983042 BPV983042:BPW983042 BZR983042:BZS983042 CJN983042:CJO983042 CTJ983042:CTK983042 DDF983042:DDG983042 DNB983042:DNC983042 DWX983042:DWY983042 EGT983042:EGU983042 EQP983042:EQQ983042 FAL983042:FAM983042 FKH983042:FKI983042 FUD983042:FUE983042 GDZ983042:GEA983042 GNV983042:GNW983042 GXR983042:GXS983042 HHN983042:HHO983042 HRJ983042:HRK983042 IBF983042:IBG983042 ILB983042:ILC983042 IUX983042:IUY983042 JET983042:JEU983042 JOP983042:JOQ983042 JYL983042:JYM983042 KIH983042:KII983042 KSD983042:KSE983042 LBZ983042:LCA983042 LLV983042:LLW983042 LVR983042:LVS983042 MFN983042:MFO983042 MPJ983042:MPK983042 MZF983042:MZG983042 NJB983042:NJC983042 NSX983042:NSY983042 OCT983042:OCU983042 OMP983042:OMQ983042 OWL983042:OWM983042 PGH983042:PGI983042 PQD983042:PQE983042 PZZ983042:QAA983042 QJV983042:QJW983042 QTR983042:QTS983042 RDN983042:RDO983042 RNJ983042:RNK983042 RXF983042:RXG983042 SHB983042:SHC983042 SQX983042:SQY983042 TAT983042:TAU983042 TKP983042:TKQ983042 TUL983042:TUM983042 UEH983042:UEI983042 UOD983042:UOE983042 UXZ983042:UYA983042 VHV983042:VHW983042 VRR983042:VRS983042 WBN983042:WBO983042 WLJ983042:WLK983042">
      <formula1>INDIRECT(IW7)</formula1>
    </dataValidation>
    <dataValidation type="list" allowBlank="1" showInputMessage="1" showErrorMessage="1" sqref="WVF983043:WVG983078 IT65539:IU65574 SP65539:SQ65574 ACL65539:ACM65574 AMH65539:AMI65574 AWD65539:AWE65574 BFZ65539:BGA65574 BPV65539:BPW65574 BZR65539:BZS65574 CJN65539:CJO65574 CTJ65539:CTK65574 DDF65539:DDG65574 DNB65539:DNC65574 DWX65539:DWY65574 EGT65539:EGU65574 EQP65539:EQQ65574 FAL65539:FAM65574 FKH65539:FKI65574 FUD65539:FUE65574 GDZ65539:GEA65574 GNV65539:GNW65574 GXR65539:GXS65574 HHN65539:HHO65574 HRJ65539:HRK65574 IBF65539:IBG65574 ILB65539:ILC65574 IUX65539:IUY65574 JET65539:JEU65574 JOP65539:JOQ65574 JYL65539:JYM65574 KIH65539:KII65574 KSD65539:KSE65574 LBZ65539:LCA65574 LLV65539:LLW65574 LVR65539:LVS65574 MFN65539:MFO65574 MPJ65539:MPK65574 MZF65539:MZG65574 NJB65539:NJC65574 NSX65539:NSY65574 OCT65539:OCU65574 OMP65539:OMQ65574 OWL65539:OWM65574 PGH65539:PGI65574 PQD65539:PQE65574 PZZ65539:QAA65574 QJV65539:QJW65574 QTR65539:QTS65574 RDN65539:RDO65574 RNJ65539:RNK65574 RXF65539:RXG65574 SHB65539:SHC65574 SQX65539:SQY65574 TAT65539:TAU65574 TKP65539:TKQ65574 TUL65539:TUM65574 UEH65539:UEI65574 UOD65539:UOE65574 UXZ65539:UYA65574 VHV65539:VHW65574 VRR65539:VRS65574 WBN65539:WBO65574 WLJ65539:WLK65574 WVF65539:WVG65574 IT131075:IU131110 SP131075:SQ131110 ACL131075:ACM131110 AMH131075:AMI131110 AWD131075:AWE131110 BFZ131075:BGA131110 BPV131075:BPW131110 BZR131075:BZS131110 CJN131075:CJO131110 CTJ131075:CTK131110 DDF131075:DDG131110 DNB131075:DNC131110 DWX131075:DWY131110 EGT131075:EGU131110 EQP131075:EQQ131110 FAL131075:FAM131110 FKH131075:FKI131110 FUD131075:FUE131110 GDZ131075:GEA131110 GNV131075:GNW131110 GXR131075:GXS131110 HHN131075:HHO131110 HRJ131075:HRK131110 IBF131075:IBG131110 ILB131075:ILC131110 IUX131075:IUY131110 JET131075:JEU131110 JOP131075:JOQ131110 JYL131075:JYM131110 KIH131075:KII131110 KSD131075:KSE131110 LBZ131075:LCA131110 LLV131075:LLW131110 LVR131075:LVS131110 MFN131075:MFO131110 MPJ131075:MPK131110 MZF131075:MZG131110 NJB131075:NJC131110 NSX131075:NSY131110 OCT131075:OCU131110 OMP131075:OMQ131110 OWL131075:OWM131110 PGH131075:PGI131110 PQD131075:PQE131110 PZZ131075:QAA131110 QJV131075:QJW131110 QTR131075:QTS131110 RDN131075:RDO131110 RNJ131075:RNK131110 RXF131075:RXG131110 SHB131075:SHC131110 SQX131075:SQY131110 TAT131075:TAU131110 TKP131075:TKQ131110 TUL131075:TUM131110 UEH131075:UEI131110 UOD131075:UOE131110 UXZ131075:UYA131110 VHV131075:VHW131110 VRR131075:VRS131110 WBN131075:WBO131110 WLJ131075:WLK131110 WVF131075:WVG131110 IT196611:IU196646 SP196611:SQ196646 ACL196611:ACM196646 AMH196611:AMI196646 AWD196611:AWE196646 BFZ196611:BGA196646 BPV196611:BPW196646 BZR196611:BZS196646 CJN196611:CJO196646 CTJ196611:CTK196646 DDF196611:DDG196646 DNB196611:DNC196646 DWX196611:DWY196646 EGT196611:EGU196646 EQP196611:EQQ196646 FAL196611:FAM196646 FKH196611:FKI196646 FUD196611:FUE196646 GDZ196611:GEA196646 GNV196611:GNW196646 GXR196611:GXS196646 HHN196611:HHO196646 HRJ196611:HRK196646 IBF196611:IBG196646 ILB196611:ILC196646 IUX196611:IUY196646 JET196611:JEU196646 JOP196611:JOQ196646 JYL196611:JYM196646 KIH196611:KII196646 KSD196611:KSE196646 LBZ196611:LCA196646 LLV196611:LLW196646 LVR196611:LVS196646 MFN196611:MFO196646 MPJ196611:MPK196646 MZF196611:MZG196646 NJB196611:NJC196646 NSX196611:NSY196646 OCT196611:OCU196646 OMP196611:OMQ196646 OWL196611:OWM196646 PGH196611:PGI196646 PQD196611:PQE196646 PZZ196611:QAA196646 QJV196611:QJW196646 QTR196611:QTS196646 RDN196611:RDO196646 RNJ196611:RNK196646 RXF196611:RXG196646 SHB196611:SHC196646 SQX196611:SQY196646 TAT196611:TAU196646 TKP196611:TKQ196646 TUL196611:TUM196646 UEH196611:UEI196646 UOD196611:UOE196646 UXZ196611:UYA196646 VHV196611:VHW196646 VRR196611:VRS196646 WBN196611:WBO196646 WLJ196611:WLK196646 WVF196611:WVG196646 IT262147:IU262182 SP262147:SQ262182 ACL262147:ACM262182 AMH262147:AMI262182 AWD262147:AWE262182 BFZ262147:BGA262182 BPV262147:BPW262182 BZR262147:BZS262182 CJN262147:CJO262182 CTJ262147:CTK262182 DDF262147:DDG262182 DNB262147:DNC262182 DWX262147:DWY262182 EGT262147:EGU262182 EQP262147:EQQ262182 FAL262147:FAM262182 FKH262147:FKI262182 FUD262147:FUE262182 GDZ262147:GEA262182 GNV262147:GNW262182 GXR262147:GXS262182 HHN262147:HHO262182 HRJ262147:HRK262182 IBF262147:IBG262182 ILB262147:ILC262182 IUX262147:IUY262182 JET262147:JEU262182 JOP262147:JOQ262182 JYL262147:JYM262182 KIH262147:KII262182 KSD262147:KSE262182 LBZ262147:LCA262182 LLV262147:LLW262182 LVR262147:LVS262182 MFN262147:MFO262182 MPJ262147:MPK262182 MZF262147:MZG262182 NJB262147:NJC262182 NSX262147:NSY262182 OCT262147:OCU262182 OMP262147:OMQ262182 OWL262147:OWM262182 PGH262147:PGI262182 PQD262147:PQE262182 PZZ262147:QAA262182 QJV262147:QJW262182 QTR262147:QTS262182 RDN262147:RDO262182 RNJ262147:RNK262182 RXF262147:RXG262182 SHB262147:SHC262182 SQX262147:SQY262182 TAT262147:TAU262182 TKP262147:TKQ262182 TUL262147:TUM262182 UEH262147:UEI262182 UOD262147:UOE262182 UXZ262147:UYA262182 VHV262147:VHW262182 VRR262147:VRS262182 WBN262147:WBO262182 WLJ262147:WLK262182 WVF262147:WVG262182 IT327683:IU327718 SP327683:SQ327718 ACL327683:ACM327718 AMH327683:AMI327718 AWD327683:AWE327718 BFZ327683:BGA327718 BPV327683:BPW327718 BZR327683:BZS327718 CJN327683:CJO327718 CTJ327683:CTK327718 DDF327683:DDG327718 DNB327683:DNC327718 DWX327683:DWY327718 EGT327683:EGU327718 EQP327683:EQQ327718 FAL327683:FAM327718 FKH327683:FKI327718 FUD327683:FUE327718 GDZ327683:GEA327718 GNV327683:GNW327718 GXR327683:GXS327718 HHN327683:HHO327718 HRJ327683:HRK327718 IBF327683:IBG327718 ILB327683:ILC327718 IUX327683:IUY327718 JET327683:JEU327718 JOP327683:JOQ327718 JYL327683:JYM327718 KIH327683:KII327718 KSD327683:KSE327718 LBZ327683:LCA327718 LLV327683:LLW327718 LVR327683:LVS327718 MFN327683:MFO327718 MPJ327683:MPK327718 MZF327683:MZG327718 NJB327683:NJC327718 NSX327683:NSY327718 OCT327683:OCU327718 OMP327683:OMQ327718 OWL327683:OWM327718 PGH327683:PGI327718 PQD327683:PQE327718 PZZ327683:QAA327718 QJV327683:QJW327718 QTR327683:QTS327718 RDN327683:RDO327718 RNJ327683:RNK327718 RXF327683:RXG327718 SHB327683:SHC327718 SQX327683:SQY327718 TAT327683:TAU327718 TKP327683:TKQ327718 TUL327683:TUM327718 UEH327683:UEI327718 UOD327683:UOE327718 UXZ327683:UYA327718 VHV327683:VHW327718 VRR327683:VRS327718 WBN327683:WBO327718 WLJ327683:WLK327718 WVF327683:WVG327718 IT393219:IU393254 SP393219:SQ393254 ACL393219:ACM393254 AMH393219:AMI393254 AWD393219:AWE393254 BFZ393219:BGA393254 BPV393219:BPW393254 BZR393219:BZS393254 CJN393219:CJO393254 CTJ393219:CTK393254 DDF393219:DDG393254 DNB393219:DNC393254 DWX393219:DWY393254 EGT393219:EGU393254 EQP393219:EQQ393254 FAL393219:FAM393254 FKH393219:FKI393254 FUD393219:FUE393254 GDZ393219:GEA393254 GNV393219:GNW393254 GXR393219:GXS393254 HHN393219:HHO393254 HRJ393219:HRK393254 IBF393219:IBG393254 ILB393219:ILC393254 IUX393219:IUY393254 JET393219:JEU393254 JOP393219:JOQ393254 JYL393219:JYM393254 KIH393219:KII393254 KSD393219:KSE393254 LBZ393219:LCA393254 LLV393219:LLW393254 LVR393219:LVS393254 MFN393219:MFO393254 MPJ393219:MPK393254 MZF393219:MZG393254 NJB393219:NJC393254 NSX393219:NSY393254 OCT393219:OCU393254 OMP393219:OMQ393254 OWL393219:OWM393254 PGH393219:PGI393254 PQD393219:PQE393254 PZZ393219:QAA393254 QJV393219:QJW393254 QTR393219:QTS393254 RDN393219:RDO393254 RNJ393219:RNK393254 RXF393219:RXG393254 SHB393219:SHC393254 SQX393219:SQY393254 TAT393219:TAU393254 TKP393219:TKQ393254 TUL393219:TUM393254 UEH393219:UEI393254 UOD393219:UOE393254 UXZ393219:UYA393254 VHV393219:VHW393254 VRR393219:VRS393254 WBN393219:WBO393254 WLJ393219:WLK393254 WVF393219:WVG393254 IT458755:IU458790 SP458755:SQ458790 ACL458755:ACM458790 AMH458755:AMI458790 AWD458755:AWE458790 BFZ458755:BGA458790 BPV458755:BPW458790 BZR458755:BZS458790 CJN458755:CJO458790 CTJ458755:CTK458790 DDF458755:DDG458790 DNB458755:DNC458790 DWX458755:DWY458790 EGT458755:EGU458790 EQP458755:EQQ458790 FAL458755:FAM458790 FKH458755:FKI458790 FUD458755:FUE458790 GDZ458755:GEA458790 GNV458755:GNW458790 GXR458755:GXS458790 HHN458755:HHO458790 HRJ458755:HRK458790 IBF458755:IBG458790 ILB458755:ILC458790 IUX458755:IUY458790 JET458755:JEU458790 JOP458755:JOQ458790 JYL458755:JYM458790 KIH458755:KII458790 KSD458755:KSE458790 LBZ458755:LCA458790 LLV458755:LLW458790 LVR458755:LVS458790 MFN458755:MFO458790 MPJ458755:MPK458790 MZF458755:MZG458790 NJB458755:NJC458790 NSX458755:NSY458790 OCT458755:OCU458790 OMP458755:OMQ458790 OWL458755:OWM458790 PGH458755:PGI458790 PQD458755:PQE458790 PZZ458755:QAA458790 QJV458755:QJW458790 QTR458755:QTS458790 RDN458755:RDO458790 RNJ458755:RNK458790 RXF458755:RXG458790 SHB458755:SHC458790 SQX458755:SQY458790 TAT458755:TAU458790 TKP458755:TKQ458790 TUL458755:TUM458790 UEH458755:UEI458790 UOD458755:UOE458790 UXZ458755:UYA458790 VHV458755:VHW458790 VRR458755:VRS458790 WBN458755:WBO458790 WLJ458755:WLK458790 WVF458755:WVG458790 IT524291:IU524326 SP524291:SQ524326 ACL524291:ACM524326 AMH524291:AMI524326 AWD524291:AWE524326 BFZ524291:BGA524326 BPV524291:BPW524326 BZR524291:BZS524326 CJN524291:CJO524326 CTJ524291:CTK524326 DDF524291:DDG524326 DNB524291:DNC524326 DWX524291:DWY524326 EGT524291:EGU524326 EQP524291:EQQ524326 FAL524291:FAM524326 FKH524291:FKI524326 FUD524291:FUE524326 GDZ524291:GEA524326 GNV524291:GNW524326 GXR524291:GXS524326 HHN524291:HHO524326 HRJ524291:HRK524326 IBF524291:IBG524326 ILB524291:ILC524326 IUX524291:IUY524326 JET524291:JEU524326 JOP524291:JOQ524326 JYL524291:JYM524326 KIH524291:KII524326 KSD524291:KSE524326 LBZ524291:LCA524326 LLV524291:LLW524326 LVR524291:LVS524326 MFN524291:MFO524326 MPJ524291:MPK524326 MZF524291:MZG524326 NJB524291:NJC524326 NSX524291:NSY524326 OCT524291:OCU524326 OMP524291:OMQ524326 OWL524291:OWM524326 PGH524291:PGI524326 PQD524291:PQE524326 PZZ524291:QAA524326 QJV524291:QJW524326 QTR524291:QTS524326 RDN524291:RDO524326 RNJ524291:RNK524326 RXF524291:RXG524326 SHB524291:SHC524326 SQX524291:SQY524326 TAT524291:TAU524326 TKP524291:TKQ524326 TUL524291:TUM524326 UEH524291:UEI524326 UOD524291:UOE524326 UXZ524291:UYA524326 VHV524291:VHW524326 VRR524291:VRS524326 WBN524291:WBO524326 WLJ524291:WLK524326 WVF524291:WVG524326 IT589827:IU589862 SP589827:SQ589862 ACL589827:ACM589862 AMH589827:AMI589862 AWD589827:AWE589862 BFZ589827:BGA589862 BPV589827:BPW589862 BZR589827:BZS589862 CJN589827:CJO589862 CTJ589827:CTK589862 DDF589827:DDG589862 DNB589827:DNC589862 DWX589827:DWY589862 EGT589827:EGU589862 EQP589827:EQQ589862 FAL589827:FAM589862 FKH589827:FKI589862 FUD589827:FUE589862 GDZ589827:GEA589862 GNV589827:GNW589862 GXR589827:GXS589862 HHN589827:HHO589862 HRJ589827:HRK589862 IBF589827:IBG589862 ILB589827:ILC589862 IUX589827:IUY589862 JET589827:JEU589862 JOP589827:JOQ589862 JYL589827:JYM589862 KIH589827:KII589862 KSD589827:KSE589862 LBZ589827:LCA589862 LLV589827:LLW589862 LVR589827:LVS589862 MFN589827:MFO589862 MPJ589827:MPK589862 MZF589827:MZG589862 NJB589827:NJC589862 NSX589827:NSY589862 OCT589827:OCU589862 OMP589827:OMQ589862 OWL589827:OWM589862 PGH589827:PGI589862 PQD589827:PQE589862 PZZ589827:QAA589862 QJV589827:QJW589862 QTR589827:QTS589862 RDN589827:RDO589862 RNJ589827:RNK589862 RXF589827:RXG589862 SHB589827:SHC589862 SQX589827:SQY589862 TAT589827:TAU589862 TKP589827:TKQ589862 TUL589827:TUM589862 UEH589827:UEI589862 UOD589827:UOE589862 UXZ589827:UYA589862 VHV589827:VHW589862 VRR589827:VRS589862 WBN589827:WBO589862 WLJ589827:WLK589862 WVF589827:WVG589862 IT655363:IU655398 SP655363:SQ655398 ACL655363:ACM655398 AMH655363:AMI655398 AWD655363:AWE655398 BFZ655363:BGA655398 BPV655363:BPW655398 BZR655363:BZS655398 CJN655363:CJO655398 CTJ655363:CTK655398 DDF655363:DDG655398 DNB655363:DNC655398 DWX655363:DWY655398 EGT655363:EGU655398 EQP655363:EQQ655398 FAL655363:FAM655398 FKH655363:FKI655398 FUD655363:FUE655398 GDZ655363:GEA655398 GNV655363:GNW655398 GXR655363:GXS655398 HHN655363:HHO655398 HRJ655363:HRK655398 IBF655363:IBG655398 ILB655363:ILC655398 IUX655363:IUY655398 JET655363:JEU655398 JOP655363:JOQ655398 JYL655363:JYM655398 KIH655363:KII655398 KSD655363:KSE655398 LBZ655363:LCA655398 LLV655363:LLW655398 LVR655363:LVS655398 MFN655363:MFO655398 MPJ655363:MPK655398 MZF655363:MZG655398 NJB655363:NJC655398 NSX655363:NSY655398 OCT655363:OCU655398 OMP655363:OMQ655398 OWL655363:OWM655398 PGH655363:PGI655398 PQD655363:PQE655398 PZZ655363:QAA655398 QJV655363:QJW655398 QTR655363:QTS655398 RDN655363:RDO655398 RNJ655363:RNK655398 RXF655363:RXG655398 SHB655363:SHC655398 SQX655363:SQY655398 TAT655363:TAU655398 TKP655363:TKQ655398 TUL655363:TUM655398 UEH655363:UEI655398 UOD655363:UOE655398 UXZ655363:UYA655398 VHV655363:VHW655398 VRR655363:VRS655398 WBN655363:WBO655398 WLJ655363:WLK655398 WVF655363:WVG655398 IT720899:IU720934 SP720899:SQ720934 ACL720899:ACM720934 AMH720899:AMI720934 AWD720899:AWE720934 BFZ720899:BGA720934 BPV720899:BPW720934 BZR720899:BZS720934 CJN720899:CJO720934 CTJ720899:CTK720934 DDF720899:DDG720934 DNB720899:DNC720934 DWX720899:DWY720934 EGT720899:EGU720934 EQP720899:EQQ720934 FAL720899:FAM720934 FKH720899:FKI720934 FUD720899:FUE720934 GDZ720899:GEA720934 GNV720899:GNW720934 GXR720899:GXS720934 HHN720899:HHO720934 HRJ720899:HRK720934 IBF720899:IBG720934 ILB720899:ILC720934 IUX720899:IUY720934 JET720899:JEU720934 JOP720899:JOQ720934 JYL720899:JYM720934 KIH720899:KII720934 KSD720899:KSE720934 LBZ720899:LCA720934 LLV720899:LLW720934 LVR720899:LVS720934 MFN720899:MFO720934 MPJ720899:MPK720934 MZF720899:MZG720934 NJB720899:NJC720934 NSX720899:NSY720934 OCT720899:OCU720934 OMP720899:OMQ720934 OWL720899:OWM720934 PGH720899:PGI720934 PQD720899:PQE720934 PZZ720899:QAA720934 QJV720899:QJW720934 QTR720899:QTS720934 RDN720899:RDO720934 RNJ720899:RNK720934 RXF720899:RXG720934 SHB720899:SHC720934 SQX720899:SQY720934 TAT720899:TAU720934 TKP720899:TKQ720934 TUL720899:TUM720934 UEH720899:UEI720934 UOD720899:UOE720934 UXZ720899:UYA720934 VHV720899:VHW720934 VRR720899:VRS720934 WBN720899:WBO720934 WLJ720899:WLK720934 WVF720899:WVG720934 IT786435:IU786470 SP786435:SQ786470 ACL786435:ACM786470 AMH786435:AMI786470 AWD786435:AWE786470 BFZ786435:BGA786470 BPV786435:BPW786470 BZR786435:BZS786470 CJN786435:CJO786470 CTJ786435:CTK786470 DDF786435:DDG786470 DNB786435:DNC786470 DWX786435:DWY786470 EGT786435:EGU786470 EQP786435:EQQ786470 FAL786435:FAM786470 FKH786435:FKI786470 FUD786435:FUE786470 GDZ786435:GEA786470 GNV786435:GNW786470 GXR786435:GXS786470 HHN786435:HHO786470 HRJ786435:HRK786470 IBF786435:IBG786470 ILB786435:ILC786470 IUX786435:IUY786470 JET786435:JEU786470 JOP786435:JOQ786470 JYL786435:JYM786470 KIH786435:KII786470 KSD786435:KSE786470 LBZ786435:LCA786470 LLV786435:LLW786470 LVR786435:LVS786470 MFN786435:MFO786470 MPJ786435:MPK786470 MZF786435:MZG786470 NJB786435:NJC786470 NSX786435:NSY786470 OCT786435:OCU786470 OMP786435:OMQ786470 OWL786435:OWM786470 PGH786435:PGI786470 PQD786435:PQE786470 PZZ786435:QAA786470 QJV786435:QJW786470 QTR786435:QTS786470 RDN786435:RDO786470 RNJ786435:RNK786470 RXF786435:RXG786470 SHB786435:SHC786470 SQX786435:SQY786470 TAT786435:TAU786470 TKP786435:TKQ786470 TUL786435:TUM786470 UEH786435:UEI786470 UOD786435:UOE786470 UXZ786435:UYA786470 VHV786435:VHW786470 VRR786435:VRS786470 WBN786435:WBO786470 WLJ786435:WLK786470 WVF786435:WVG786470 IT851971:IU852006 SP851971:SQ852006 ACL851971:ACM852006 AMH851971:AMI852006 AWD851971:AWE852006 BFZ851971:BGA852006 BPV851971:BPW852006 BZR851971:BZS852006 CJN851971:CJO852006 CTJ851971:CTK852006 DDF851971:DDG852006 DNB851971:DNC852006 DWX851971:DWY852006 EGT851971:EGU852006 EQP851971:EQQ852006 FAL851971:FAM852006 FKH851971:FKI852006 FUD851971:FUE852006 GDZ851971:GEA852006 GNV851971:GNW852006 GXR851971:GXS852006 HHN851971:HHO852006 HRJ851971:HRK852006 IBF851971:IBG852006 ILB851971:ILC852006 IUX851971:IUY852006 JET851971:JEU852006 JOP851971:JOQ852006 JYL851971:JYM852006 KIH851971:KII852006 KSD851971:KSE852006 LBZ851971:LCA852006 LLV851971:LLW852006 LVR851971:LVS852006 MFN851971:MFO852006 MPJ851971:MPK852006 MZF851971:MZG852006 NJB851971:NJC852006 NSX851971:NSY852006 OCT851971:OCU852006 OMP851971:OMQ852006 OWL851971:OWM852006 PGH851971:PGI852006 PQD851971:PQE852006 PZZ851971:QAA852006 QJV851971:QJW852006 QTR851971:QTS852006 RDN851971:RDO852006 RNJ851971:RNK852006 RXF851971:RXG852006 SHB851971:SHC852006 SQX851971:SQY852006 TAT851971:TAU852006 TKP851971:TKQ852006 TUL851971:TUM852006 UEH851971:UEI852006 UOD851971:UOE852006 UXZ851971:UYA852006 VHV851971:VHW852006 VRR851971:VRS852006 WBN851971:WBO852006 WLJ851971:WLK852006 WVF851971:WVG852006 IT917507:IU917542 SP917507:SQ917542 ACL917507:ACM917542 AMH917507:AMI917542 AWD917507:AWE917542 BFZ917507:BGA917542 BPV917507:BPW917542 BZR917507:BZS917542 CJN917507:CJO917542 CTJ917507:CTK917542 DDF917507:DDG917542 DNB917507:DNC917542 DWX917507:DWY917542 EGT917507:EGU917542 EQP917507:EQQ917542 FAL917507:FAM917542 FKH917507:FKI917542 FUD917507:FUE917542 GDZ917507:GEA917542 GNV917507:GNW917542 GXR917507:GXS917542 HHN917507:HHO917542 HRJ917507:HRK917542 IBF917507:IBG917542 ILB917507:ILC917542 IUX917507:IUY917542 JET917507:JEU917542 JOP917507:JOQ917542 JYL917507:JYM917542 KIH917507:KII917542 KSD917507:KSE917542 LBZ917507:LCA917542 LLV917507:LLW917542 LVR917507:LVS917542 MFN917507:MFO917542 MPJ917507:MPK917542 MZF917507:MZG917542 NJB917507:NJC917542 NSX917507:NSY917542 OCT917507:OCU917542 OMP917507:OMQ917542 OWL917507:OWM917542 PGH917507:PGI917542 PQD917507:PQE917542 PZZ917507:QAA917542 QJV917507:QJW917542 QTR917507:QTS917542 RDN917507:RDO917542 RNJ917507:RNK917542 RXF917507:RXG917542 SHB917507:SHC917542 SQX917507:SQY917542 TAT917507:TAU917542 TKP917507:TKQ917542 TUL917507:TUM917542 UEH917507:UEI917542 UOD917507:UOE917542 UXZ917507:UYA917542 VHV917507:VHW917542 VRR917507:VRS917542 WBN917507:WBO917542 WLJ917507:WLK917542 WVF917507:WVG917542 IT983043:IU983078 SP983043:SQ983078 ACL983043:ACM983078 AMH983043:AMI983078 AWD983043:AWE983078 BFZ983043:BGA983078 BPV983043:BPW983078 BZR983043:BZS983078 CJN983043:CJO983078 CTJ983043:CTK983078 DDF983043:DDG983078 DNB983043:DNC983078 DWX983043:DWY983078 EGT983043:EGU983078 EQP983043:EQQ983078 FAL983043:FAM983078 FKH983043:FKI983078 FUD983043:FUE983078 GDZ983043:GEA983078 GNV983043:GNW983078 GXR983043:GXS983078 HHN983043:HHO983078 HRJ983043:HRK983078 IBF983043:IBG983078 ILB983043:ILC983078 IUX983043:IUY983078 JET983043:JEU983078 JOP983043:JOQ983078 JYL983043:JYM983078 KIH983043:KII983078 KSD983043:KSE983078 LBZ983043:LCA983078 LLV983043:LLW983078 LVR983043:LVS983078 MFN983043:MFO983078 MPJ983043:MPK983078 MZF983043:MZG983078 NJB983043:NJC983078 NSX983043:NSY983078 OCT983043:OCU983078 OMP983043:OMQ983078 OWL983043:OWM983078 PGH983043:PGI983078 PQD983043:PQE983078 PZZ983043:QAA983078 QJV983043:QJW983078 QTR983043:QTS983078 RDN983043:RDO983078 RNJ983043:RNK983078 RXF983043:RXG983078 SHB983043:SHC983078 SQX983043:SQY983078 TAT983043:TAU983078 TKP983043:TKQ983078 TUL983043:TUM983078 UEH983043:UEI983078 UOD983043:UOE983078 UXZ983043:UYA983078 VHV983043:VHW983078 VRR983043:VRS983078 WBN983043:WBO983078 WLJ983043:WLK983078 IT8:IU38 SP8:SQ38 ACL8:ACM38 AMH8:AMI38 AWD8:AWE38 BFZ8:BGA38 BPV8:BPW38 BZR8:BZS38 CJN8:CJO38 CTJ8:CTK38 DDF8:DDG38 DNB8:DNC38 DWX8:DWY38 EGT8:EGU38 EQP8:EQQ38 FAL8:FAM38 FKH8:FKI38 FUD8:FUE38 GDZ8:GEA38 GNV8:GNW38 GXR8:GXS38 HHN8:HHO38 HRJ8:HRK38 IBF8:IBG38 ILB8:ILC38 IUX8:IUY38 JET8:JEU38 JOP8:JOQ38 JYL8:JYM38 KIH8:KII38 KSD8:KSE38 LBZ8:LCA38 LLV8:LLW38 LVR8:LVS38 MFN8:MFO38 MPJ8:MPK38 MZF8:MZG38 NJB8:NJC38 NSX8:NSY38 OCT8:OCU38 OMP8:OMQ38 OWL8:OWM38 PGH8:PGI38 PQD8:PQE38 PZZ8:QAA38 QJV8:QJW38 QTR8:QTS38 RDN8:RDO38 RNJ8:RNK38 RXF8:RXG38 SHB8:SHC38 SQX8:SQY38 TAT8:TAU38 TKP8:TKQ38 TUL8:TUM38 UEH8:UEI38 UOD8:UOE38 UXZ8:UYA38 VHV8:VHW38 VRR8:VRS38 WBN8:WBO38 WLJ8:WLK38 WVF8:WVG38">
      <formula1>INDIRECT(IW8)</formula1>
    </dataValidation>
    <dataValidation type="list" allowBlank="1" showInputMessage="1" showErrorMessage="1" sqref="WVI983042:WVI983078 G65538:G65574 IW65538:IW65574 SS65538:SS65574 ACO65538:ACO65574 AMK65538:AMK65574 AWG65538:AWG65574 BGC65538:BGC65574 BPY65538:BPY65574 BZU65538:BZU65574 CJQ65538:CJQ65574 CTM65538:CTM65574 DDI65538:DDI65574 DNE65538:DNE65574 DXA65538:DXA65574 EGW65538:EGW65574 EQS65538:EQS65574 FAO65538:FAO65574 FKK65538:FKK65574 FUG65538:FUG65574 GEC65538:GEC65574 GNY65538:GNY65574 GXU65538:GXU65574 HHQ65538:HHQ65574 HRM65538:HRM65574 IBI65538:IBI65574 ILE65538:ILE65574 IVA65538:IVA65574 JEW65538:JEW65574 JOS65538:JOS65574 JYO65538:JYO65574 KIK65538:KIK65574 KSG65538:KSG65574 LCC65538:LCC65574 LLY65538:LLY65574 LVU65538:LVU65574 MFQ65538:MFQ65574 MPM65538:MPM65574 MZI65538:MZI65574 NJE65538:NJE65574 NTA65538:NTA65574 OCW65538:OCW65574 OMS65538:OMS65574 OWO65538:OWO65574 PGK65538:PGK65574 PQG65538:PQG65574 QAC65538:QAC65574 QJY65538:QJY65574 QTU65538:QTU65574 RDQ65538:RDQ65574 RNM65538:RNM65574 RXI65538:RXI65574 SHE65538:SHE65574 SRA65538:SRA65574 TAW65538:TAW65574 TKS65538:TKS65574 TUO65538:TUO65574 UEK65538:UEK65574 UOG65538:UOG65574 UYC65538:UYC65574 VHY65538:VHY65574 VRU65538:VRU65574 WBQ65538:WBQ65574 WLM65538:WLM65574 WVI65538:WVI65574 G131074:G131110 IW131074:IW131110 SS131074:SS131110 ACO131074:ACO131110 AMK131074:AMK131110 AWG131074:AWG131110 BGC131074:BGC131110 BPY131074:BPY131110 BZU131074:BZU131110 CJQ131074:CJQ131110 CTM131074:CTM131110 DDI131074:DDI131110 DNE131074:DNE131110 DXA131074:DXA131110 EGW131074:EGW131110 EQS131074:EQS131110 FAO131074:FAO131110 FKK131074:FKK131110 FUG131074:FUG131110 GEC131074:GEC131110 GNY131074:GNY131110 GXU131074:GXU131110 HHQ131074:HHQ131110 HRM131074:HRM131110 IBI131074:IBI131110 ILE131074:ILE131110 IVA131074:IVA131110 JEW131074:JEW131110 JOS131074:JOS131110 JYO131074:JYO131110 KIK131074:KIK131110 KSG131074:KSG131110 LCC131074:LCC131110 LLY131074:LLY131110 LVU131074:LVU131110 MFQ131074:MFQ131110 MPM131074:MPM131110 MZI131074:MZI131110 NJE131074:NJE131110 NTA131074:NTA131110 OCW131074:OCW131110 OMS131074:OMS131110 OWO131074:OWO131110 PGK131074:PGK131110 PQG131074:PQG131110 QAC131074:QAC131110 QJY131074:QJY131110 QTU131074:QTU131110 RDQ131074:RDQ131110 RNM131074:RNM131110 RXI131074:RXI131110 SHE131074:SHE131110 SRA131074:SRA131110 TAW131074:TAW131110 TKS131074:TKS131110 TUO131074:TUO131110 UEK131074:UEK131110 UOG131074:UOG131110 UYC131074:UYC131110 VHY131074:VHY131110 VRU131074:VRU131110 WBQ131074:WBQ131110 WLM131074:WLM131110 WVI131074:WVI131110 G196610:G196646 IW196610:IW196646 SS196610:SS196646 ACO196610:ACO196646 AMK196610:AMK196646 AWG196610:AWG196646 BGC196610:BGC196646 BPY196610:BPY196646 BZU196610:BZU196646 CJQ196610:CJQ196646 CTM196610:CTM196646 DDI196610:DDI196646 DNE196610:DNE196646 DXA196610:DXA196646 EGW196610:EGW196646 EQS196610:EQS196646 FAO196610:FAO196646 FKK196610:FKK196646 FUG196610:FUG196646 GEC196610:GEC196646 GNY196610:GNY196646 GXU196610:GXU196646 HHQ196610:HHQ196646 HRM196610:HRM196646 IBI196610:IBI196646 ILE196610:ILE196646 IVA196610:IVA196646 JEW196610:JEW196646 JOS196610:JOS196646 JYO196610:JYO196646 KIK196610:KIK196646 KSG196610:KSG196646 LCC196610:LCC196646 LLY196610:LLY196646 LVU196610:LVU196646 MFQ196610:MFQ196646 MPM196610:MPM196646 MZI196610:MZI196646 NJE196610:NJE196646 NTA196610:NTA196646 OCW196610:OCW196646 OMS196610:OMS196646 OWO196610:OWO196646 PGK196610:PGK196646 PQG196610:PQG196646 QAC196610:QAC196646 QJY196610:QJY196646 QTU196610:QTU196646 RDQ196610:RDQ196646 RNM196610:RNM196646 RXI196610:RXI196646 SHE196610:SHE196646 SRA196610:SRA196646 TAW196610:TAW196646 TKS196610:TKS196646 TUO196610:TUO196646 UEK196610:UEK196646 UOG196610:UOG196646 UYC196610:UYC196646 VHY196610:VHY196646 VRU196610:VRU196646 WBQ196610:WBQ196646 WLM196610:WLM196646 WVI196610:WVI196646 G262146:G262182 IW262146:IW262182 SS262146:SS262182 ACO262146:ACO262182 AMK262146:AMK262182 AWG262146:AWG262182 BGC262146:BGC262182 BPY262146:BPY262182 BZU262146:BZU262182 CJQ262146:CJQ262182 CTM262146:CTM262182 DDI262146:DDI262182 DNE262146:DNE262182 DXA262146:DXA262182 EGW262146:EGW262182 EQS262146:EQS262182 FAO262146:FAO262182 FKK262146:FKK262182 FUG262146:FUG262182 GEC262146:GEC262182 GNY262146:GNY262182 GXU262146:GXU262182 HHQ262146:HHQ262182 HRM262146:HRM262182 IBI262146:IBI262182 ILE262146:ILE262182 IVA262146:IVA262182 JEW262146:JEW262182 JOS262146:JOS262182 JYO262146:JYO262182 KIK262146:KIK262182 KSG262146:KSG262182 LCC262146:LCC262182 LLY262146:LLY262182 LVU262146:LVU262182 MFQ262146:MFQ262182 MPM262146:MPM262182 MZI262146:MZI262182 NJE262146:NJE262182 NTA262146:NTA262182 OCW262146:OCW262182 OMS262146:OMS262182 OWO262146:OWO262182 PGK262146:PGK262182 PQG262146:PQG262182 QAC262146:QAC262182 QJY262146:QJY262182 QTU262146:QTU262182 RDQ262146:RDQ262182 RNM262146:RNM262182 RXI262146:RXI262182 SHE262146:SHE262182 SRA262146:SRA262182 TAW262146:TAW262182 TKS262146:TKS262182 TUO262146:TUO262182 UEK262146:UEK262182 UOG262146:UOG262182 UYC262146:UYC262182 VHY262146:VHY262182 VRU262146:VRU262182 WBQ262146:WBQ262182 WLM262146:WLM262182 WVI262146:WVI262182 G327682:G327718 IW327682:IW327718 SS327682:SS327718 ACO327682:ACO327718 AMK327682:AMK327718 AWG327682:AWG327718 BGC327682:BGC327718 BPY327682:BPY327718 BZU327682:BZU327718 CJQ327682:CJQ327718 CTM327682:CTM327718 DDI327682:DDI327718 DNE327682:DNE327718 DXA327682:DXA327718 EGW327682:EGW327718 EQS327682:EQS327718 FAO327682:FAO327718 FKK327682:FKK327718 FUG327682:FUG327718 GEC327682:GEC327718 GNY327682:GNY327718 GXU327682:GXU327718 HHQ327682:HHQ327718 HRM327682:HRM327718 IBI327682:IBI327718 ILE327682:ILE327718 IVA327682:IVA327718 JEW327682:JEW327718 JOS327682:JOS327718 JYO327682:JYO327718 KIK327682:KIK327718 KSG327682:KSG327718 LCC327682:LCC327718 LLY327682:LLY327718 LVU327682:LVU327718 MFQ327682:MFQ327718 MPM327682:MPM327718 MZI327682:MZI327718 NJE327682:NJE327718 NTA327682:NTA327718 OCW327682:OCW327718 OMS327682:OMS327718 OWO327682:OWO327718 PGK327682:PGK327718 PQG327682:PQG327718 QAC327682:QAC327718 QJY327682:QJY327718 QTU327682:QTU327718 RDQ327682:RDQ327718 RNM327682:RNM327718 RXI327682:RXI327718 SHE327682:SHE327718 SRA327682:SRA327718 TAW327682:TAW327718 TKS327682:TKS327718 TUO327682:TUO327718 UEK327682:UEK327718 UOG327682:UOG327718 UYC327682:UYC327718 VHY327682:VHY327718 VRU327682:VRU327718 WBQ327682:WBQ327718 WLM327682:WLM327718 WVI327682:WVI327718 G393218:G393254 IW393218:IW393254 SS393218:SS393254 ACO393218:ACO393254 AMK393218:AMK393254 AWG393218:AWG393254 BGC393218:BGC393254 BPY393218:BPY393254 BZU393218:BZU393254 CJQ393218:CJQ393254 CTM393218:CTM393254 DDI393218:DDI393254 DNE393218:DNE393254 DXA393218:DXA393254 EGW393218:EGW393254 EQS393218:EQS393254 FAO393218:FAO393254 FKK393218:FKK393254 FUG393218:FUG393254 GEC393218:GEC393254 GNY393218:GNY393254 GXU393218:GXU393254 HHQ393218:HHQ393254 HRM393218:HRM393254 IBI393218:IBI393254 ILE393218:ILE393254 IVA393218:IVA393254 JEW393218:JEW393254 JOS393218:JOS393254 JYO393218:JYO393254 KIK393218:KIK393254 KSG393218:KSG393254 LCC393218:LCC393254 LLY393218:LLY393254 LVU393218:LVU393254 MFQ393218:MFQ393254 MPM393218:MPM393254 MZI393218:MZI393254 NJE393218:NJE393254 NTA393218:NTA393254 OCW393218:OCW393254 OMS393218:OMS393254 OWO393218:OWO393254 PGK393218:PGK393254 PQG393218:PQG393254 QAC393218:QAC393254 QJY393218:QJY393254 QTU393218:QTU393254 RDQ393218:RDQ393254 RNM393218:RNM393254 RXI393218:RXI393254 SHE393218:SHE393254 SRA393218:SRA393254 TAW393218:TAW393254 TKS393218:TKS393254 TUO393218:TUO393254 UEK393218:UEK393254 UOG393218:UOG393254 UYC393218:UYC393254 VHY393218:VHY393254 VRU393218:VRU393254 WBQ393218:WBQ393254 WLM393218:WLM393254 WVI393218:WVI393254 G458754:G458790 IW458754:IW458790 SS458754:SS458790 ACO458754:ACO458790 AMK458754:AMK458790 AWG458754:AWG458790 BGC458754:BGC458790 BPY458754:BPY458790 BZU458754:BZU458790 CJQ458754:CJQ458790 CTM458754:CTM458790 DDI458754:DDI458790 DNE458754:DNE458790 DXA458754:DXA458790 EGW458754:EGW458790 EQS458754:EQS458790 FAO458754:FAO458790 FKK458754:FKK458790 FUG458754:FUG458790 GEC458754:GEC458790 GNY458754:GNY458790 GXU458754:GXU458790 HHQ458754:HHQ458790 HRM458754:HRM458790 IBI458754:IBI458790 ILE458754:ILE458790 IVA458754:IVA458790 JEW458754:JEW458790 JOS458754:JOS458790 JYO458754:JYO458790 KIK458754:KIK458790 KSG458754:KSG458790 LCC458754:LCC458790 LLY458754:LLY458790 LVU458754:LVU458790 MFQ458754:MFQ458790 MPM458754:MPM458790 MZI458754:MZI458790 NJE458754:NJE458790 NTA458754:NTA458790 OCW458754:OCW458790 OMS458754:OMS458790 OWO458754:OWO458790 PGK458754:PGK458790 PQG458754:PQG458790 QAC458754:QAC458790 QJY458754:QJY458790 QTU458754:QTU458790 RDQ458754:RDQ458790 RNM458754:RNM458790 RXI458754:RXI458790 SHE458754:SHE458790 SRA458754:SRA458790 TAW458754:TAW458790 TKS458754:TKS458790 TUO458754:TUO458790 UEK458754:UEK458790 UOG458754:UOG458790 UYC458754:UYC458790 VHY458754:VHY458790 VRU458754:VRU458790 WBQ458754:WBQ458790 WLM458754:WLM458790 WVI458754:WVI458790 G524290:G524326 IW524290:IW524326 SS524290:SS524326 ACO524290:ACO524326 AMK524290:AMK524326 AWG524290:AWG524326 BGC524290:BGC524326 BPY524290:BPY524326 BZU524290:BZU524326 CJQ524290:CJQ524326 CTM524290:CTM524326 DDI524290:DDI524326 DNE524290:DNE524326 DXA524290:DXA524326 EGW524290:EGW524326 EQS524290:EQS524326 FAO524290:FAO524326 FKK524290:FKK524326 FUG524290:FUG524326 GEC524290:GEC524326 GNY524290:GNY524326 GXU524290:GXU524326 HHQ524290:HHQ524326 HRM524290:HRM524326 IBI524290:IBI524326 ILE524290:ILE524326 IVA524290:IVA524326 JEW524290:JEW524326 JOS524290:JOS524326 JYO524290:JYO524326 KIK524290:KIK524326 KSG524290:KSG524326 LCC524290:LCC524326 LLY524290:LLY524326 LVU524290:LVU524326 MFQ524290:MFQ524326 MPM524290:MPM524326 MZI524290:MZI524326 NJE524290:NJE524326 NTA524290:NTA524326 OCW524290:OCW524326 OMS524290:OMS524326 OWO524290:OWO524326 PGK524290:PGK524326 PQG524290:PQG524326 QAC524290:QAC524326 QJY524290:QJY524326 QTU524290:QTU524326 RDQ524290:RDQ524326 RNM524290:RNM524326 RXI524290:RXI524326 SHE524290:SHE524326 SRA524290:SRA524326 TAW524290:TAW524326 TKS524290:TKS524326 TUO524290:TUO524326 UEK524290:UEK524326 UOG524290:UOG524326 UYC524290:UYC524326 VHY524290:VHY524326 VRU524290:VRU524326 WBQ524290:WBQ524326 WLM524290:WLM524326 WVI524290:WVI524326 G589826:G589862 IW589826:IW589862 SS589826:SS589862 ACO589826:ACO589862 AMK589826:AMK589862 AWG589826:AWG589862 BGC589826:BGC589862 BPY589826:BPY589862 BZU589826:BZU589862 CJQ589826:CJQ589862 CTM589826:CTM589862 DDI589826:DDI589862 DNE589826:DNE589862 DXA589826:DXA589862 EGW589826:EGW589862 EQS589826:EQS589862 FAO589826:FAO589862 FKK589826:FKK589862 FUG589826:FUG589862 GEC589826:GEC589862 GNY589826:GNY589862 GXU589826:GXU589862 HHQ589826:HHQ589862 HRM589826:HRM589862 IBI589826:IBI589862 ILE589826:ILE589862 IVA589826:IVA589862 JEW589826:JEW589862 JOS589826:JOS589862 JYO589826:JYO589862 KIK589826:KIK589862 KSG589826:KSG589862 LCC589826:LCC589862 LLY589826:LLY589862 LVU589826:LVU589862 MFQ589826:MFQ589862 MPM589826:MPM589862 MZI589826:MZI589862 NJE589826:NJE589862 NTA589826:NTA589862 OCW589826:OCW589862 OMS589826:OMS589862 OWO589826:OWO589862 PGK589826:PGK589862 PQG589826:PQG589862 QAC589826:QAC589862 QJY589826:QJY589862 QTU589826:QTU589862 RDQ589826:RDQ589862 RNM589826:RNM589862 RXI589826:RXI589862 SHE589826:SHE589862 SRA589826:SRA589862 TAW589826:TAW589862 TKS589826:TKS589862 TUO589826:TUO589862 UEK589826:UEK589862 UOG589826:UOG589862 UYC589826:UYC589862 VHY589826:VHY589862 VRU589826:VRU589862 WBQ589826:WBQ589862 WLM589826:WLM589862 WVI589826:WVI589862 G655362:G655398 IW655362:IW655398 SS655362:SS655398 ACO655362:ACO655398 AMK655362:AMK655398 AWG655362:AWG655398 BGC655362:BGC655398 BPY655362:BPY655398 BZU655362:BZU655398 CJQ655362:CJQ655398 CTM655362:CTM655398 DDI655362:DDI655398 DNE655362:DNE655398 DXA655362:DXA655398 EGW655362:EGW655398 EQS655362:EQS655398 FAO655362:FAO655398 FKK655362:FKK655398 FUG655362:FUG655398 GEC655362:GEC655398 GNY655362:GNY655398 GXU655362:GXU655398 HHQ655362:HHQ655398 HRM655362:HRM655398 IBI655362:IBI655398 ILE655362:ILE655398 IVA655362:IVA655398 JEW655362:JEW655398 JOS655362:JOS655398 JYO655362:JYO655398 KIK655362:KIK655398 KSG655362:KSG655398 LCC655362:LCC655398 LLY655362:LLY655398 LVU655362:LVU655398 MFQ655362:MFQ655398 MPM655362:MPM655398 MZI655362:MZI655398 NJE655362:NJE655398 NTA655362:NTA655398 OCW655362:OCW655398 OMS655362:OMS655398 OWO655362:OWO655398 PGK655362:PGK655398 PQG655362:PQG655398 QAC655362:QAC655398 QJY655362:QJY655398 QTU655362:QTU655398 RDQ655362:RDQ655398 RNM655362:RNM655398 RXI655362:RXI655398 SHE655362:SHE655398 SRA655362:SRA655398 TAW655362:TAW655398 TKS655362:TKS655398 TUO655362:TUO655398 UEK655362:UEK655398 UOG655362:UOG655398 UYC655362:UYC655398 VHY655362:VHY655398 VRU655362:VRU655398 WBQ655362:WBQ655398 WLM655362:WLM655398 WVI655362:WVI655398 G720898:G720934 IW720898:IW720934 SS720898:SS720934 ACO720898:ACO720934 AMK720898:AMK720934 AWG720898:AWG720934 BGC720898:BGC720934 BPY720898:BPY720934 BZU720898:BZU720934 CJQ720898:CJQ720934 CTM720898:CTM720934 DDI720898:DDI720934 DNE720898:DNE720934 DXA720898:DXA720934 EGW720898:EGW720934 EQS720898:EQS720934 FAO720898:FAO720934 FKK720898:FKK720934 FUG720898:FUG720934 GEC720898:GEC720934 GNY720898:GNY720934 GXU720898:GXU720934 HHQ720898:HHQ720934 HRM720898:HRM720934 IBI720898:IBI720934 ILE720898:ILE720934 IVA720898:IVA720934 JEW720898:JEW720934 JOS720898:JOS720934 JYO720898:JYO720934 KIK720898:KIK720934 KSG720898:KSG720934 LCC720898:LCC720934 LLY720898:LLY720934 LVU720898:LVU720934 MFQ720898:MFQ720934 MPM720898:MPM720934 MZI720898:MZI720934 NJE720898:NJE720934 NTA720898:NTA720934 OCW720898:OCW720934 OMS720898:OMS720934 OWO720898:OWO720934 PGK720898:PGK720934 PQG720898:PQG720934 QAC720898:QAC720934 QJY720898:QJY720934 QTU720898:QTU720934 RDQ720898:RDQ720934 RNM720898:RNM720934 RXI720898:RXI720934 SHE720898:SHE720934 SRA720898:SRA720934 TAW720898:TAW720934 TKS720898:TKS720934 TUO720898:TUO720934 UEK720898:UEK720934 UOG720898:UOG720934 UYC720898:UYC720934 VHY720898:VHY720934 VRU720898:VRU720934 WBQ720898:WBQ720934 WLM720898:WLM720934 WVI720898:WVI720934 G786434:G786470 IW786434:IW786470 SS786434:SS786470 ACO786434:ACO786470 AMK786434:AMK786470 AWG786434:AWG786470 BGC786434:BGC786470 BPY786434:BPY786470 BZU786434:BZU786470 CJQ786434:CJQ786470 CTM786434:CTM786470 DDI786434:DDI786470 DNE786434:DNE786470 DXA786434:DXA786470 EGW786434:EGW786470 EQS786434:EQS786470 FAO786434:FAO786470 FKK786434:FKK786470 FUG786434:FUG786470 GEC786434:GEC786470 GNY786434:GNY786470 GXU786434:GXU786470 HHQ786434:HHQ786470 HRM786434:HRM786470 IBI786434:IBI786470 ILE786434:ILE786470 IVA786434:IVA786470 JEW786434:JEW786470 JOS786434:JOS786470 JYO786434:JYO786470 KIK786434:KIK786470 KSG786434:KSG786470 LCC786434:LCC786470 LLY786434:LLY786470 LVU786434:LVU786470 MFQ786434:MFQ786470 MPM786434:MPM786470 MZI786434:MZI786470 NJE786434:NJE786470 NTA786434:NTA786470 OCW786434:OCW786470 OMS786434:OMS786470 OWO786434:OWO786470 PGK786434:PGK786470 PQG786434:PQG786470 QAC786434:QAC786470 QJY786434:QJY786470 QTU786434:QTU786470 RDQ786434:RDQ786470 RNM786434:RNM786470 RXI786434:RXI786470 SHE786434:SHE786470 SRA786434:SRA786470 TAW786434:TAW786470 TKS786434:TKS786470 TUO786434:TUO786470 UEK786434:UEK786470 UOG786434:UOG786470 UYC786434:UYC786470 VHY786434:VHY786470 VRU786434:VRU786470 WBQ786434:WBQ786470 WLM786434:WLM786470 WVI786434:WVI786470 G851970:G852006 IW851970:IW852006 SS851970:SS852006 ACO851970:ACO852006 AMK851970:AMK852006 AWG851970:AWG852006 BGC851970:BGC852006 BPY851970:BPY852006 BZU851970:BZU852006 CJQ851970:CJQ852006 CTM851970:CTM852006 DDI851970:DDI852006 DNE851970:DNE852006 DXA851970:DXA852006 EGW851970:EGW852006 EQS851970:EQS852006 FAO851970:FAO852006 FKK851970:FKK852006 FUG851970:FUG852006 GEC851970:GEC852006 GNY851970:GNY852006 GXU851970:GXU852006 HHQ851970:HHQ852006 HRM851970:HRM852006 IBI851970:IBI852006 ILE851970:ILE852006 IVA851970:IVA852006 JEW851970:JEW852006 JOS851970:JOS852006 JYO851970:JYO852006 KIK851970:KIK852006 KSG851970:KSG852006 LCC851970:LCC852006 LLY851970:LLY852006 LVU851970:LVU852006 MFQ851970:MFQ852006 MPM851970:MPM852006 MZI851970:MZI852006 NJE851970:NJE852006 NTA851970:NTA852006 OCW851970:OCW852006 OMS851970:OMS852006 OWO851970:OWO852006 PGK851970:PGK852006 PQG851970:PQG852006 QAC851970:QAC852006 QJY851970:QJY852006 QTU851970:QTU852006 RDQ851970:RDQ852006 RNM851970:RNM852006 RXI851970:RXI852006 SHE851970:SHE852006 SRA851970:SRA852006 TAW851970:TAW852006 TKS851970:TKS852006 TUO851970:TUO852006 UEK851970:UEK852006 UOG851970:UOG852006 UYC851970:UYC852006 VHY851970:VHY852006 VRU851970:VRU852006 WBQ851970:WBQ852006 WLM851970:WLM852006 WVI851970:WVI852006 G917506:G917542 IW917506:IW917542 SS917506:SS917542 ACO917506:ACO917542 AMK917506:AMK917542 AWG917506:AWG917542 BGC917506:BGC917542 BPY917506:BPY917542 BZU917506:BZU917542 CJQ917506:CJQ917542 CTM917506:CTM917542 DDI917506:DDI917542 DNE917506:DNE917542 DXA917506:DXA917542 EGW917506:EGW917542 EQS917506:EQS917542 FAO917506:FAO917542 FKK917506:FKK917542 FUG917506:FUG917542 GEC917506:GEC917542 GNY917506:GNY917542 GXU917506:GXU917542 HHQ917506:HHQ917542 HRM917506:HRM917542 IBI917506:IBI917542 ILE917506:ILE917542 IVA917506:IVA917542 JEW917506:JEW917542 JOS917506:JOS917542 JYO917506:JYO917542 KIK917506:KIK917542 KSG917506:KSG917542 LCC917506:LCC917542 LLY917506:LLY917542 LVU917506:LVU917542 MFQ917506:MFQ917542 MPM917506:MPM917542 MZI917506:MZI917542 NJE917506:NJE917542 NTA917506:NTA917542 OCW917506:OCW917542 OMS917506:OMS917542 OWO917506:OWO917542 PGK917506:PGK917542 PQG917506:PQG917542 QAC917506:QAC917542 QJY917506:QJY917542 QTU917506:QTU917542 RDQ917506:RDQ917542 RNM917506:RNM917542 RXI917506:RXI917542 SHE917506:SHE917542 SRA917506:SRA917542 TAW917506:TAW917542 TKS917506:TKS917542 TUO917506:TUO917542 UEK917506:UEK917542 UOG917506:UOG917542 UYC917506:UYC917542 VHY917506:VHY917542 VRU917506:VRU917542 WBQ917506:WBQ917542 WLM917506:WLM917542 WVI917506:WVI917542 G983042:G983078 IW983042:IW983078 SS983042:SS983078 ACO983042:ACO983078 AMK983042:AMK983078 AWG983042:AWG983078 BGC983042:BGC983078 BPY983042:BPY983078 BZU983042:BZU983078 CJQ983042:CJQ983078 CTM983042:CTM983078 DDI983042:DDI983078 DNE983042:DNE983078 DXA983042:DXA983078 EGW983042:EGW983078 EQS983042:EQS983078 FAO983042:FAO983078 FKK983042:FKK983078 FUG983042:FUG983078 GEC983042:GEC983078 GNY983042:GNY983078 GXU983042:GXU983078 HHQ983042:HHQ983078 HRM983042:HRM983078 IBI983042:IBI983078 ILE983042:ILE983078 IVA983042:IVA983078 JEW983042:JEW983078 JOS983042:JOS983078 JYO983042:JYO983078 KIK983042:KIK983078 KSG983042:KSG983078 LCC983042:LCC983078 LLY983042:LLY983078 LVU983042:LVU983078 MFQ983042:MFQ983078 MPM983042:MPM983078 MZI983042:MZI983078 NJE983042:NJE983078 NTA983042:NTA983078 OCW983042:OCW983078 OMS983042:OMS983078 OWO983042:OWO983078 PGK983042:PGK983078 PQG983042:PQG983078 QAC983042:QAC983078 QJY983042:QJY983078 QTU983042:QTU983078 RDQ983042:RDQ983078 RNM983042:RNM983078 RXI983042:RXI983078 SHE983042:SHE983078 SRA983042:SRA983078 TAW983042:TAW983078 TKS983042:TKS983078 TUO983042:TUO983078 UEK983042:UEK983078 UOG983042:UOG983078 UYC983042:UYC983078 VHY983042:VHY983078 VRU983042:VRU983078 WBQ983042:WBQ983078 WLM983042:WLM983078 WVI7:WVI38 WLM7:WLM38 WBQ7:WBQ38 VRU7:VRU38 VHY7:VHY38 UYC7:UYC38 UOG7:UOG38 UEK7:UEK38 TUO7:TUO38 TKS7:TKS38 TAW7:TAW38 SRA7:SRA38 SHE7:SHE38 RXI7:RXI38 RNM7:RNM38 RDQ7:RDQ38 QTU7:QTU38 QJY7:QJY38 QAC7:QAC38 PQG7:PQG38 PGK7:PGK38 OWO7:OWO38 OMS7:OMS38 OCW7:OCW38 NTA7:NTA38 NJE7:NJE38 MZI7:MZI38 MPM7:MPM38 MFQ7:MFQ38 LVU7:LVU38 LLY7:LLY38 LCC7:LCC38 KSG7:KSG38 KIK7:KIK38 JYO7:JYO38 JOS7:JOS38 JEW7:JEW38 IVA7:IVA38 ILE7:ILE38 IBI7:IBI38 HRM7:HRM38 HHQ7:HHQ38 GXU7:GXU38 GNY7:GNY38 GEC7:GEC38 FUG7:FUG38 FKK7:FKK38 FAO7:FAO38 EQS7:EQS38 EGW7:EGW38 DXA7:DXA38 DNE7:DNE38 DDI7:DDI38 CTM7:CTM38 CJQ7:CJQ38 BZU7:BZU38 BPY7:BPY38 BGC7:BGC38 AWG7:AWG38 AMK7:AMK38 ACO7:ACO38 SS7:SS38 IW7:IW38">
      <formula1>領域</formula1>
    </dataValidation>
    <dataValidation type="whole" operator="greaterThanOrEqual" allowBlank="1" showInputMessage="1" showErrorMessage="1" sqref="WVJ983042:WVJ983078 H65538:H65574 IX65538:IX65574 ST65538:ST65574 ACP65538:ACP65574 AML65538:AML65574 AWH65538:AWH65574 BGD65538:BGD65574 BPZ65538:BPZ65574 BZV65538:BZV65574 CJR65538:CJR65574 CTN65538:CTN65574 DDJ65538:DDJ65574 DNF65538:DNF65574 DXB65538:DXB65574 EGX65538:EGX65574 EQT65538:EQT65574 FAP65538:FAP65574 FKL65538:FKL65574 FUH65538:FUH65574 GED65538:GED65574 GNZ65538:GNZ65574 GXV65538:GXV65574 HHR65538:HHR65574 HRN65538:HRN65574 IBJ65538:IBJ65574 ILF65538:ILF65574 IVB65538:IVB65574 JEX65538:JEX65574 JOT65538:JOT65574 JYP65538:JYP65574 KIL65538:KIL65574 KSH65538:KSH65574 LCD65538:LCD65574 LLZ65538:LLZ65574 LVV65538:LVV65574 MFR65538:MFR65574 MPN65538:MPN65574 MZJ65538:MZJ65574 NJF65538:NJF65574 NTB65538:NTB65574 OCX65538:OCX65574 OMT65538:OMT65574 OWP65538:OWP65574 PGL65538:PGL65574 PQH65538:PQH65574 QAD65538:QAD65574 QJZ65538:QJZ65574 QTV65538:QTV65574 RDR65538:RDR65574 RNN65538:RNN65574 RXJ65538:RXJ65574 SHF65538:SHF65574 SRB65538:SRB65574 TAX65538:TAX65574 TKT65538:TKT65574 TUP65538:TUP65574 UEL65538:UEL65574 UOH65538:UOH65574 UYD65538:UYD65574 VHZ65538:VHZ65574 VRV65538:VRV65574 WBR65538:WBR65574 WLN65538:WLN65574 WVJ65538:WVJ65574 H131074:H131110 IX131074:IX131110 ST131074:ST131110 ACP131074:ACP131110 AML131074:AML131110 AWH131074:AWH131110 BGD131074:BGD131110 BPZ131074:BPZ131110 BZV131074:BZV131110 CJR131074:CJR131110 CTN131074:CTN131110 DDJ131074:DDJ131110 DNF131074:DNF131110 DXB131074:DXB131110 EGX131074:EGX131110 EQT131074:EQT131110 FAP131074:FAP131110 FKL131074:FKL131110 FUH131074:FUH131110 GED131074:GED131110 GNZ131074:GNZ131110 GXV131074:GXV131110 HHR131074:HHR131110 HRN131074:HRN131110 IBJ131074:IBJ131110 ILF131074:ILF131110 IVB131074:IVB131110 JEX131074:JEX131110 JOT131074:JOT131110 JYP131074:JYP131110 KIL131074:KIL131110 KSH131074:KSH131110 LCD131074:LCD131110 LLZ131074:LLZ131110 LVV131074:LVV131110 MFR131074:MFR131110 MPN131074:MPN131110 MZJ131074:MZJ131110 NJF131074:NJF131110 NTB131074:NTB131110 OCX131074:OCX131110 OMT131074:OMT131110 OWP131074:OWP131110 PGL131074:PGL131110 PQH131074:PQH131110 QAD131074:QAD131110 QJZ131074:QJZ131110 QTV131074:QTV131110 RDR131074:RDR131110 RNN131074:RNN131110 RXJ131074:RXJ131110 SHF131074:SHF131110 SRB131074:SRB131110 TAX131074:TAX131110 TKT131074:TKT131110 TUP131074:TUP131110 UEL131074:UEL131110 UOH131074:UOH131110 UYD131074:UYD131110 VHZ131074:VHZ131110 VRV131074:VRV131110 WBR131074:WBR131110 WLN131074:WLN131110 WVJ131074:WVJ131110 H196610:H196646 IX196610:IX196646 ST196610:ST196646 ACP196610:ACP196646 AML196610:AML196646 AWH196610:AWH196646 BGD196610:BGD196646 BPZ196610:BPZ196646 BZV196610:BZV196646 CJR196610:CJR196646 CTN196610:CTN196646 DDJ196610:DDJ196646 DNF196610:DNF196646 DXB196610:DXB196646 EGX196610:EGX196646 EQT196610:EQT196646 FAP196610:FAP196646 FKL196610:FKL196646 FUH196610:FUH196646 GED196610:GED196646 GNZ196610:GNZ196646 GXV196610:GXV196646 HHR196610:HHR196646 HRN196610:HRN196646 IBJ196610:IBJ196646 ILF196610:ILF196646 IVB196610:IVB196646 JEX196610:JEX196646 JOT196610:JOT196646 JYP196610:JYP196646 KIL196610:KIL196646 KSH196610:KSH196646 LCD196610:LCD196646 LLZ196610:LLZ196646 LVV196610:LVV196646 MFR196610:MFR196646 MPN196610:MPN196646 MZJ196610:MZJ196646 NJF196610:NJF196646 NTB196610:NTB196646 OCX196610:OCX196646 OMT196610:OMT196646 OWP196610:OWP196646 PGL196610:PGL196646 PQH196610:PQH196646 QAD196610:QAD196646 QJZ196610:QJZ196646 QTV196610:QTV196646 RDR196610:RDR196646 RNN196610:RNN196646 RXJ196610:RXJ196646 SHF196610:SHF196646 SRB196610:SRB196646 TAX196610:TAX196646 TKT196610:TKT196646 TUP196610:TUP196646 UEL196610:UEL196646 UOH196610:UOH196646 UYD196610:UYD196646 VHZ196610:VHZ196646 VRV196610:VRV196646 WBR196610:WBR196646 WLN196610:WLN196646 WVJ196610:WVJ196646 H262146:H262182 IX262146:IX262182 ST262146:ST262182 ACP262146:ACP262182 AML262146:AML262182 AWH262146:AWH262182 BGD262146:BGD262182 BPZ262146:BPZ262182 BZV262146:BZV262182 CJR262146:CJR262182 CTN262146:CTN262182 DDJ262146:DDJ262182 DNF262146:DNF262182 DXB262146:DXB262182 EGX262146:EGX262182 EQT262146:EQT262182 FAP262146:FAP262182 FKL262146:FKL262182 FUH262146:FUH262182 GED262146:GED262182 GNZ262146:GNZ262182 GXV262146:GXV262182 HHR262146:HHR262182 HRN262146:HRN262182 IBJ262146:IBJ262182 ILF262146:ILF262182 IVB262146:IVB262182 JEX262146:JEX262182 JOT262146:JOT262182 JYP262146:JYP262182 KIL262146:KIL262182 KSH262146:KSH262182 LCD262146:LCD262182 LLZ262146:LLZ262182 LVV262146:LVV262182 MFR262146:MFR262182 MPN262146:MPN262182 MZJ262146:MZJ262182 NJF262146:NJF262182 NTB262146:NTB262182 OCX262146:OCX262182 OMT262146:OMT262182 OWP262146:OWP262182 PGL262146:PGL262182 PQH262146:PQH262182 QAD262146:QAD262182 QJZ262146:QJZ262182 QTV262146:QTV262182 RDR262146:RDR262182 RNN262146:RNN262182 RXJ262146:RXJ262182 SHF262146:SHF262182 SRB262146:SRB262182 TAX262146:TAX262182 TKT262146:TKT262182 TUP262146:TUP262182 UEL262146:UEL262182 UOH262146:UOH262182 UYD262146:UYD262182 VHZ262146:VHZ262182 VRV262146:VRV262182 WBR262146:WBR262182 WLN262146:WLN262182 WVJ262146:WVJ262182 H327682:H327718 IX327682:IX327718 ST327682:ST327718 ACP327682:ACP327718 AML327682:AML327718 AWH327682:AWH327718 BGD327682:BGD327718 BPZ327682:BPZ327718 BZV327682:BZV327718 CJR327682:CJR327718 CTN327682:CTN327718 DDJ327682:DDJ327718 DNF327682:DNF327718 DXB327682:DXB327718 EGX327682:EGX327718 EQT327682:EQT327718 FAP327682:FAP327718 FKL327682:FKL327718 FUH327682:FUH327718 GED327682:GED327718 GNZ327682:GNZ327718 GXV327682:GXV327718 HHR327682:HHR327718 HRN327682:HRN327718 IBJ327682:IBJ327718 ILF327682:ILF327718 IVB327682:IVB327718 JEX327682:JEX327718 JOT327682:JOT327718 JYP327682:JYP327718 KIL327682:KIL327718 KSH327682:KSH327718 LCD327682:LCD327718 LLZ327682:LLZ327718 LVV327682:LVV327718 MFR327682:MFR327718 MPN327682:MPN327718 MZJ327682:MZJ327718 NJF327682:NJF327718 NTB327682:NTB327718 OCX327682:OCX327718 OMT327682:OMT327718 OWP327682:OWP327718 PGL327682:PGL327718 PQH327682:PQH327718 QAD327682:QAD327718 QJZ327682:QJZ327718 QTV327682:QTV327718 RDR327682:RDR327718 RNN327682:RNN327718 RXJ327682:RXJ327718 SHF327682:SHF327718 SRB327682:SRB327718 TAX327682:TAX327718 TKT327682:TKT327718 TUP327682:TUP327718 UEL327682:UEL327718 UOH327682:UOH327718 UYD327682:UYD327718 VHZ327682:VHZ327718 VRV327682:VRV327718 WBR327682:WBR327718 WLN327682:WLN327718 WVJ327682:WVJ327718 H393218:H393254 IX393218:IX393254 ST393218:ST393254 ACP393218:ACP393254 AML393218:AML393254 AWH393218:AWH393254 BGD393218:BGD393254 BPZ393218:BPZ393254 BZV393218:BZV393254 CJR393218:CJR393254 CTN393218:CTN393254 DDJ393218:DDJ393254 DNF393218:DNF393254 DXB393218:DXB393254 EGX393218:EGX393254 EQT393218:EQT393254 FAP393218:FAP393254 FKL393218:FKL393254 FUH393218:FUH393254 GED393218:GED393254 GNZ393218:GNZ393254 GXV393218:GXV393254 HHR393218:HHR393254 HRN393218:HRN393254 IBJ393218:IBJ393254 ILF393218:ILF393254 IVB393218:IVB393254 JEX393218:JEX393254 JOT393218:JOT393254 JYP393218:JYP393254 KIL393218:KIL393254 KSH393218:KSH393254 LCD393218:LCD393254 LLZ393218:LLZ393254 LVV393218:LVV393254 MFR393218:MFR393254 MPN393218:MPN393254 MZJ393218:MZJ393254 NJF393218:NJF393254 NTB393218:NTB393254 OCX393218:OCX393254 OMT393218:OMT393254 OWP393218:OWP393254 PGL393218:PGL393254 PQH393218:PQH393254 QAD393218:QAD393254 QJZ393218:QJZ393254 QTV393218:QTV393254 RDR393218:RDR393254 RNN393218:RNN393254 RXJ393218:RXJ393254 SHF393218:SHF393254 SRB393218:SRB393254 TAX393218:TAX393254 TKT393218:TKT393254 TUP393218:TUP393254 UEL393218:UEL393254 UOH393218:UOH393254 UYD393218:UYD393254 VHZ393218:VHZ393254 VRV393218:VRV393254 WBR393218:WBR393254 WLN393218:WLN393254 WVJ393218:WVJ393254 H458754:H458790 IX458754:IX458790 ST458754:ST458790 ACP458754:ACP458790 AML458754:AML458790 AWH458754:AWH458790 BGD458754:BGD458790 BPZ458754:BPZ458790 BZV458754:BZV458790 CJR458754:CJR458790 CTN458754:CTN458790 DDJ458754:DDJ458790 DNF458754:DNF458790 DXB458754:DXB458790 EGX458754:EGX458790 EQT458754:EQT458790 FAP458754:FAP458790 FKL458754:FKL458790 FUH458754:FUH458790 GED458754:GED458790 GNZ458754:GNZ458790 GXV458754:GXV458790 HHR458754:HHR458790 HRN458754:HRN458790 IBJ458754:IBJ458790 ILF458754:ILF458790 IVB458754:IVB458790 JEX458754:JEX458790 JOT458754:JOT458790 JYP458754:JYP458790 KIL458754:KIL458790 KSH458754:KSH458790 LCD458754:LCD458790 LLZ458754:LLZ458790 LVV458754:LVV458790 MFR458754:MFR458790 MPN458754:MPN458790 MZJ458754:MZJ458790 NJF458754:NJF458790 NTB458754:NTB458790 OCX458754:OCX458790 OMT458754:OMT458790 OWP458754:OWP458790 PGL458754:PGL458790 PQH458754:PQH458790 QAD458754:QAD458790 QJZ458754:QJZ458790 QTV458754:QTV458790 RDR458754:RDR458790 RNN458754:RNN458790 RXJ458754:RXJ458790 SHF458754:SHF458790 SRB458754:SRB458790 TAX458754:TAX458790 TKT458754:TKT458790 TUP458754:TUP458790 UEL458754:UEL458790 UOH458754:UOH458790 UYD458754:UYD458790 VHZ458754:VHZ458790 VRV458754:VRV458790 WBR458754:WBR458790 WLN458754:WLN458790 WVJ458754:WVJ458790 H524290:H524326 IX524290:IX524326 ST524290:ST524326 ACP524290:ACP524326 AML524290:AML524326 AWH524290:AWH524326 BGD524290:BGD524326 BPZ524290:BPZ524326 BZV524290:BZV524326 CJR524290:CJR524326 CTN524290:CTN524326 DDJ524290:DDJ524326 DNF524290:DNF524326 DXB524290:DXB524326 EGX524290:EGX524326 EQT524290:EQT524326 FAP524290:FAP524326 FKL524290:FKL524326 FUH524290:FUH524326 GED524290:GED524326 GNZ524290:GNZ524326 GXV524290:GXV524326 HHR524290:HHR524326 HRN524290:HRN524326 IBJ524290:IBJ524326 ILF524290:ILF524326 IVB524290:IVB524326 JEX524290:JEX524326 JOT524290:JOT524326 JYP524290:JYP524326 KIL524290:KIL524326 KSH524290:KSH524326 LCD524290:LCD524326 LLZ524290:LLZ524326 LVV524290:LVV524326 MFR524290:MFR524326 MPN524290:MPN524326 MZJ524290:MZJ524326 NJF524290:NJF524326 NTB524290:NTB524326 OCX524290:OCX524326 OMT524290:OMT524326 OWP524290:OWP524326 PGL524290:PGL524326 PQH524290:PQH524326 QAD524290:QAD524326 QJZ524290:QJZ524326 QTV524290:QTV524326 RDR524290:RDR524326 RNN524290:RNN524326 RXJ524290:RXJ524326 SHF524290:SHF524326 SRB524290:SRB524326 TAX524290:TAX524326 TKT524290:TKT524326 TUP524290:TUP524326 UEL524290:UEL524326 UOH524290:UOH524326 UYD524290:UYD524326 VHZ524290:VHZ524326 VRV524290:VRV524326 WBR524290:WBR524326 WLN524290:WLN524326 WVJ524290:WVJ524326 H589826:H589862 IX589826:IX589862 ST589826:ST589862 ACP589826:ACP589862 AML589826:AML589862 AWH589826:AWH589862 BGD589826:BGD589862 BPZ589826:BPZ589862 BZV589826:BZV589862 CJR589826:CJR589862 CTN589826:CTN589862 DDJ589826:DDJ589862 DNF589826:DNF589862 DXB589826:DXB589862 EGX589826:EGX589862 EQT589826:EQT589862 FAP589826:FAP589862 FKL589826:FKL589862 FUH589826:FUH589862 GED589826:GED589862 GNZ589826:GNZ589862 GXV589826:GXV589862 HHR589826:HHR589862 HRN589826:HRN589862 IBJ589826:IBJ589862 ILF589826:ILF589862 IVB589826:IVB589862 JEX589826:JEX589862 JOT589826:JOT589862 JYP589826:JYP589862 KIL589826:KIL589862 KSH589826:KSH589862 LCD589826:LCD589862 LLZ589826:LLZ589862 LVV589826:LVV589862 MFR589826:MFR589862 MPN589826:MPN589862 MZJ589826:MZJ589862 NJF589826:NJF589862 NTB589826:NTB589862 OCX589826:OCX589862 OMT589826:OMT589862 OWP589826:OWP589862 PGL589826:PGL589862 PQH589826:PQH589862 QAD589826:QAD589862 QJZ589826:QJZ589862 QTV589826:QTV589862 RDR589826:RDR589862 RNN589826:RNN589862 RXJ589826:RXJ589862 SHF589826:SHF589862 SRB589826:SRB589862 TAX589826:TAX589862 TKT589826:TKT589862 TUP589826:TUP589862 UEL589826:UEL589862 UOH589826:UOH589862 UYD589826:UYD589862 VHZ589826:VHZ589862 VRV589826:VRV589862 WBR589826:WBR589862 WLN589826:WLN589862 WVJ589826:WVJ589862 H655362:H655398 IX655362:IX655398 ST655362:ST655398 ACP655362:ACP655398 AML655362:AML655398 AWH655362:AWH655398 BGD655362:BGD655398 BPZ655362:BPZ655398 BZV655362:BZV655398 CJR655362:CJR655398 CTN655362:CTN655398 DDJ655362:DDJ655398 DNF655362:DNF655398 DXB655362:DXB655398 EGX655362:EGX655398 EQT655362:EQT655398 FAP655362:FAP655398 FKL655362:FKL655398 FUH655362:FUH655398 GED655362:GED655398 GNZ655362:GNZ655398 GXV655362:GXV655398 HHR655362:HHR655398 HRN655362:HRN655398 IBJ655362:IBJ655398 ILF655362:ILF655398 IVB655362:IVB655398 JEX655362:JEX655398 JOT655362:JOT655398 JYP655362:JYP655398 KIL655362:KIL655398 KSH655362:KSH655398 LCD655362:LCD655398 LLZ655362:LLZ655398 LVV655362:LVV655398 MFR655362:MFR655398 MPN655362:MPN655398 MZJ655362:MZJ655398 NJF655362:NJF655398 NTB655362:NTB655398 OCX655362:OCX655398 OMT655362:OMT655398 OWP655362:OWP655398 PGL655362:PGL655398 PQH655362:PQH655398 QAD655362:QAD655398 QJZ655362:QJZ655398 QTV655362:QTV655398 RDR655362:RDR655398 RNN655362:RNN655398 RXJ655362:RXJ655398 SHF655362:SHF655398 SRB655362:SRB655398 TAX655362:TAX655398 TKT655362:TKT655398 TUP655362:TUP655398 UEL655362:UEL655398 UOH655362:UOH655398 UYD655362:UYD655398 VHZ655362:VHZ655398 VRV655362:VRV655398 WBR655362:WBR655398 WLN655362:WLN655398 WVJ655362:WVJ655398 H720898:H720934 IX720898:IX720934 ST720898:ST720934 ACP720898:ACP720934 AML720898:AML720934 AWH720898:AWH720934 BGD720898:BGD720934 BPZ720898:BPZ720934 BZV720898:BZV720934 CJR720898:CJR720934 CTN720898:CTN720934 DDJ720898:DDJ720934 DNF720898:DNF720934 DXB720898:DXB720934 EGX720898:EGX720934 EQT720898:EQT720934 FAP720898:FAP720934 FKL720898:FKL720934 FUH720898:FUH720934 GED720898:GED720934 GNZ720898:GNZ720934 GXV720898:GXV720934 HHR720898:HHR720934 HRN720898:HRN720934 IBJ720898:IBJ720934 ILF720898:ILF720934 IVB720898:IVB720934 JEX720898:JEX720934 JOT720898:JOT720934 JYP720898:JYP720934 KIL720898:KIL720934 KSH720898:KSH720934 LCD720898:LCD720934 LLZ720898:LLZ720934 LVV720898:LVV720934 MFR720898:MFR720934 MPN720898:MPN720934 MZJ720898:MZJ720934 NJF720898:NJF720934 NTB720898:NTB720934 OCX720898:OCX720934 OMT720898:OMT720934 OWP720898:OWP720934 PGL720898:PGL720934 PQH720898:PQH720934 QAD720898:QAD720934 QJZ720898:QJZ720934 QTV720898:QTV720934 RDR720898:RDR720934 RNN720898:RNN720934 RXJ720898:RXJ720934 SHF720898:SHF720934 SRB720898:SRB720934 TAX720898:TAX720934 TKT720898:TKT720934 TUP720898:TUP720934 UEL720898:UEL720934 UOH720898:UOH720934 UYD720898:UYD720934 VHZ720898:VHZ720934 VRV720898:VRV720934 WBR720898:WBR720934 WLN720898:WLN720934 WVJ720898:WVJ720934 H786434:H786470 IX786434:IX786470 ST786434:ST786470 ACP786434:ACP786470 AML786434:AML786470 AWH786434:AWH786470 BGD786434:BGD786470 BPZ786434:BPZ786470 BZV786434:BZV786470 CJR786434:CJR786470 CTN786434:CTN786470 DDJ786434:DDJ786470 DNF786434:DNF786470 DXB786434:DXB786470 EGX786434:EGX786470 EQT786434:EQT786470 FAP786434:FAP786470 FKL786434:FKL786470 FUH786434:FUH786470 GED786434:GED786470 GNZ786434:GNZ786470 GXV786434:GXV786470 HHR786434:HHR786470 HRN786434:HRN786470 IBJ786434:IBJ786470 ILF786434:ILF786470 IVB786434:IVB786470 JEX786434:JEX786470 JOT786434:JOT786470 JYP786434:JYP786470 KIL786434:KIL786470 KSH786434:KSH786470 LCD786434:LCD786470 LLZ786434:LLZ786470 LVV786434:LVV786470 MFR786434:MFR786470 MPN786434:MPN786470 MZJ786434:MZJ786470 NJF786434:NJF786470 NTB786434:NTB786470 OCX786434:OCX786470 OMT786434:OMT786470 OWP786434:OWP786470 PGL786434:PGL786470 PQH786434:PQH786470 QAD786434:QAD786470 QJZ786434:QJZ786470 QTV786434:QTV786470 RDR786434:RDR786470 RNN786434:RNN786470 RXJ786434:RXJ786470 SHF786434:SHF786470 SRB786434:SRB786470 TAX786434:TAX786470 TKT786434:TKT786470 TUP786434:TUP786470 UEL786434:UEL786470 UOH786434:UOH786470 UYD786434:UYD786470 VHZ786434:VHZ786470 VRV786434:VRV786470 WBR786434:WBR786470 WLN786434:WLN786470 WVJ786434:WVJ786470 H851970:H852006 IX851970:IX852006 ST851970:ST852006 ACP851970:ACP852006 AML851970:AML852006 AWH851970:AWH852006 BGD851970:BGD852006 BPZ851970:BPZ852006 BZV851970:BZV852006 CJR851970:CJR852006 CTN851970:CTN852006 DDJ851970:DDJ852006 DNF851970:DNF852006 DXB851970:DXB852006 EGX851970:EGX852006 EQT851970:EQT852006 FAP851970:FAP852006 FKL851970:FKL852006 FUH851970:FUH852006 GED851970:GED852006 GNZ851970:GNZ852006 GXV851970:GXV852006 HHR851970:HHR852006 HRN851970:HRN852006 IBJ851970:IBJ852006 ILF851970:ILF852006 IVB851970:IVB852006 JEX851970:JEX852006 JOT851970:JOT852006 JYP851970:JYP852006 KIL851970:KIL852006 KSH851970:KSH852006 LCD851970:LCD852006 LLZ851970:LLZ852006 LVV851970:LVV852006 MFR851970:MFR852006 MPN851970:MPN852006 MZJ851970:MZJ852006 NJF851970:NJF852006 NTB851970:NTB852006 OCX851970:OCX852006 OMT851970:OMT852006 OWP851970:OWP852006 PGL851970:PGL852006 PQH851970:PQH852006 QAD851970:QAD852006 QJZ851970:QJZ852006 QTV851970:QTV852006 RDR851970:RDR852006 RNN851970:RNN852006 RXJ851970:RXJ852006 SHF851970:SHF852006 SRB851970:SRB852006 TAX851970:TAX852006 TKT851970:TKT852006 TUP851970:TUP852006 UEL851970:UEL852006 UOH851970:UOH852006 UYD851970:UYD852006 VHZ851970:VHZ852006 VRV851970:VRV852006 WBR851970:WBR852006 WLN851970:WLN852006 WVJ851970:WVJ852006 H917506:H917542 IX917506:IX917542 ST917506:ST917542 ACP917506:ACP917542 AML917506:AML917542 AWH917506:AWH917542 BGD917506:BGD917542 BPZ917506:BPZ917542 BZV917506:BZV917542 CJR917506:CJR917542 CTN917506:CTN917542 DDJ917506:DDJ917542 DNF917506:DNF917542 DXB917506:DXB917542 EGX917506:EGX917542 EQT917506:EQT917542 FAP917506:FAP917542 FKL917506:FKL917542 FUH917506:FUH917542 GED917506:GED917542 GNZ917506:GNZ917542 GXV917506:GXV917542 HHR917506:HHR917542 HRN917506:HRN917542 IBJ917506:IBJ917542 ILF917506:ILF917542 IVB917506:IVB917542 JEX917506:JEX917542 JOT917506:JOT917542 JYP917506:JYP917542 KIL917506:KIL917542 KSH917506:KSH917542 LCD917506:LCD917542 LLZ917506:LLZ917542 LVV917506:LVV917542 MFR917506:MFR917542 MPN917506:MPN917542 MZJ917506:MZJ917542 NJF917506:NJF917542 NTB917506:NTB917542 OCX917506:OCX917542 OMT917506:OMT917542 OWP917506:OWP917542 PGL917506:PGL917542 PQH917506:PQH917542 QAD917506:QAD917542 QJZ917506:QJZ917542 QTV917506:QTV917542 RDR917506:RDR917542 RNN917506:RNN917542 RXJ917506:RXJ917542 SHF917506:SHF917542 SRB917506:SRB917542 TAX917506:TAX917542 TKT917506:TKT917542 TUP917506:TUP917542 UEL917506:UEL917542 UOH917506:UOH917542 UYD917506:UYD917542 VHZ917506:VHZ917542 VRV917506:VRV917542 WBR917506:WBR917542 WLN917506:WLN917542 WVJ917506:WVJ917542 H983042:H983078 IX983042:IX983078 ST983042:ST983078 ACP983042:ACP983078 AML983042:AML983078 AWH983042:AWH983078 BGD983042:BGD983078 BPZ983042:BPZ983078 BZV983042:BZV983078 CJR983042:CJR983078 CTN983042:CTN983078 DDJ983042:DDJ983078 DNF983042:DNF983078 DXB983042:DXB983078 EGX983042:EGX983078 EQT983042:EQT983078 FAP983042:FAP983078 FKL983042:FKL983078 FUH983042:FUH983078 GED983042:GED983078 GNZ983042:GNZ983078 GXV983042:GXV983078 HHR983042:HHR983078 HRN983042:HRN983078 IBJ983042:IBJ983078 ILF983042:ILF983078 IVB983042:IVB983078 JEX983042:JEX983078 JOT983042:JOT983078 JYP983042:JYP983078 KIL983042:KIL983078 KSH983042:KSH983078 LCD983042:LCD983078 LLZ983042:LLZ983078 LVV983042:LVV983078 MFR983042:MFR983078 MPN983042:MPN983078 MZJ983042:MZJ983078 NJF983042:NJF983078 NTB983042:NTB983078 OCX983042:OCX983078 OMT983042:OMT983078 OWP983042:OWP983078 PGL983042:PGL983078 PQH983042:PQH983078 QAD983042:QAD983078 QJZ983042:QJZ983078 QTV983042:QTV983078 RDR983042:RDR983078 RNN983042:RNN983078 RXJ983042:RXJ983078 SHF983042:SHF983078 SRB983042:SRB983078 TAX983042:TAX983078 TKT983042:TKT983078 TUP983042:TUP983078 UEL983042:UEL983078 UOH983042:UOH983078 UYD983042:UYD983078 VHZ983042:VHZ983078 VRV983042:VRV983078 WBR983042:WBR983078 WLN983042:WLN983078 WVJ7:WVJ38 WLN7:WLN38 WBR7:WBR38 VRV7:VRV38 VHZ7:VHZ38 UYD7:UYD38 UOH7:UOH38 UEL7:UEL38 TUP7:TUP38 TKT7:TKT38 TAX7:TAX38 SRB7:SRB38 SHF7:SHF38 RXJ7:RXJ38 RNN7:RNN38 RDR7:RDR38 QTV7:QTV38 QJZ7:QJZ38 QAD7:QAD38 PQH7:PQH38 PGL7:PGL38 OWP7:OWP38 OMT7:OMT38 OCX7:OCX38 NTB7:NTB38 NJF7:NJF38 MZJ7:MZJ38 MPN7:MPN38 MFR7:MFR38 LVV7:LVV38 LLZ7:LLZ38 LCD7:LCD38 KSH7:KSH38 KIL7:KIL38 JYP7:JYP38 JOT7:JOT38 JEX7:JEX38 IVB7:IVB38 ILF7:ILF38 IBJ7:IBJ38 HRN7:HRN38 HHR7:HHR38 GXV7:GXV38 GNZ7:GNZ38 GED7:GED38 FUH7:FUH38 FKL7:FKL38 FAP7:FAP38 EQT7:EQT38 EGX7:EGX38 DXB7:DXB38 DNF7:DNF38 DDJ7:DDJ38 CTN7:CTN38 CJR7:CJR38 BZV7:BZV38 BPZ7:BPZ38 BGD7:BGD38 AWH7:AWH38 AML7:AML38 ACP7:ACP38 ST7:ST38 IX7:IX38">
      <formula1>0</formula1>
    </dataValidation>
    <dataValidation type="list" errorStyle="information" allowBlank="1" showInputMessage="1" showErrorMessage="1" error="リストにない指導内容を行う場合は続けて入力してください" prompt="２つ右の領域番号①～⑧を選択した後、入力してください。_x000a_番号に対応した研修項目例がリストに表示されます。" sqref="D7:E31">
      <formula1>INDIRECT(G7)</formula1>
    </dataValidation>
    <dataValidation allowBlank="1" showInputMessage="1" showErrorMessage="1" prompt="研修時間数を入力してください。" sqref="H7:H31"/>
    <dataValidation allowBlank="1" sqref="C35:C38 D34:D40 F34:G38 H34"/>
    <dataValidation type="list" errorStyle="warning" allowBlank="1" showInputMessage="1" showErrorMessage="1" sqref="D131076:E131076 D196612:E196612 D262148:E262148 D327684:E327684 D393220:E393220 D458756:E458756 D524292:E524292 D589828:E589828 D655364:E655364 D720900:E720900 D786436:E786436 D851972:E851972 D917508:E917508 D983044:E983044 D65540:E65540">
      <formula1>INDIRECT(G65538)</formula1>
    </dataValidation>
    <dataValidation type="list" allowBlank="1" showInputMessage="1" showErrorMessage="1" sqref="D131077:E131112 D196613:E196648 D262149:E262184 D327685:E327720 D393221:E393256 D458757:E458792 D524293:E524328 D589829:E589864 D655365:E655400 D720901:E720936 D786437:E786472 D851973:E852008 D917509:E917544 D983045:E983080 D65541:E65576">
      <formula1>INDIRECT(G65539)</formula1>
    </dataValidation>
  </dataValidations>
  <pageMargins left="0.78740157480314965" right="0.59055118110236227" top="0.59055118110236227" bottom="0.59055118110236227" header="0.31496062992125984" footer="0.35433070866141736"/>
  <pageSetup paperSize="9" scale="83" orientation="portrait" horizontalDpi="720" verticalDpi="720"/>
  <headerFooter alignWithMargins="0"/>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リスト!$A$1:$J$1</xm:f>
          </x14:formula1>
          <xm:sqref>G7:G31</xm:sqref>
        </x14:dataValidation>
        <x14:dataValidation type="list" errorStyle="information" allowBlank="1" showInputMessage="1" showErrorMessage="1" error="直接入力した場合も続けてください。" prompt="リストより選択してください。リストにない場合は直接入力してください。">
          <x14:formula1>
            <xm:f>リスト!$L$2:$L$6</xm:f>
          </x14:formula1>
          <xm:sqref>F7:F31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47</vt:i4>
      </vt:variant>
    </vt:vector>
  </HeadingPairs>
  <TitlesOfParts>
    <vt:vector size="67" baseType="lpstr">
      <vt:lpstr>【記入例】様式3-3</vt:lpstr>
      <vt:lpstr>様式3-3</vt:lpstr>
      <vt:lpstr>様式4-３  (手入力とのリンク)</vt:lpstr>
      <vt:lpstr>様式5-３ (手入力用)</vt:lpstr>
      <vt:lpstr>様式4-３（様式５-３（自動入力）とのリンク） </vt:lpstr>
      <vt:lpstr>様式5-３（自動入力（記録簿からの自動入力））</vt:lpstr>
      <vt:lpstr>記録簿【４月】</vt:lpstr>
      <vt:lpstr>記録簿【３月】</vt:lpstr>
      <vt:lpstr>記録簿【５月】</vt:lpstr>
      <vt:lpstr>記録簿【６月】</vt:lpstr>
      <vt:lpstr>記録簿【７月】</vt:lpstr>
      <vt:lpstr>記録簿【８月】</vt:lpstr>
      <vt:lpstr>記録簿【９月】</vt:lpstr>
      <vt:lpstr>記録簿【１０月】</vt:lpstr>
      <vt:lpstr>記録簿【１１月】</vt:lpstr>
      <vt:lpstr>記録簿【１２月】</vt:lpstr>
      <vt:lpstr>記録簿【１月】</vt:lpstr>
      <vt:lpstr>記録簿【２月】</vt:lpstr>
      <vt:lpstr>リスト</vt:lpstr>
      <vt:lpstr>Sheet1</vt:lpstr>
      <vt:lpstr>①</vt:lpstr>
      <vt:lpstr>②1</vt:lpstr>
      <vt:lpstr>②2</vt:lpstr>
      <vt:lpstr>②3</vt:lpstr>
      <vt:lpstr>③</vt:lpstr>
      <vt:lpstr>④</vt:lpstr>
      <vt:lpstr>⑤</vt:lpstr>
      <vt:lpstr>⑥</vt:lpstr>
      <vt:lpstr>⑦</vt:lpstr>
      <vt:lpstr>⑧</vt:lpstr>
      <vt:lpstr>'【記入例】様式3-3'!Print_Area</vt:lpstr>
      <vt:lpstr>記録簿【１０月】!Print_Area</vt:lpstr>
      <vt:lpstr>記録簿【１１月】!Print_Area</vt:lpstr>
      <vt:lpstr>記録簿【１２月】!Print_Area</vt:lpstr>
      <vt:lpstr>記録簿【１月】!Print_Area</vt:lpstr>
      <vt:lpstr>記録簿【２月】!Print_Area</vt:lpstr>
      <vt:lpstr>記録簿【３月】!Print_Area</vt:lpstr>
      <vt:lpstr>記録簿【４月】!Print_Area</vt:lpstr>
      <vt:lpstr>記録簿【５月】!Print_Area</vt:lpstr>
      <vt:lpstr>記録簿【６月】!Print_Area</vt:lpstr>
      <vt:lpstr>記録簿【７月】!Print_Area</vt:lpstr>
      <vt:lpstr>記録簿【８月】!Print_Area</vt:lpstr>
      <vt:lpstr>記録簿【９月】!Print_Area</vt:lpstr>
      <vt:lpstr>'様式3-3'!Print_Area</vt:lpstr>
      <vt:lpstr>'様式4-３  (手入力とのリンク)'!Print_Area</vt:lpstr>
      <vt:lpstr>'様式4-３（様式５-３（自動入力）とのリンク） '!Print_Area</vt:lpstr>
      <vt:lpstr>'様式5-３ (手入力用)'!Print_Area</vt:lpstr>
      <vt:lpstr>'様式5-３（自動入力（記録簿からの自動入力））'!Print_Area</vt:lpstr>
      <vt:lpstr>'【記入例】様式3-3'!Print_Titles</vt:lpstr>
      <vt:lpstr>記録簿【１０月】!Print_Titles</vt:lpstr>
      <vt:lpstr>記録簿【１１月】!Print_Titles</vt:lpstr>
      <vt:lpstr>記録簿【１２月】!Print_Titles</vt:lpstr>
      <vt:lpstr>記録簿【１月】!Print_Titles</vt:lpstr>
      <vt:lpstr>記録簿【２月】!Print_Titles</vt:lpstr>
      <vt:lpstr>記録簿【３月】!Print_Titles</vt:lpstr>
      <vt:lpstr>記録簿【４月】!Print_Titles</vt:lpstr>
      <vt:lpstr>記録簿【５月】!Print_Titles</vt:lpstr>
      <vt:lpstr>記録簿【６月】!Print_Titles</vt:lpstr>
      <vt:lpstr>記録簿【７月】!Print_Titles</vt:lpstr>
      <vt:lpstr>記録簿【８月】!Print_Titles</vt:lpstr>
      <vt:lpstr>記録簿【９月】!Print_Titles</vt:lpstr>
      <vt:lpstr>'様式3-3'!Print_Titles</vt:lpstr>
      <vt:lpstr>'様式5-３ (手入力用)'!Print_Titles</vt:lpstr>
      <vt:lpstr>'様式5-３（自動入力（記録簿からの自動入力））'!Print_Titles</vt:lpstr>
      <vt:lpstr>リスト</vt:lpstr>
      <vt:lpstr>指導者</vt:lpstr>
      <vt:lpstr>領域</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2022-03-09T07:32:56Z</cp:lastPrinted>
  <dcterms:modified xsi:type="dcterms:W3CDTF">2023-03-03T05:00:57Z</dcterms:modified>
</cp:coreProperties>
</file>